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75" activeTab="0"/>
  </bookViews>
  <sheets>
    <sheet name="107" sheetId="1" r:id="rId1"/>
  </sheets>
  <definedNames>
    <definedName name="_xlnm.Print_Area" localSheetId="0">'107'!$A$1:$T$29</definedName>
  </definedNames>
  <calcPr fullCalcOnLoad="1"/>
</workbook>
</file>

<file path=xl/sharedStrings.xml><?xml version="1.0" encoding="utf-8"?>
<sst xmlns="http://schemas.openxmlformats.org/spreadsheetml/2006/main" count="75" uniqueCount="68">
  <si>
    <t>単位　人</t>
  </si>
  <si>
    <t>医師</t>
  </si>
  <si>
    <t>薬剤師</t>
  </si>
  <si>
    <t>栄養士</t>
  </si>
  <si>
    <t>精　　神　　病　　棟</t>
  </si>
  <si>
    <t>病床数</t>
  </si>
  <si>
    <t>患　　者　　数</t>
  </si>
  <si>
    <t>病　床　数</t>
  </si>
  <si>
    <t>入　　院</t>
  </si>
  <si>
    <t>外　　来</t>
  </si>
  <si>
    <t xml:space="preserve">   資料　市立旭川病院</t>
  </si>
  <si>
    <t>医局</t>
  </si>
  <si>
    <t>薬剤科</t>
  </si>
  <si>
    <t>中 央 検 査 科</t>
  </si>
  <si>
    <t>中央放射線科</t>
  </si>
  <si>
    <t>栄養給食科</t>
  </si>
  <si>
    <t>事　務　局</t>
  </si>
  <si>
    <t>年     度</t>
  </si>
  <si>
    <t>総 数</t>
  </si>
  <si>
    <t>臨床検査技師</t>
  </si>
  <si>
    <t>診療放射線技師</t>
  </si>
  <si>
    <t>助手</t>
  </si>
  <si>
    <t>技師</t>
  </si>
  <si>
    <t>事務局</t>
  </si>
  <si>
    <t>技能</t>
  </si>
  <si>
    <t xml:space="preserve">           資料　市立旭川病院</t>
  </si>
  <si>
    <t>年　　　　度</t>
  </si>
  <si>
    <t>助産師</t>
  </si>
  <si>
    <t>看護師</t>
  </si>
  <si>
    <t>准看護師</t>
  </si>
  <si>
    <t>ﾘﾊﾋﾞﾘﾃｰｼｮﾝ科</t>
  </si>
  <si>
    <t>一　　　</t>
  </si>
  <si>
    <t>　　患　　　　　　者　　　　　　数</t>
  </si>
  <si>
    <t>　　般　　　　病　　　　　棟　</t>
  </si>
  <si>
    <t>入　　</t>
  </si>
  <si>
    <t>　　院</t>
  </si>
  <si>
    <t>外　　　来</t>
  </si>
  <si>
    <t>入　　　院</t>
  </si>
  <si>
    <t>患　　　　者　　　　数</t>
  </si>
  <si>
    <t>（１）　　病　床　数　お　</t>
  </si>
  <si>
    <t>　員   　  　数</t>
  </si>
  <si>
    <t>(２)　　職　</t>
  </si>
  <si>
    <t>注1　入院患者数は，診療科別の合計数である。</t>
  </si>
  <si>
    <t>　 2　感染症病棟は除く。</t>
  </si>
  <si>
    <t>注1　中央検査医師の欄の（　）内の数値は，医局医師と兼務の職員数で内数である。</t>
  </si>
  <si>
    <t>　 2　助産師については，資格者の人数ではなく実員である。</t>
  </si>
  <si>
    <t>　 3　リハビリテーション科の技師とは，作業療法士，理学療法士，あんま師を指す。　</t>
  </si>
  <si>
    <t>神居古潭診療所
外来患者数</t>
  </si>
  <si>
    <t>江丹別診療所
外来患者数</t>
  </si>
  <si>
    <t>(1)</t>
  </si>
  <si>
    <t>　　川　　病　　院</t>
  </si>
  <si>
    <t>　よ　び　患　者　数</t>
  </si>
  <si>
    <t>　看　　　　　　　護　　　　　　　部</t>
  </si>
  <si>
    <t>総　　　　　　　　　　　　　　数</t>
  </si>
  <si>
    <t>本</t>
  </si>
  <si>
    <t>　　　　　　　　　　　　　　　　　　　　　　　　　　　　　　　　　　　　　　　　　　　院</t>
  </si>
  <si>
    <t>16　  　(2004)</t>
  </si>
  <si>
    <t>17　  　(2005)</t>
  </si>
  <si>
    <t>16　  　(2004)</t>
  </si>
  <si>
    <t>17　  　(2005)</t>
  </si>
  <si>
    <t>(1)</t>
  </si>
  <si>
    <t>そ  の  他</t>
  </si>
  <si>
    <t>平成15年度(2003)</t>
  </si>
  <si>
    <t>18     （2006）</t>
  </si>
  <si>
    <t>19     （2007）</t>
  </si>
  <si>
    <t>(1)</t>
  </si>
  <si>
    <t>(2)</t>
  </si>
  <si>
    <t>107 　市　　立　　旭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</si>
</sst>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9">
    <font>
      <sz val="10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38" fontId="6" fillId="0" borderId="0" xfId="16" applyFont="1" applyFill="1" applyBorder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38" fontId="6" fillId="0" borderId="0" xfId="16" applyFont="1" applyFill="1" applyBorder="1" applyAlignment="1">
      <alignment horizontal="right" vertical="center" indent="2"/>
    </xf>
    <xf numFmtId="38" fontId="6" fillId="0" borderId="0" xfId="16" applyFont="1" applyFill="1" applyBorder="1" applyAlignment="1">
      <alignment horizontal="center" vertical="center"/>
    </xf>
    <xf numFmtId="38" fontId="6" fillId="0" borderId="0" xfId="16" applyFont="1" applyFill="1" applyAlignment="1">
      <alignment horizontal="right" vertical="center" indent="1"/>
    </xf>
    <xf numFmtId="38" fontId="6" fillId="0" borderId="0" xfId="16" applyFont="1" applyFill="1" applyAlignment="1">
      <alignment horizontal="right" vertical="center" indent="2"/>
    </xf>
    <xf numFmtId="38" fontId="6" fillId="0" borderId="0" xfId="16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7" xfId="16" applyFont="1" applyFill="1" applyBorder="1" applyAlignment="1">
      <alignment horizontal="right" vertical="center" indent="1"/>
    </xf>
    <xf numFmtId="0" fontId="7" fillId="0" borderId="8" xfId="0" applyFont="1" applyFill="1" applyBorder="1" applyAlignment="1">
      <alignment horizontal="right" vertical="center"/>
    </xf>
    <xf numFmtId="38" fontId="7" fillId="0" borderId="0" xfId="16" applyFont="1" applyFill="1" applyAlignment="1">
      <alignment horizontal="right" vertical="center" indent="1"/>
    </xf>
    <xf numFmtId="0" fontId="7" fillId="0" borderId="0" xfId="0" applyFont="1" applyFill="1" applyAlignment="1">
      <alignment vertical="center"/>
    </xf>
    <xf numFmtId="38" fontId="7" fillId="0" borderId="9" xfId="16" applyFont="1" applyFill="1" applyBorder="1" applyAlignment="1">
      <alignment horizontal="right" vertical="center" indent="2"/>
    </xf>
    <xf numFmtId="38" fontId="7" fillId="0" borderId="10" xfId="16" applyFont="1" applyFill="1" applyBorder="1" applyAlignment="1">
      <alignment horizontal="right" vertical="center" indent="1"/>
    </xf>
    <xf numFmtId="38" fontId="7" fillId="0" borderId="10" xfId="16" applyFont="1" applyFill="1" applyBorder="1" applyAlignment="1">
      <alignment horizontal="center" vertical="center"/>
    </xf>
    <xf numFmtId="38" fontId="7" fillId="0" borderId="11" xfId="1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5" fillId="0" borderId="12" xfId="16" applyFont="1" applyFill="1" applyBorder="1" applyAlignment="1">
      <alignment horizontal="right" vertical="center"/>
    </xf>
    <xf numFmtId="38" fontId="5" fillId="0" borderId="0" xfId="16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distributed" vertical="center" wrapText="1" indent="1"/>
    </xf>
    <xf numFmtId="0" fontId="5" fillId="0" borderId="16" xfId="0" applyFont="1" applyFill="1" applyBorder="1" applyAlignment="1">
      <alignment horizontal="distributed" vertical="center" wrapText="1" indent="1"/>
    </xf>
    <xf numFmtId="176" fontId="6" fillId="0" borderId="0" xfId="16" applyNumberFormat="1" applyFont="1" applyFill="1" applyBorder="1" applyAlignment="1">
      <alignment horizontal="right" vertical="center" indent="1"/>
    </xf>
    <xf numFmtId="38" fontId="6" fillId="0" borderId="0" xfId="0" applyNumberFormat="1" applyFont="1" applyFill="1" applyBorder="1" applyAlignment="1">
      <alignment horizontal="right" vertical="center" indent="1"/>
    </xf>
    <xf numFmtId="49" fontId="6" fillId="0" borderId="0" xfId="16" applyNumberFormat="1" applyFont="1" applyFill="1" applyBorder="1" applyAlignment="1">
      <alignment horizontal="right" vertical="center" indent="1"/>
    </xf>
    <xf numFmtId="38" fontId="7" fillId="0" borderId="0" xfId="16" applyFont="1" applyFill="1" applyBorder="1" applyAlignment="1">
      <alignment horizontal="right" vertical="center" indent="1"/>
    </xf>
    <xf numFmtId="38" fontId="7" fillId="0" borderId="17" xfId="16" applyFont="1" applyFill="1" applyBorder="1" applyAlignment="1">
      <alignment horizontal="right" vertical="center" indent="1"/>
    </xf>
    <xf numFmtId="38" fontId="7" fillId="0" borderId="9" xfId="16" applyFont="1" applyFill="1" applyBorder="1" applyAlignment="1">
      <alignment horizontal="right" vertical="center" indent="1"/>
    </xf>
    <xf numFmtId="49" fontId="7" fillId="0" borderId="10" xfId="16" applyNumberFormat="1" applyFont="1" applyFill="1" applyBorder="1" applyAlignment="1">
      <alignment horizontal="right" vertical="center" indent="1"/>
    </xf>
    <xf numFmtId="38" fontId="7" fillId="0" borderId="11" xfId="16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5" xfId="0" applyFont="1" applyFill="1" applyBorder="1" applyAlignment="1">
      <alignment horizontal="right" vertical="center"/>
    </xf>
    <xf numFmtId="38" fontId="6" fillId="0" borderId="0" xfId="16" applyFont="1" applyFill="1" applyBorder="1" applyAlignment="1">
      <alignment horizontal="right" vertical="center" indent="4"/>
    </xf>
    <xf numFmtId="0" fontId="5" fillId="0" borderId="20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wrapText="1" indent="1"/>
    </xf>
    <xf numFmtId="0" fontId="5" fillId="0" borderId="13" xfId="0" applyFont="1" applyFill="1" applyBorder="1" applyAlignment="1">
      <alignment horizontal="distributed" vertical="center" wrapText="1" indent="1"/>
    </xf>
    <xf numFmtId="0" fontId="5" fillId="0" borderId="2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8" fontId="7" fillId="0" borderId="0" xfId="16" applyFont="1" applyFill="1" applyBorder="1" applyAlignment="1">
      <alignment horizontal="right" vertical="center" indent="4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7" fillId="0" borderId="9" xfId="16" applyFont="1" applyFill="1" applyBorder="1" applyAlignment="1">
      <alignment horizontal="right" vertical="center" indent="4"/>
    </xf>
    <xf numFmtId="38" fontId="7" fillId="0" borderId="10" xfId="16" applyFont="1" applyFill="1" applyBorder="1" applyAlignment="1">
      <alignment horizontal="right" vertical="center" indent="4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showGridLines="0" tabSelected="1" view="pageBreakPreview" zoomScale="85" zoomScaleSheetLayoutView="85" workbookViewId="0" topLeftCell="A1">
      <selection activeCell="G3" sqref="G3"/>
    </sheetView>
  </sheetViews>
  <sheetFormatPr defaultColWidth="9.140625" defaultRowHeight="13.5" customHeight="1"/>
  <cols>
    <col min="1" max="1" width="1.7109375" style="71" customWidth="1"/>
    <col min="2" max="2" width="14.00390625" style="70" customWidth="1"/>
    <col min="3" max="9" width="11.8515625" style="70" customWidth="1"/>
    <col min="10" max="11" width="0.42578125" style="71" customWidth="1"/>
    <col min="12" max="12" width="13.00390625" style="70" customWidth="1"/>
    <col min="13" max="19" width="11.8515625" style="70" customWidth="1"/>
    <col min="20" max="20" width="1.7109375" style="70" customWidth="1"/>
    <col min="21" max="16384" width="9.140625" style="70" customWidth="1"/>
  </cols>
  <sheetData>
    <row r="1" spans="1:17" s="2" customFormat="1" ht="18" customHeight="1">
      <c r="A1" s="1"/>
      <c r="C1" s="3"/>
      <c r="D1" s="3"/>
      <c r="E1" s="3"/>
      <c r="F1" s="3"/>
      <c r="G1" s="3"/>
      <c r="I1" s="4" t="s">
        <v>67</v>
      </c>
      <c r="J1" s="5"/>
      <c r="K1" s="5"/>
      <c r="L1" s="3" t="s">
        <v>50</v>
      </c>
      <c r="M1" s="3"/>
      <c r="N1" s="3"/>
      <c r="O1" s="3"/>
      <c r="P1" s="3"/>
      <c r="Q1" s="3"/>
    </row>
    <row r="2" spans="1:11" s="7" customFormat="1" ht="9.75" customHeight="1">
      <c r="A2" s="6"/>
      <c r="G2" s="8"/>
      <c r="J2" s="6"/>
      <c r="K2" s="6"/>
    </row>
    <row r="3" spans="1:12" s="7" customFormat="1" ht="15" customHeight="1">
      <c r="A3" s="6"/>
      <c r="I3" s="9" t="s">
        <v>39</v>
      </c>
      <c r="J3" s="6"/>
      <c r="K3" s="6"/>
      <c r="L3" s="10" t="s">
        <v>51</v>
      </c>
    </row>
    <row r="4" spans="1:17" s="12" customFormat="1" ht="12.75" customHeight="1" thickBot="1">
      <c r="A4" s="11"/>
      <c r="B4" s="12" t="s">
        <v>0</v>
      </c>
      <c r="J4" s="11"/>
      <c r="K4" s="11"/>
      <c r="L4" s="13"/>
      <c r="M4" s="13"/>
      <c r="N4" s="13"/>
      <c r="O4" s="13"/>
      <c r="P4" s="13"/>
      <c r="Q4" s="13"/>
    </row>
    <row r="5" spans="1:19" s="12" customFormat="1" ht="12.75" customHeight="1" thickTop="1">
      <c r="A5" s="11"/>
      <c r="B5" s="82" t="s">
        <v>26</v>
      </c>
      <c r="C5" s="103" t="s">
        <v>53</v>
      </c>
      <c r="D5" s="104"/>
      <c r="E5" s="104"/>
      <c r="F5" s="104"/>
      <c r="G5" s="82"/>
      <c r="H5" s="105" t="s">
        <v>54</v>
      </c>
      <c r="I5" s="105"/>
      <c r="L5" s="90" t="s">
        <v>55</v>
      </c>
      <c r="M5" s="90"/>
      <c r="N5" s="90"/>
      <c r="O5" s="90"/>
      <c r="P5" s="90"/>
      <c r="Q5" s="91"/>
      <c r="R5" s="97" t="s">
        <v>47</v>
      </c>
      <c r="S5" s="100" t="s">
        <v>48</v>
      </c>
    </row>
    <row r="6" spans="1:19" s="12" customFormat="1" ht="12.75" customHeight="1">
      <c r="A6" s="11"/>
      <c r="B6" s="87"/>
      <c r="C6" s="92"/>
      <c r="D6" s="93"/>
      <c r="E6" s="93"/>
      <c r="F6" s="93"/>
      <c r="G6" s="83"/>
      <c r="H6" s="77" t="s">
        <v>31</v>
      </c>
      <c r="I6" s="77"/>
      <c r="L6" s="73" t="s">
        <v>33</v>
      </c>
      <c r="M6" s="73"/>
      <c r="N6" s="74"/>
      <c r="O6" s="92" t="s">
        <v>4</v>
      </c>
      <c r="P6" s="93"/>
      <c r="Q6" s="83"/>
      <c r="R6" s="98"/>
      <c r="S6" s="101"/>
    </row>
    <row r="7" spans="1:19" s="12" customFormat="1" ht="12.75" customHeight="1">
      <c r="A7" s="11"/>
      <c r="B7" s="87"/>
      <c r="C7" s="75" t="s">
        <v>5</v>
      </c>
      <c r="D7" s="84" t="s">
        <v>38</v>
      </c>
      <c r="E7" s="85"/>
      <c r="F7" s="85"/>
      <c r="G7" s="86"/>
      <c r="H7" s="72" t="s">
        <v>7</v>
      </c>
      <c r="I7" s="16"/>
      <c r="L7" s="73" t="s">
        <v>32</v>
      </c>
      <c r="M7" s="73"/>
      <c r="N7" s="74"/>
      <c r="O7" s="72" t="s">
        <v>7</v>
      </c>
      <c r="P7" s="85" t="s">
        <v>6</v>
      </c>
      <c r="Q7" s="86"/>
      <c r="R7" s="98"/>
      <c r="S7" s="101"/>
    </row>
    <row r="8" spans="1:19" s="12" customFormat="1" ht="12.75" customHeight="1">
      <c r="A8" s="11"/>
      <c r="B8" s="83"/>
      <c r="C8" s="76"/>
      <c r="D8" s="84" t="s">
        <v>37</v>
      </c>
      <c r="E8" s="86"/>
      <c r="F8" s="84" t="s">
        <v>36</v>
      </c>
      <c r="G8" s="86"/>
      <c r="H8" s="72"/>
      <c r="I8" s="18" t="s">
        <v>34</v>
      </c>
      <c r="L8" s="15" t="s">
        <v>35</v>
      </c>
      <c r="M8" s="84" t="s">
        <v>36</v>
      </c>
      <c r="N8" s="86"/>
      <c r="O8" s="72"/>
      <c r="P8" s="17" t="s">
        <v>8</v>
      </c>
      <c r="Q8" s="14" t="s">
        <v>9</v>
      </c>
      <c r="R8" s="99"/>
      <c r="S8" s="102"/>
    </row>
    <row r="9" spans="1:19" s="22" customFormat="1" ht="11.25" customHeight="1">
      <c r="A9" s="19"/>
      <c r="B9" s="20" t="s">
        <v>62</v>
      </c>
      <c r="C9" s="21">
        <v>582</v>
      </c>
      <c r="D9" s="78">
        <v>190821</v>
      </c>
      <c r="E9" s="78"/>
      <c r="F9" s="78">
        <v>304162</v>
      </c>
      <c r="G9" s="78"/>
      <c r="H9" s="21">
        <v>482</v>
      </c>
      <c r="L9" s="23">
        <v>158472</v>
      </c>
      <c r="M9" s="78">
        <v>275327</v>
      </c>
      <c r="N9" s="78"/>
      <c r="O9" s="21">
        <v>100</v>
      </c>
      <c r="P9" s="21">
        <v>32349</v>
      </c>
      <c r="Q9" s="21">
        <v>28164</v>
      </c>
      <c r="R9" s="24">
        <v>244</v>
      </c>
      <c r="S9" s="24">
        <v>427</v>
      </c>
    </row>
    <row r="10" spans="1:19" s="22" customFormat="1" ht="11.25" customHeight="1">
      <c r="A10" s="19"/>
      <c r="B10" s="20" t="s">
        <v>56</v>
      </c>
      <c r="C10" s="21">
        <v>582</v>
      </c>
      <c r="D10" s="78">
        <v>182223</v>
      </c>
      <c r="E10" s="78"/>
      <c r="F10" s="78">
        <v>302646</v>
      </c>
      <c r="G10" s="78"/>
      <c r="H10" s="25">
        <v>482</v>
      </c>
      <c r="I10" s="19"/>
      <c r="J10" s="19"/>
      <c r="K10" s="19"/>
      <c r="L10" s="26">
        <v>149728</v>
      </c>
      <c r="M10" s="78">
        <v>269733</v>
      </c>
      <c r="N10" s="78"/>
      <c r="O10" s="25">
        <v>100</v>
      </c>
      <c r="P10" s="25">
        <v>32495</v>
      </c>
      <c r="Q10" s="25">
        <v>32195</v>
      </c>
      <c r="R10" s="27">
        <v>212</v>
      </c>
      <c r="S10" s="27">
        <v>506</v>
      </c>
    </row>
    <row r="11" spans="1:19" s="22" customFormat="1" ht="11.25" customHeight="1">
      <c r="A11" s="19"/>
      <c r="B11" s="28" t="s">
        <v>57</v>
      </c>
      <c r="C11" s="29">
        <f>H11+O11</f>
        <v>582</v>
      </c>
      <c r="D11" s="78">
        <f>L11+P11</f>
        <v>180542</v>
      </c>
      <c r="E11" s="78"/>
      <c r="F11" s="78">
        <f>M11+Q11+R11+S11</f>
        <v>293170</v>
      </c>
      <c r="G11" s="78"/>
      <c r="H11" s="21">
        <v>482</v>
      </c>
      <c r="I11" s="19"/>
      <c r="J11" s="19"/>
      <c r="K11" s="19"/>
      <c r="L11" s="23">
        <v>147763</v>
      </c>
      <c r="M11" s="78">
        <v>259449</v>
      </c>
      <c r="N11" s="78"/>
      <c r="O11" s="21">
        <v>100</v>
      </c>
      <c r="P11" s="21">
        <v>32779</v>
      </c>
      <c r="Q11" s="21">
        <v>32967</v>
      </c>
      <c r="R11" s="24">
        <v>182</v>
      </c>
      <c r="S11" s="24">
        <v>572</v>
      </c>
    </row>
    <row r="12" spans="1:19" s="22" customFormat="1" ht="11.25" customHeight="1">
      <c r="A12" s="19"/>
      <c r="B12" s="20" t="s">
        <v>63</v>
      </c>
      <c r="C12" s="25">
        <f>H12+O12</f>
        <v>582</v>
      </c>
      <c r="D12" s="78">
        <f>L12+P12</f>
        <v>174771</v>
      </c>
      <c r="E12" s="78"/>
      <c r="F12" s="78">
        <f>M12+Q12+R12+S12</f>
        <v>289650</v>
      </c>
      <c r="G12" s="78"/>
      <c r="H12" s="25">
        <v>482</v>
      </c>
      <c r="L12" s="26">
        <v>141090</v>
      </c>
      <c r="M12" s="78">
        <v>254322</v>
      </c>
      <c r="N12" s="78"/>
      <c r="O12" s="25">
        <v>100</v>
      </c>
      <c r="P12" s="25">
        <v>33681</v>
      </c>
      <c r="Q12" s="25">
        <v>34589</v>
      </c>
      <c r="R12" s="27">
        <v>159</v>
      </c>
      <c r="S12" s="27">
        <v>580</v>
      </c>
    </row>
    <row r="13" spans="2:19" s="19" customFormat="1" ht="11.25" customHeight="1">
      <c r="B13" s="30" t="s">
        <v>64</v>
      </c>
      <c r="C13" s="31">
        <f>SUM(H13,O13)</f>
        <v>582</v>
      </c>
      <c r="D13" s="88">
        <f>SUM(L13,P13)</f>
        <v>176474</v>
      </c>
      <c r="E13" s="88"/>
      <c r="F13" s="88">
        <f>SUM(M13,Q13,R13,S13)</f>
        <v>298452</v>
      </c>
      <c r="G13" s="88"/>
      <c r="H13" s="31">
        <v>482</v>
      </c>
      <c r="I13" s="32"/>
      <c r="J13" s="32"/>
      <c r="K13" s="32"/>
      <c r="L13" s="33">
        <v>142705</v>
      </c>
      <c r="M13" s="95">
        <v>260605</v>
      </c>
      <c r="N13" s="96"/>
      <c r="O13" s="34">
        <v>100</v>
      </c>
      <c r="P13" s="34">
        <v>33769</v>
      </c>
      <c r="Q13" s="34">
        <v>37137</v>
      </c>
      <c r="R13" s="35">
        <v>148</v>
      </c>
      <c r="S13" s="36">
        <v>562</v>
      </c>
    </row>
    <row r="14" spans="1:19" s="32" customFormat="1" ht="11.25" customHeight="1">
      <c r="A14" s="37"/>
      <c r="B14" s="38" t="s">
        <v>42</v>
      </c>
      <c r="C14" s="39"/>
      <c r="D14" s="39"/>
      <c r="E14" s="39"/>
      <c r="F14" s="39"/>
      <c r="G14" s="39"/>
      <c r="H14" s="39"/>
      <c r="I14" s="39"/>
      <c r="J14" s="40"/>
      <c r="K14" s="40"/>
      <c r="L14" s="39"/>
      <c r="M14" s="39"/>
      <c r="N14" s="39"/>
      <c r="O14" s="38"/>
      <c r="P14" s="39"/>
      <c r="Q14" s="39"/>
      <c r="R14" s="38"/>
      <c r="S14" s="41" t="s">
        <v>10</v>
      </c>
    </row>
    <row r="15" s="11" customFormat="1" ht="12.75" customHeight="1">
      <c r="B15" s="11" t="s">
        <v>43</v>
      </c>
    </row>
    <row r="16" s="11" customFormat="1" ht="12.75" customHeight="1"/>
    <row r="17" s="11" customFormat="1" ht="9.75" customHeight="1"/>
    <row r="18" spans="2:19" s="11" customFormat="1" ht="9.75" customHeight="1">
      <c r="B18" s="42"/>
      <c r="C18" s="42"/>
      <c r="D18" s="42"/>
      <c r="E18" s="42"/>
      <c r="F18" s="42"/>
      <c r="G18" s="42"/>
      <c r="H18" s="42"/>
      <c r="I18" s="43" t="s">
        <v>41</v>
      </c>
      <c r="J18" s="42"/>
      <c r="K18" s="44"/>
      <c r="L18" s="45" t="s">
        <v>40</v>
      </c>
      <c r="M18" s="42"/>
      <c r="N18" s="42"/>
      <c r="O18" s="42"/>
      <c r="P18" s="42"/>
      <c r="Q18" s="42"/>
      <c r="R18" s="42"/>
      <c r="S18" s="42"/>
    </row>
    <row r="19" spans="2:19" s="42" customFormat="1" ht="9.75" customHeight="1" thickBot="1">
      <c r="B19" s="11" t="s">
        <v>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2:19" s="11" customFormat="1" ht="12.75" customHeight="1" thickTop="1">
      <c r="B20" s="82" t="s">
        <v>17</v>
      </c>
      <c r="C20" s="79" t="s">
        <v>18</v>
      </c>
      <c r="D20" s="46" t="s">
        <v>11</v>
      </c>
      <c r="E20" s="47" t="s">
        <v>12</v>
      </c>
      <c r="F20" s="80" t="s">
        <v>13</v>
      </c>
      <c r="G20" s="81"/>
      <c r="H20" s="48" t="s">
        <v>14</v>
      </c>
      <c r="I20" s="49"/>
      <c r="J20" s="50"/>
      <c r="K20" s="50"/>
      <c r="L20" s="90" t="s">
        <v>52</v>
      </c>
      <c r="M20" s="90"/>
      <c r="N20" s="91"/>
      <c r="O20" s="51" t="s">
        <v>30</v>
      </c>
      <c r="P20" s="48" t="s">
        <v>15</v>
      </c>
      <c r="Q20" s="94" t="s">
        <v>16</v>
      </c>
      <c r="R20" s="94"/>
      <c r="S20" s="89" t="s">
        <v>61</v>
      </c>
    </row>
    <row r="21" spans="2:19" s="11" customFormat="1" ht="12.75" customHeight="1">
      <c r="B21" s="83"/>
      <c r="C21" s="76"/>
      <c r="D21" s="52" t="s">
        <v>1</v>
      </c>
      <c r="E21" s="53" t="s">
        <v>2</v>
      </c>
      <c r="F21" s="52" t="s">
        <v>1</v>
      </c>
      <c r="G21" s="54" t="s">
        <v>19</v>
      </c>
      <c r="H21" s="55" t="s">
        <v>20</v>
      </c>
      <c r="I21" s="56" t="s">
        <v>27</v>
      </c>
      <c r="J21" s="57"/>
      <c r="K21" s="58"/>
      <c r="L21" s="59" t="s">
        <v>28</v>
      </c>
      <c r="M21" s="60" t="s">
        <v>29</v>
      </c>
      <c r="N21" s="53" t="s">
        <v>21</v>
      </c>
      <c r="O21" s="53" t="s">
        <v>22</v>
      </c>
      <c r="P21" s="53" t="s">
        <v>3</v>
      </c>
      <c r="Q21" s="53" t="s">
        <v>23</v>
      </c>
      <c r="R21" s="53" t="s">
        <v>24</v>
      </c>
      <c r="S21" s="84"/>
    </row>
    <row r="22" spans="2:19" s="11" customFormat="1" ht="12.75" customHeight="1">
      <c r="B22" s="20" t="s">
        <v>62</v>
      </c>
      <c r="C22" s="21">
        <v>492</v>
      </c>
      <c r="D22" s="21">
        <v>50</v>
      </c>
      <c r="E22" s="21">
        <v>15</v>
      </c>
      <c r="F22" s="61">
        <v>-1</v>
      </c>
      <c r="G22" s="21">
        <v>26</v>
      </c>
      <c r="H22" s="21">
        <v>14</v>
      </c>
      <c r="I22" s="21">
        <v>17</v>
      </c>
      <c r="J22" s="21"/>
      <c r="K22" s="21"/>
      <c r="L22" s="62">
        <v>287</v>
      </c>
      <c r="M22" s="21">
        <v>20</v>
      </c>
      <c r="N22" s="62">
        <v>1</v>
      </c>
      <c r="O22" s="21">
        <v>6</v>
      </c>
      <c r="P22" s="21">
        <v>2</v>
      </c>
      <c r="Q22" s="21">
        <v>34</v>
      </c>
      <c r="R22" s="21">
        <v>6</v>
      </c>
      <c r="S22" s="21">
        <v>14</v>
      </c>
    </row>
    <row r="23" spans="2:19" s="19" customFormat="1" ht="11.25" customHeight="1">
      <c r="B23" s="20" t="s">
        <v>58</v>
      </c>
      <c r="C23" s="29">
        <v>498</v>
      </c>
      <c r="D23" s="21">
        <v>51</v>
      </c>
      <c r="E23" s="21">
        <v>16</v>
      </c>
      <c r="F23" s="63" t="s">
        <v>49</v>
      </c>
      <c r="G23" s="21">
        <v>26</v>
      </c>
      <c r="H23" s="21">
        <v>14</v>
      </c>
      <c r="I23" s="21">
        <v>16</v>
      </c>
      <c r="J23" s="21"/>
      <c r="K23" s="21"/>
      <c r="L23" s="21">
        <v>296</v>
      </c>
      <c r="M23" s="21">
        <v>20</v>
      </c>
      <c r="N23" s="21">
        <v>1</v>
      </c>
      <c r="O23" s="21">
        <v>6</v>
      </c>
      <c r="P23" s="21">
        <v>2</v>
      </c>
      <c r="Q23" s="21">
        <v>34</v>
      </c>
      <c r="R23" s="21">
        <v>6</v>
      </c>
      <c r="S23" s="21">
        <v>10</v>
      </c>
    </row>
    <row r="24" spans="2:19" s="19" customFormat="1" ht="11.25" customHeight="1">
      <c r="B24" s="28" t="s">
        <v>59</v>
      </c>
      <c r="C24" s="29">
        <f>D24+E24+G24+H24+I24+L24+M24+N24+O24+P24+Q24+R24+S24</f>
        <v>496</v>
      </c>
      <c r="D24" s="21">
        <v>52</v>
      </c>
      <c r="E24" s="21">
        <v>16</v>
      </c>
      <c r="F24" s="63" t="s">
        <v>60</v>
      </c>
      <c r="G24" s="21">
        <v>26</v>
      </c>
      <c r="H24" s="21">
        <v>16</v>
      </c>
      <c r="I24" s="21">
        <v>17</v>
      </c>
      <c r="J24" s="21"/>
      <c r="K24" s="21"/>
      <c r="L24" s="21">
        <v>292</v>
      </c>
      <c r="M24" s="21">
        <v>16</v>
      </c>
      <c r="N24" s="21">
        <v>1</v>
      </c>
      <c r="O24" s="21">
        <v>6</v>
      </c>
      <c r="P24" s="21">
        <v>2</v>
      </c>
      <c r="Q24" s="21">
        <v>33</v>
      </c>
      <c r="R24" s="21">
        <v>6</v>
      </c>
      <c r="S24" s="21">
        <v>13</v>
      </c>
    </row>
    <row r="25" spans="2:19" s="19" customFormat="1" ht="11.25" customHeight="1">
      <c r="B25" s="20" t="s">
        <v>63</v>
      </c>
      <c r="C25" s="21">
        <f>D25+E25+G25+H25+I25+L25+M25+N25+O25+P25+Q25+R25+S25</f>
        <v>498</v>
      </c>
      <c r="D25" s="21">
        <v>54</v>
      </c>
      <c r="E25" s="21">
        <v>15</v>
      </c>
      <c r="F25" s="63" t="s">
        <v>65</v>
      </c>
      <c r="G25" s="21">
        <v>25</v>
      </c>
      <c r="H25" s="21">
        <v>16</v>
      </c>
      <c r="I25" s="21">
        <v>17</v>
      </c>
      <c r="J25" s="64"/>
      <c r="K25" s="64"/>
      <c r="L25" s="21">
        <v>295</v>
      </c>
      <c r="M25" s="21">
        <v>13</v>
      </c>
      <c r="N25" s="21">
        <v>1</v>
      </c>
      <c r="O25" s="21">
        <v>6</v>
      </c>
      <c r="P25" s="21">
        <v>2</v>
      </c>
      <c r="Q25" s="21">
        <v>34</v>
      </c>
      <c r="R25" s="21">
        <v>6</v>
      </c>
      <c r="S25" s="21">
        <v>14</v>
      </c>
    </row>
    <row r="26" spans="2:19" s="19" customFormat="1" ht="11.25" customHeight="1">
      <c r="B26" s="30" t="s">
        <v>64</v>
      </c>
      <c r="C26" s="65">
        <f>SUM(D26:E26,G26:S26)</f>
        <v>515</v>
      </c>
      <c r="D26" s="66">
        <v>58</v>
      </c>
      <c r="E26" s="34">
        <v>15</v>
      </c>
      <c r="F26" s="67" t="s">
        <v>66</v>
      </c>
      <c r="G26" s="34">
        <v>26</v>
      </c>
      <c r="H26" s="34">
        <v>15</v>
      </c>
      <c r="I26" s="68">
        <v>17</v>
      </c>
      <c r="J26" s="64"/>
      <c r="K26" s="64"/>
      <c r="L26" s="66">
        <v>312</v>
      </c>
      <c r="M26" s="34">
        <v>11</v>
      </c>
      <c r="N26" s="34">
        <v>1</v>
      </c>
      <c r="O26" s="34">
        <v>5</v>
      </c>
      <c r="P26" s="34">
        <v>2</v>
      </c>
      <c r="Q26" s="34">
        <v>34</v>
      </c>
      <c r="R26" s="34">
        <v>7</v>
      </c>
      <c r="S26" s="68">
        <v>12</v>
      </c>
    </row>
    <row r="27" spans="2:19" s="19" customFormat="1" ht="11.25" customHeight="1">
      <c r="B27" s="12" t="s">
        <v>44</v>
      </c>
      <c r="C27" s="12"/>
      <c r="D27" s="12"/>
      <c r="E27" s="12"/>
      <c r="F27" s="12"/>
      <c r="G27" s="12"/>
      <c r="H27" s="12"/>
      <c r="I27" s="12"/>
      <c r="J27" s="11"/>
      <c r="K27" s="11"/>
      <c r="L27" s="12"/>
      <c r="M27" s="12"/>
      <c r="N27" s="12"/>
      <c r="O27" s="12"/>
      <c r="P27" s="12"/>
      <c r="Q27" s="12"/>
      <c r="R27" s="12"/>
      <c r="S27" s="69" t="s">
        <v>25</v>
      </c>
    </row>
    <row r="28" spans="2:19" s="37" customFormat="1" ht="11.25" customHeight="1">
      <c r="B28" s="12" t="s">
        <v>45</v>
      </c>
      <c r="C28" s="12"/>
      <c r="D28" s="12"/>
      <c r="E28" s="12"/>
      <c r="F28" s="12"/>
      <c r="G28" s="12"/>
      <c r="H28" s="12"/>
      <c r="I28" s="12"/>
      <c r="J28" s="11"/>
      <c r="K28" s="11"/>
      <c r="L28" s="12"/>
      <c r="M28" s="12"/>
      <c r="N28" s="12"/>
      <c r="O28" s="12"/>
      <c r="P28" s="12"/>
      <c r="Q28" s="12"/>
      <c r="R28" s="12"/>
      <c r="S28" s="12"/>
    </row>
    <row r="29" spans="2:11" s="12" customFormat="1" ht="12.75" customHeight="1">
      <c r="B29" s="12" t="s">
        <v>46</v>
      </c>
      <c r="J29" s="11"/>
      <c r="K29" s="11"/>
    </row>
    <row r="30" spans="2:19" s="12" customFormat="1" ht="12.75" customHeight="1">
      <c r="B30" s="70"/>
      <c r="C30" s="70"/>
      <c r="D30" s="70"/>
      <c r="E30" s="70"/>
      <c r="F30" s="70"/>
      <c r="G30" s="70"/>
      <c r="H30" s="70"/>
      <c r="I30" s="70"/>
      <c r="J30" s="71"/>
      <c r="K30" s="71"/>
      <c r="L30" s="70"/>
      <c r="M30" s="70"/>
      <c r="N30" s="70"/>
      <c r="O30" s="70"/>
      <c r="P30" s="70"/>
      <c r="Q30" s="70"/>
      <c r="R30" s="70"/>
      <c r="S30" s="70"/>
    </row>
    <row r="31" spans="2:19" s="12" customFormat="1" ht="12.75" customHeight="1">
      <c r="B31" s="70"/>
      <c r="C31" s="70"/>
      <c r="D31" s="70"/>
      <c r="E31" s="70"/>
      <c r="F31" s="70"/>
      <c r="G31" s="70"/>
      <c r="H31" s="70"/>
      <c r="I31" s="70"/>
      <c r="J31" s="71"/>
      <c r="K31" s="71"/>
      <c r="L31" s="70"/>
      <c r="M31" s="70"/>
      <c r="N31" s="70"/>
      <c r="O31" s="70"/>
      <c r="P31" s="70"/>
      <c r="Q31" s="70"/>
      <c r="R31" s="70"/>
      <c r="S31" s="70"/>
    </row>
  </sheetData>
  <mergeCells count="39">
    <mergeCell ref="R5:R8"/>
    <mergeCell ref="S5:S8"/>
    <mergeCell ref="L5:Q5"/>
    <mergeCell ref="D11:E11"/>
    <mergeCell ref="F11:G11"/>
    <mergeCell ref="D9:E9"/>
    <mergeCell ref="F10:G10"/>
    <mergeCell ref="M11:N11"/>
    <mergeCell ref="C5:G6"/>
    <mergeCell ref="H5:I5"/>
    <mergeCell ref="S20:S21"/>
    <mergeCell ref="L20:N20"/>
    <mergeCell ref="P7:Q7"/>
    <mergeCell ref="O6:Q6"/>
    <mergeCell ref="Q20:R20"/>
    <mergeCell ref="O7:O8"/>
    <mergeCell ref="L6:N6"/>
    <mergeCell ref="M8:N8"/>
    <mergeCell ref="M13:N13"/>
    <mergeCell ref="M9:N9"/>
    <mergeCell ref="C20:C21"/>
    <mergeCell ref="F20:G20"/>
    <mergeCell ref="B20:B21"/>
    <mergeCell ref="D7:G7"/>
    <mergeCell ref="D8:E8"/>
    <mergeCell ref="F8:G8"/>
    <mergeCell ref="B5:B8"/>
    <mergeCell ref="F13:G13"/>
    <mergeCell ref="D13:E13"/>
    <mergeCell ref="D12:E12"/>
    <mergeCell ref="F12:G12"/>
    <mergeCell ref="M12:N12"/>
    <mergeCell ref="F9:G9"/>
    <mergeCell ref="D10:E10"/>
    <mergeCell ref="M10:N10"/>
    <mergeCell ref="H7:H8"/>
    <mergeCell ref="L7:N7"/>
    <mergeCell ref="C7:C8"/>
    <mergeCell ref="H6:I6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Administrator</cp:lastModifiedBy>
  <cp:lastPrinted>2008-10-22T07:53:41Z</cp:lastPrinted>
  <dcterms:created xsi:type="dcterms:W3CDTF">1998-03-28T10:23:19Z</dcterms:created>
  <dcterms:modified xsi:type="dcterms:W3CDTF">2009-01-23T00:37:43Z</dcterms:modified>
  <cp:category/>
  <cp:version/>
  <cp:contentType/>
  <cp:contentStatus/>
</cp:coreProperties>
</file>