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5330" windowHeight="6810" activeTab="0"/>
  </bookViews>
  <sheets>
    <sheet name="139" sheetId="1" r:id="rId1"/>
  </sheets>
  <definedNames>
    <definedName name="_xlnm.Print_Area" localSheetId="0">'139'!$B$1:$V$18</definedName>
  </definedNames>
  <calcPr fullCalcOnLoad="1"/>
</workbook>
</file>

<file path=xl/sharedStrings.xml><?xml version="1.0" encoding="utf-8"?>
<sst xmlns="http://schemas.openxmlformats.org/spreadsheetml/2006/main" count="47" uniqueCount="27">
  <si>
    <t>単位　千円・％</t>
  </si>
  <si>
    <t>財政力指数</t>
  </si>
  <si>
    <t>歳出</t>
  </si>
  <si>
    <t>自主財源</t>
  </si>
  <si>
    <t>歳入</t>
  </si>
  <si>
    <t>臨時的収入</t>
  </si>
  <si>
    <t>-</t>
  </si>
  <si>
    <t>依存財源</t>
  </si>
  <si>
    <t>臨時的支出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</si>
  <si>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</si>
  <si>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</si>
  <si>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</si>
  <si>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</si>
  <si>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</si>
  <si>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対前年度比</t>
  </si>
  <si>
    <t>当  初  予  算</t>
  </si>
  <si>
    <t>決　  　算</t>
  </si>
  <si>
    <t>経常収支の割合　　　Ａ／B×１００</t>
  </si>
  <si>
    <t xml:space="preserve">              資料　総合政策部</t>
  </si>
  <si>
    <t>　経常収支　自主・依存財源の状況</t>
  </si>
  <si>
    <t>令和元年度(2019)</t>
  </si>
  <si>
    <t>139 一般会計予算・決算　</t>
  </si>
  <si>
    <t>令和2年度(2020)</t>
  </si>
  <si>
    <t>令和3年度(2021)</t>
  </si>
  <si>
    <t>令和4年度(2022)</t>
  </si>
  <si>
    <t>令和5年度(2023)</t>
  </si>
  <si>
    <t>　 2  令和5年度については，当初予算のみ掲載している。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</si>
</sst>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10"/>
      <name val="ＭＳ Ｐ明朝"/>
      <family val="1"/>
    </font>
    <font>
      <b/>
      <sz val="8.8"/>
      <name val="ＭＳ Ｐ明朝"/>
      <family val="1"/>
    </font>
    <font>
      <sz val="8.8"/>
      <name val="ＭＳ Ｐ明朝"/>
      <family val="1"/>
    </font>
    <font>
      <b/>
      <sz val="11"/>
      <name val="ＭＳ Ｐゴシック"/>
      <family val="3"/>
    </font>
    <font>
      <b/>
      <sz val="8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.8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.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right" vertical="center"/>
    </xf>
    <xf numFmtId="0" fontId="11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10" fillId="0" borderId="16" xfId="48" applyFont="1" applyFill="1" applyBorder="1" applyAlignment="1">
      <alignment vertical="center"/>
    </xf>
    <xf numFmtId="38" fontId="11" fillId="0" borderId="17" xfId="48" applyFont="1" applyFill="1" applyBorder="1" applyAlignment="1">
      <alignment horizontal="right" vertical="center"/>
    </xf>
    <xf numFmtId="38" fontId="10" fillId="0" borderId="17" xfId="48" applyFont="1" applyFill="1" applyBorder="1" applyAlignment="1">
      <alignment vertical="center"/>
    </xf>
    <xf numFmtId="177" fontId="11" fillId="0" borderId="17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8" fontId="10" fillId="0" borderId="18" xfId="0" applyNumberFormat="1" applyFont="1" applyFill="1" applyBorder="1" applyAlignment="1">
      <alignment vertical="center"/>
    </xf>
    <xf numFmtId="178" fontId="11" fillId="0" borderId="19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7" fontId="11" fillId="0" borderId="19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 shrinkToFit="1"/>
    </xf>
    <xf numFmtId="38" fontId="10" fillId="0" borderId="18" xfId="48" applyFont="1" applyFill="1" applyBorder="1" applyAlignment="1">
      <alignment vertical="center"/>
    </xf>
    <xf numFmtId="38" fontId="11" fillId="0" borderId="19" xfId="48" applyFont="1" applyFill="1" applyBorder="1" applyAlignment="1">
      <alignment horizontal="right" vertical="center"/>
    </xf>
    <xf numFmtId="38" fontId="10" fillId="0" borderId="19" xfId="48" applyFont="1" applyFill="1" applyBorder="1" applyAlignment="1">
      <alignment vertical="center"/>
    </xf>
    <xf numFmtId="177" fontId="11" fillId="0" borderId="2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shrinkToFit="1"/>
    </xf>
    <xf numFmtId="178" fontId="10" fillId="0" borderId="22" xfId="0" applyNumberFormat="1" applyFont="1" applyFill="1" applyBorder="1" applyAlignment="1">
      <alignment vertical="center"/>
    </xf>
    <xf numFmtId="178" fontId="11" fillId="0" borderId="23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horizontal="right" vertical="center"/>
    </xf>
    <xf numFmtId="0" fontId="11" fillId="0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left" vertical="center" indent="1"/>
    </xf>
    <xf numFmtId="0" fontId="0" fillId="0" borderId="26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indent="2"/>
    </xf>
    <xf numFmtId="0" fontId="0" fillId="0" borderId="28" xfId="0" applyFont="1" applyFill="1" applyBorder="1" applyAlignment="1">
      <alignment horizontal="left" vertical="center" indent="2"/>
    </xf>
    <xf numFmtId="0" fontId="9" fillId="0" borderId="27" xfId="0" applyFont="1" applyFill="1" applyBorder="1" applyAlignment="1">
      <alignment horizontal="left" vertical="center" indent="1"/>
    </xf>
    <xf numFmtId="0" fontId="12" fillId="0" borderId="26" xfId="0" applyFont="1" applyFill="1" applyBorder="1" applyAlignment="1">
      <alignment horizontal="left" vertical="center" indent="1"/>
    </xf>
    <xf numFmtId="0" fontId="9" fillId="0" borderId="27" xfId="0" applyFont="1" applyFill="1" applyBorder="1" applyAlignment="1">
      <alignment horizontal="left" vertical="center" indent="2"/>
    </xf>
    <xf numFmtId="0" fontId="12" fillId="0" borderId="28" xfId="0" applyFont="1" applyFill="1" applyBorder="1" applyAlignment="1">
      <alignment horizontal="left" vertical="center" indent="2"/>
    </xf>
    <xf numFmtId="0" fontId="3" fillId="0" borderId="27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showGridLines="0" tabSelected="1" view="pageBreakPreview" zoomScale="130" zoomScaleSheetLayoutView="130"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7" sqref="S7:U16"/>
    </sheetView>
  </sheetViews>
  <sheetFormatPr defaultColWidth="9.00390625" defaultRowHeight="13.5" customHeight="1"/>
  <cols>
    <col min="1" max="1" width="1.625" style="1" customWidth="1"/>
    <col min="2" max="2" width="13.75390625" style="1" customWidth="1"/>
    <col min="3" max="3" width="10.125" style="1" customWidth="1"/>
    <col min="4" max="4" width="7.625" style="1" customWidth="1"/>
    <col min="5" max="5" width="10.125" style="1" customWidth="1"/>
    <col min="6" max="6" width="7.625" style="1" customWidth="1"/>
    <col min="7" max="7" width="10.125" style="1" customWidth="1"/>
    <col min="8" max="8" width="7.625" style="1" customWidth="1"/>
    <col min="9" max="9" width="10.125" style="1" customWidth="1"/>
    <col min="10" max="10" width="7.625" style="1" customWidth="1"/>
    <col min="11" max="12" width="1.625" style="1" customWidth="1"/>
    <col min="13" max="13" width="10.125" style="1" customWidth="1"/>
    <col min="14" max="14" width="7.625" style="1" customWidth="1"/>
    <col min="15" max="15" width="10.125" style="1" customWidth="1"/>
    <col min="16" max="16" width="7.625" style="1" customWidth="1"/>
    <col min="17" max="17" width="10.125" style="1" customWidth="1"/>
    <col min="18" max="18" width="7.625" style="1" customWidth="1"/>
    <col min="19" max="19" width="10.125" style="1" customWidth="1"/>
    <col min="20" max="20" width="7.625" style="1" customWidth="1"/>
    <col min="21" max="21" width="10.125" style="1" customWidth="1"/>
    <col min="22" max="22" width="7.6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2:22" s="2" customFormat="1" ht="18" customHeight="1">
      <c r="B1" s="4"/>
      <c r="C1" s="37"/>
      <c r="D1" s="4"/>
      <c r="E1" s="4"/>
      <c r="F1" s="26"/>
      <c r="G1" s="37"/>
      <c r="H1" s="4"/>
      <c r="I1" s="4"/>
      <c r="J1" s="26" t="s">
        <v>21</v>
      </c>
      <c r="K1" s="33"/>
      <c r="L1" s="33"/>
      <c r="M1" s="37" t="s">
        <v>19</v>
      </c>
      <c r="N1" s="4"/>
      <c r="O1" s="4"/>
      <c r="P1" s="4"/>
      <c r="Q1" s="37" t="s">
        <v>19</v>
      </c>
      <c r="R1" s="4"/>
      <c r="S1" s="4"/>
      <c r="T1" s="4"/>
      <c r="U1" s="4"/>
      <c r="V1" s="4"/>
    </row>
    <row r="2" ht="18" customHeight="1" thickBot="1">
      <c r="B2" s="1" t="s">
        <v>0</v>
      </c>
    </row>
    <row r="3" spans="2:24" ht="15" customHeight="1" thickTop="1">
      <c r="B3" s="66" t="s">
        <v>12</v>
      </c>
      <c r="C3" s="69" t="s">
        <v>20</v>
      </c>
      <c r="D3" s="70"/>
      <c r="E3" s="70"/>
      <c r="F3" s="71"/>
      <c r="G3" s="70" t="s">
        <v>22</v>
      </c>
      <c r="H3" s="70"/>
      <c r="I3" s="70"/>
      <c r="J3" s="71"/>
      <c r="K3" s="5"/>
      <c r="L3" s="5"/>
      <c r="M3" s="69" t="s">
        <v>23</v>
      </c>
      <c r="N3" s="70"/>
      <c r="O3" s="70"/>
      <c r="P3" s="71"/>
      <c r="Q3" s="69" t="s">
        <v>24</v>
      </c>
      <c r="R3" s="70"/>
      <c r="S3" s="70"/>
      <c r="T3" s="71"/>
      <c r="U3" s="72" t="s">
        <v>25</v>
      </c>
      <c r="V3" s="73"/>
      <c r="W3" s="5"/>
      <c r="X3" s="5"/>
    </row>
    <row r="4" spans="2:24" ht="15" customHeight="1">
      <c r="B4" s="67"/>
      <c r="C4" s="53" t="s">
        <v>15</v>
      </c>
      <c r="D4" s="54"/>
      <c r="E4" s="57" t="s">
        <v>16</v>
      </c>
      <c r="F4" s="58"/>
      <c r="G4" s="53" t="s">
        <v>15</v>
      </c>
      <c r="H4" s="54"/>
      <c r="I4" s="57" t="s">
        <v>16</v>
      </c>
      <c r="J4" s="58"/>
      <c r="K4" s="34"/>
      <c r="L4" s="34"/>
      <c r="M4" s="63" t="s">
        <v>15</v>
      </c>
      <c r="N4" s="54"/>
      <c r="O4" s="57" t="s">
        <v>16</v>
      </c>
      <c r="P4" s="58"/>
      <c r="Q4" s="63" t="s">
        <v>15</v>
      </c>
      <c r="R4" s="54"/>
      <c r="S4" s="61" t="s">
        <v>16</v>
      </c>
      <c r="T4" s="62"/>
      <c r="U4" s="59" t="s">
        <v>15</v>
      </c>
      <c r="V4" s="60"/>
      <c r="W4" s="64"/>
      <c r="X4" s="65"/>
    </row>
    <row r="5" spans="2:22" ht="15" customHeight="1">
      <c r="B5" s="68"/>
      <c r="C5" s="20"/>
      <c r="D5" s="12" t="s">
        <v>14</v>
      </c>
      <c r="E5" s="17"/>
      <c r="F5" s="18" t="s">
        <v>14</v>
      </c>
      <c r="G5" s="20"/>
      <c r="H5" s="12" t="s">
        <v>14</v>
      </c>
      <c r="I5" s="17"/>
      <c r="J5" s="18" t="s">
        <v>14</v>
      </c>
      <c r="K5" s="34"/>
      <c r="L5" s="34"/>
      <c r="M5" s="52"/>
      <c r="N5" s="12" t="s">
        <v>14</v>
      </c>
      <c r="O5" s="17"/>
      <c r="P5" s="18" t="s">
        <v>14</v>
      </c>
      <c r="Q5" s="20"/>
      <c r="R5" s="12" t="s">
        <v>14</v>
      </c>
      <c r="S5" s="38"/>
      <c r="T5" s="40" t="s">
        <v>14</v>
      </c>
      <c r="U5" s="20"/>
      <c r="V5" s="45" t="s">
        <v>14</v>
      </c>
    </row>
    <row r="6" spans="2:22" s="3" customFormat="1" ht="19.5" customHeight="1">
      <c r="B6" s="6" t="s">
        <v>4</v>
      </c>
      <c r="C6" s="41">
        <v>157070000</v>
      </c>
      <c r="D6" s="27">
        <v>101.13321743609556</v>
      </c>
      <c r="E6" s="21">
        <v>159460610</v>
      </c>
      <c r="F6" s="27">
        <v>102.57561917313805</v>
      </c>
      <c r="G6" s="41">
        <v>155230000</v>
      </c>
      <c r="H6" s="27">
        <v>98.82854778124404</v>
      </c>
      <c r="I6" s="21">
        <v>201662852</v>
      </c>
      <c r="J6" s="27">
        <v>126.46562182347101</v>
      </c>
      <c r="K6" s="35"/>
      <c r="L6" s="35"/>
      <c r="M6" s="41">
        <f>SUM(M7:M8)</f>
        <v>160130000</v>
      </c>
      <c r="N6" s="27">
        <f>M6/G6*100</f>
        <v>103.15660632609675</v>
      </c>
      <c r="O6" s="21">
        <f>SUM(O7:O8)</f>
        <v>191424784</v>
      </c>
      <c r="P6" s="27">
        <f aca="true" t="shared" si="0" ref="P6:P13">O6/I6*100</f>
        <v>94.92317603442403</v>
      </c>
      <c r="Q6" s="41">
        <f>SUM(Q7:Q8)</f>
        <v>165810000</v>
      </c>
      <c r="R6" s="27">
        <f>Q6/M6*100</f>
        <v>103.54711796665211</v>
      </c>
      <c r="S6" s="21">
        <f>SUM(S7:S8)</f>
        <v>190968606</v>
      </c>
      <c r="T6" s="27">
        <f aca="true" t="shared" si="1" ref="T6:T13">S6/O6*100</f>
        <v>99.76169334478654</v>
      </c>
      <c r="U6" s="41">
        <f>SUM(U7:U8)</f>
        <v>169270000</v>
      </c>
      <c r="V6" s="46">
        <f>U6/Q6*100</f>
        <v>102.08672577046016</v>
      </c>
    </row>
    <row r="7" spans="2:22" s="3" customFormat="1" ht="19.5" customHeight="1">
      <c r="B7" s="7" t="s">
        <v>10</v>
      </c>
      <c r="C7" s="42">
        <v>125350314</v>
      </c>
      <c r="D7" s="13">
        <v>101.29377319442807</v>
      </c>
      <c r="E7" s="22">
        <v>126247742</v>
      </c>
      <c r="F7" s="28">
        <v>101.6333827284433</v>
      </c>
      <c r="G7" s="42">
        <v>126622990</v>
      </c>
      <c r="H7" s="13">
        <v>101.0152954223952</v>
      </c>
      <c r="I7" s="22">
        <v>126041115</v>
      </c>
      <c r="J7" s="28">
        <v>99.83633212228065</v>
      </c>
      <c r="K7" s="36"/>
      <c r="L7" s="36"/>
      <c r="M7" s="42">
        <v>124406499</v>
      </c>
      <c r="N7" s="13">
        <f aca="true" t="shared" si="2" ref="N7:N13">M7/G7*100</f>
        <v>98.2495350962728</v>
      </c>
      <c r="O7" s="22">
        <v>130162425</v>
      </c>
      <c r="P7" s="28">
        <f>O7/I7*100</f>
        <v>103.26981398093788</v>
      </c>
      <c r="Q7" s="42">
        <v>128687622</v>
      </c>
      <c r="R7" s="13">
        <f aca="true" t="shared" si="3" ref="R7:R13">Q7/M7*100</f>
        <v>103.44123742281342</v>
      </c>
      <c r="S7" s="22">
        <v>130911288</v>
      </c>
      <c r="T7" s="28">
        <f t="shared" si="1"/>
        <v>100.57532963142013</v>
      </c>
      <c r="U7" s="42">
        <v>132675026</v>
      </c>
      <c r="V7" s="47">
        <f aca="true" t="shared" si="4" ref="V7:V13">U7/Q7*100</f>
        <v>103.09851401248211</v>
      </c>
    </row>
    <row r="8" spans="2:22" s="3" customFormat="1" ht="19.5" customHeight="1">
      <c r="B8" s="7" t="s">
        <v>5</v>
      </c>
      <c r="C8" s="42">
        <v>31719686</v>
      </c>
      <c r="D8" s="13">
        <v>100.50367987474051</v>
      </c>
      <c r="E8" s="22">
        <v>33212868</v>
      </c>
      <c r="F8" s="28">
        <v>106.32246473950764</v>
      </c>
      <c r="G8" s="42">
        <v>28607010</v>
      </c>
      <c r="H8" s="13">
        <v>90.18692681888464</v>
      </c>
      <c r="I8" s="22">
        <v>75621737</v>
      </c>
      <c r="J8" s="28">
        <v>227.6880665650434</v>
      </c>
      <c r="K8" s="36"/>
      <c r="L8" s="36"/>
      <c r="M8" s="42">
        <v>35723501</v>
      </c>
      <c r="N8" s="13">
        <f t="shared" si="2"/>
        <v>124.87673825401535</v>
      </c>
      <c r="O8" s="22">
        <v>61262359</v>
      </c>
      <c r="P8" s="28">
        <f t="shared" si="0"/>
        <v>81.0115734315915</v>
      </c>
      <c r="Q8" s="42">
        <v>37122378</v>
      </c>
      <c r="R8" s="13">
        <f t="shared" si="3"/>
        <v>103.91584520229414</v>
      </c>
      <c r="S8" s="22">
        <v>60057318</v>
      </c>
      <c r="T8" s="28">
        <f t="shared" si="1"/>
        <v>98.03298302633107</v>
      </c>
      <c r="U8" s="42">
        <v>36594974</v>
      </c>
      <c r="V8" s="47">
        <f t="shared" si="4"/>
        <v>98.57928282503885</v>
      </c>
    </row>
    <row r="9" spans="2:22" s="3" customFormat="1" ht="19.5" customHeight="1">
      <c r="B9" s="7" t="s">
        <v>3</v>
      </c>
      <c r="C9" s="42">
        <v>55552791</v>
      </c>
      <c r="D9" s="13">
        <v>99.84910152725323</v>
      </c>
      <c r="E9" s="22">
        <v>55895938</v>
      </c>
      <c r="F9" s="28">
        <v>103.8176139288415</v>
      </c>
      <c r="G9" s="42">
        <v>54456752</v>
      </c>
      <c r="H9" s="13">
        <v>98.02703162114753</v>
      </c>
      <c r="I9" s="22">
        <v>54415812</v>
      </c>
      <c r="J9" s="28">
        <v>97.35199720595081</v>
      </c>
      <c r="K9" s="36"/>
      <c r="L9" s="36"/>
      <c r="M9" s="42">
        <v>55455197</v>
      </c>
      <c r="N9" s="13">
        <f t="shared" si="2"/>
        <v>101.83346410377175</v>
      </c>
      <c r="O9" s="22">
        <v>57751221</v>
      </c>
      <c r="P9" s="28">
        <f t="shared" si="0"/>
        <v>106.12948493720906</v>
      </c>
      <c r="Q9" s="42">
        <v>58255648</v>
      </c>
      <c r="R9" s="13">
        <f t="shared" si="3"/>
        <v>105.04993427396896</v>
      </c>
      <c r="S9" s="22">
        <v>60734894</v>
      </c>
      <c r="T9" s="28">
        <f t="shared" si="1"/>
        <v>105.16642410036663</v>
      </c>
      <c r="U9" s="42">
        <v>60586241</v>
      </c>
      <c r="V9" s="47">
        <f t="shared" si="4"/>
        <v>104.00063011916029</v>
      </c>
    </row>
    <row r="10" spans="2:22" s="3" customFormat="1" ht="19.5" customHeight="1">
      <c r="B10" s="7" t="s">
        <v>7</v>
      </c>
      <c r="C10" s="42">
        <v>101517209</v>
      </c>
      <c r="D10" s="13">
        <v>101.84999980034763</v>
      </c>
      <c r="E10" s="22">
        <v>103564672</v>
      </c>
      <c r="F10" s="28">
        <v>101.9175578867779</v>
      </c>
      <c r="G10" s="42">
        <v>100773248</v>
      </c>
      <c r="H10" s="13">
        <v>99.26715774859414</v>
      </c>
      <c r="I10" s="22">
        <v>147247040</v>
      </c>
      <c r="J10" s="28">
        <v>142.17883102067856</v>
      </c>
      <c r="K10" s="36"/>
      <c r="L10" s="36"/>
      <c r="M10" s="42">
        <v>104674803</v>
      </c>
      <c r="N10" s="13">
        <f t="shared" si="2"/>
        <v>103.87161779284915</v>
      </c>
      <c r="O10" s="22">
        <v>133673563</v>
      </c>
      <c r="P10" s="28">
        <f t="shared" si="0"/>
        <v>90.78183371292218</v>
      </c>
      <c r="Q10" s="42">
        <v>107554352</v>
      </c>
      <c r="R10" s="13">
        <f t="shared" si="3"/>
        <v>102.75094761821524</v>
      </c>
      <c r="S10" s="22">
        <v>130233712</v>
      </c>
      <c r="T10" s="28">
        <f t="shared" si="1"/>
        <v>97.42667815325608</v>
      </c>
      <c r="U10" s="42">
        <v>108683759</v>
      </c>
      <c r="V10" s="47">
        <f t="shared" si="4"/>
        <v>101.05008024222025</v>
      </c>
    </row>
    <row r="11" spans="2:22" s="3" customFormat="1" ht="19.5" customHeight="1">
      <c r="B11" s="6" t="s">
        <v>2</v>
      </c>
      <c r="C11" s="43">
        <v>157070000</v>
      </c>
      <c r="D11" s="14">
        <v>101.13321743609556</v>
      </c>
      <c r="E11" s="23">
        <v>158166506</v>
      </c>
      <c r="F11" s="29">
        <v>102.41096218412567</v>
      </c>
      <c r="G11" s="43">
        <v>155230000</v>
      </c>
      <c r="H11" s="14">
        <v>98.82854778124404</v>
      </c>
      <c r="I11" s="23">
        <v>199116085</v>
      </c>
      <c r="J11" s="29">
        <v>125.89017108337717</v>
      </c>
      <c r="K11" s="35"/>
      <c r="L11" s="35"/>
      <c r="M11" s="43">
        <f>SUM(M12:M13)</f>
        <v>160130000</v>
      </c>
      <c r="N11" s="14">
        <f t="shared" si="2"/>
        <v>103.15660632609675</v>
      </c>
      <c r="O11" s="23">
        <f>SUM(O12:O13)</f>
        <v>184228186</v>
      </c>
      <c r="P11" s="29">
        <f t="shared" si="0"/>
        <v>92.52300536142019</v>
      </c>
      <c r="Q11" s="43">
        <f>SUM(Q12:Q13)</f>
        <v>165810000</v>
      </c>
      <c r="R11" s="14">
        <f t="shared" si="3"/>
        <v>103.54711796665211</v>
      </c>
      <c r="S11" s="23">
        <f>SUM(S12:S13)</f>
        <v>186992468</v>
      </c>
      <c r="T11" s="29">
        <f t="shared" si="1"/>
        <v>101.50046638357499</v>
      </c>
      <c r="U11" s="43">
        <f>SUM(U12:U13)</f>
        <v>169270000</v>
      </c>
      <c r="V11" s="48">
        <f t="shared" si="4"/>
        <v>102.08672577046016</v>
      </c>
    </row>
    <row r="12" spans="2:22" s="3" customFormat="1" ht="19.5" customHeight="1">
      <c r="B12" s="7" t="s">
        <v>11</v>
      </c>
      <c r="C12" s="42">
        <v>113839819</v>
      </c>
      <c r="D12" s="13">
        <v>101.6156013687172</v>
      </c>
      <c r="E12" s="22">
        <v>113014318</v>
      </c>
      <c r="F12" s="28">
        <v>101.08367740585813</v>
      </c>
      <c r="G12" s="42">
        <v>113965911</v>
      </c>
      <c r="H12" s="13">
        <v>100.11076264975438</v>
      </c>
      <c r="I12" s="22">
        <v>112424920</v>
      </c>
      <c r="J12" s="28">
        <v>99.47847493093751</v>
      </c>
      <c r="K12" s="36"/>
      <c r="L12" s="36"/>
      <c r="M12" s="42">
        <v>113969132</v>
      </c>
      <c r="N12" s="13">
        <f t="shared" si="2"/>
        <v>100.00282628372969</v>
      </c>
      <c r="O12" s="22">
        <v>112266262</v>
      </c>
      <c r="P12" s="28">
        <f t="shared" si="0"/>
        <v>99.85887648396815</v>
      </c>
      <c r="Q12" s="42">
        <v>114374576</v>
      </c>
      <c r="R12" s="13">
        <f t="shared" si="3"/>
        <v>100.35574895841096</v>
      </c>
      <c r="S12" s="22">
        <v>113803218</v>
      </c>
      <c r="T12" s="28">
        <f t="shared" si="1"/>
        <v>101.36902749999817</v>
      </c>
      <c r="U12" s="42">
        <v>117571879</v>
      </c>
      <c r="V12" s="47">
        <f t="shared" si="4"/>
        <v>102.79546653794809</v>
      </c>
    </row>
    <row r="13" spans="2:22" s="3" customFormat="1" ht="19.5" customHeight="1">
      <c r="B13" s="7" t="s">
        <v>8</v>
      </c>
      <c r="C13" s="42">
        <v>43230181</v>
      </c>
      <c r="D13" s="13">
        <v>99.88457522673738</v>
      </c>
      <c r="E13" s="22">
        <v>45152188</v>
      </c>
      <c r="F13" s="28">
        <v>105.89110634732364</v>
      </c>
      <c r="G13" s="42">
        <v>41264089</v>
      </c>
      <c r="H13" s="13">
        <v>95.45203847284378</v>
      </c>
      <c r="I13" s="22">
        <v>86691165</v>
      </c>
      <c r="J13" s="28">
        <v>191.9977056261371</v>
      </c>
      <c r="K13" s="36"/>
      <c r="L13" s="36"/>
      <c r="M13" s="42">
        <v>46160868</v>
      </c>
      <c r="N13" s="13">
        <f t="shared" si="2"/>
        <v>111.86692622730628</v>
      </c>
      <c r="O13" s="22">
        <v>71961924</v>
      </c>
      <c r="P13" s="28">
        <f t="shared" si="0"/>
        <v>83.00952467301599</v>
      </c>
      <c r="Q13" s="42">
        <v>51435424</v>
      </c>
      <c r="R13" s="13">
        <f t="shared" si="3"/>
        <v>111.4264662440923</v>
      </c>
      <c r="S13" s="22">
        <v>73189250</v>
      </c>
      <c r="T13" s="28">
        <f t="shared" si="1"/>
        <v>101.70552138100145</v>
      </c>
      <c r="U13" s="42">
        <v>51698121</v>
      </c>
      <c r="V13" s="47">
        <f t="shared" si="4"/>
        <v>100.51073167006459</v>
      </c>
    </row>
    <row r="14" spans="2:22" s="3" customFormat="1" ht="20.25" customHeight="1">
      <c r="B14" s="8" t="s">
        <v>17</v>
      </c>
      <c r="C14" s="30">
        <v>90.81733851899246</v>
      </c>
      <c r="D14" s="15"/>
      <c r="E14" s="24">
        <v>89.51789252595108</v>
      </c>
      <c r="F14" s="30"/>
      <c r="G14" s="30">
        <v>90.00412247412575</v>
      </c>
      <c r="H14" s="15"/>
      <c r="I14" s="24">
        <v>89.1970211466314</v>
      </c>
      <c r="J14" s="30"/>
      <c r="K14" s="16"/>
      <c r="L14" s="16"/>
      <c r="M14" s="30">
        <f>M12/M7*100</f>
        <v>91.6102719038818</v>
      </c>
      <c r="N14" s="15"/>
      <c r="O14" s="24">
        <f>O12/O7*100</f>
        <v>86.25089921304094</v>
      </c>
      <c r="P14" s="30"/>
      <c r="Q14" s="30">
        <f>Q12/Q7*100</f>
        <v>88.87768242387757</v>
      </c>
      <c r="R14" s="15"/>
      <c r="S14" s="24">
        <f>S12/S7*100</f>
        <v>86.93155474873947</v>
      </c>
      <c r="T14" s="30"/>
      <c r="U14" s="30">
        <f>U12/U7*100</f>
        <v>88.61643562067212</v>
      </c>
      <c r="V14" s="49"/>
    </row>
    <row r="15" spans="2:22" s="3" customFormat="1" ht="19.5" customHeight="1">
      <c r="B15" s="7" t="s">
        <v>1</v>
      </c>
      <c r="C15" s="31" t="s">
        <v>6</v>
      </c>
      <c r="D15" s="16"/>
      <c r="E15" s="25">
        <v>0.532</v>
      </c>
      <c r="F15" s="31"/>
      <c r="G15" s="31" t="s">
        <v>6</v>
      </c>
      <c r="H15" s="16"/>
      <c r="I15" s="25">
        <v>0.538</v>
      </c>
      <c r="J15" s="31"/>
      <c r="K15" s="16"/>
      <c r="L15" s="16"/>
      <c r="M15" s="31" t="s">
        <v>6</v>
      </c>
      <c r="N15" s="16"/>
      <c r="O15" s="74">
        <v>0.532</v>
      </c>
      <c r="P15" s="31"/>
      <c r="Q15" s="31" t="s">
        <v>6</v>
      </c>
      <c r="R15" s="16"/>
      <c r="S15" s="25">
        <v>0.536</v>
      </c>
      <c r="T15" s="31"/>
      <c r="U15" s="31" t="s">
        <v>6</v>
      </c>
      <c r="V15" s="50"/>
    </row>
    <row r="16" spans="2:22" s="3" customFormat="1" ht="21" customHeight="1">
      <c r="B16" s="9" t="s">
        <v>9</v>
      </c>
      <c r="C16" s="44">
        <v>44</v>
      </c>
      <c r="D16" s="11"/>
      <c r="E16" s="39">
        <v>43.7</v>
      </c>
      <c r="F16" s="32"/>
      <c r="G16" s="44">
        <v>44.6</v>
      </c>
      <c r="H16" s="11"/>
      <c r="I16" s="39">
        <v>43.6</v>
      </c>
      <c r="J16" s="32"/>
      <c r="K16" s="16"/>
      <c r="L16" s="16"/>
      <c r="M16" s="44">
        <v>46.1</v>
      </c>
      <c r="N16" s="11"/>
      <c r="O16" s="39">
        <v>44.4</v>
      </c>
      <c r="P16" s="32"/>
      <c r="Q16" s="44">
        <v>45.1</v>
      </c>
      <c r="R16" s="11"/>
      <c r="S16" s="39">
        <v>44.9</v>
      </c>
      <c r="T16" s="32"/>
      <c r="U16" s="44">
        <v>44.9</v>
      </c>
      <c r="V16" s="51"/>
    </row>
    <row r="17" spans="2:22" ht="15" customHeight="1">
      <c r="B17" s="1" t="s">
        <v>13</v>
      </c>
      <c r="U17" s="55" t="s">
        <v>18</v>
      </c>
      <c r="V17" s="55"/>
    </row>
    <row r="18" spans="2:22" ht="15" customHeight="1">
      <c r="B18" s="1" t="s">
        <v>26</v>
      </c>
      <c r="U18" s="5"/>
      <c r="V18" s="5"/>
    </row>
    <row r="19" spans="2:22" ht="18" customHeight="1">
      <c r="B19" s="10"/>
      <c r="U19" s="5"/>
      <c r="V19" s="5"/>
    </row>
    <row r="20" spans="3:18" ht="13.5" customHeight="1">
      <c r="C20" s="56"/>
      <c r="D20" s="56"/>
      <c r="G20" s="56"/>
      <c r="H20" s="56"/>
      <c r="M20" s="56"/>
      <c r="N20" s="56"/>
      <c r="Q20" s="56"/>
      <c r="R20" s="56"/>
    </row>
    <row r="21" spans="3:18" ht="13.5" customHeight="1">
      <c r="C21" s="19"/>
      <c r="D21" s="19"/>
      <c r="G21" s="19"/>
      <c r="H21" s="19"/>
      <c r="M21" s="19"/>
      <c r="N21" s="19"/>
      <c r="Q21" s="19"/>
      <c r="R21" s="19"/>
    </row>
    <row r="22" spans="3:18" ht="13.5" customHeight="1">
      <c r="C22" s="19"/>
      <c r="D22" s="19"/>
      <c r="G22" s="19"/>
      <c r="H22" s="19"/>
      <c r="M22" s="19"/>
      <c r="N22" s="19"/>
      <c r="Q22" s="19"/>
      <c r="R22" s="19"/>
    </row>
  </sheetData>
  <sheetProtection/>
  <mergeCells count="21">
    <mergeCell ref="M4:N4"/>
    <mergeCell ref="I4:J4"/>
    <mergeCell ref="S4:T4"/>
    <mergeCell ref="Q4:R4"/>
    <mergeCell ref="W4:X4"/>
    <mergeCell ref="B3:B5"/>
    <mergeCell ref="C3:F3"/>
    <mergeCell ref="G3:J3"/>
    <mergeCell ref="Q3:T3"/>
    <mergeCell ref="U3:V3"/>
    <mergeCell ref="M3:P3"/>
    <mergeCell ref="C4:D4"/>
    <mergeCell ref="U17:V17"/>
    <mergeCell ref="C20:D20"/>
    <mergeCell ref="G20:H20"/>
    <mergeCell ref="Q20:R20"/>
    <mergeCell ref="O4:P4"/>
    <mergeCell ref="U4:V4"/>
    <mergeCell ref="M20:N20"/>
    <mergeCell ref="G4:H4"/>
    <mergeCell ref="E4:F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2021-02-25T05:06:31Z</cp:lastPrinted>
  <dcterms:created xsi:type="dcterms:W3CDTF">1998-04-05T11:53:15Z</dcterms:created>
  <dcterms:modified xsi:type="dcterms:W3CDTF">2023-12-12T05:02:01Z</dcterms:modified>
  <cp:category/>
  <cp:version/>
  <cp:contentType/>
  <cp:contentStatus/>
</cp:coreProperties>
</file>