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38" sheetId="1" r:id="rId1"/>
  </sheets>
  <definedNames>
    <definedName name="_xlfn.IFERROR" hidden="1">#NAME?</definedName>
    <definedName name="_xlnm.Print_Area" localSheetId="0">'138'!$B$1:$N$53</definedName>
    <definedName name="Z_048C5F85_4B33_11D3_AA22_00004CF57B4B_.wvu.PrintArea" localSheetId="0" hidden="1">'138'!$B$1:$B$34</definedName>
  </definedNames>
  <calcPr fullCalcOnLoad="1"/>
</workbook>
</file>

<file path=xl/sharedStrings.xml><?xml version="1.0" encoding="utf-8"?>
<sst xmlns="http://schemas.openxmlformats.org/spreadsheetml/2006/main" count="93" uniqueCount="57">
  <si>
    <t>議会費</t>
  </si>
  <si>
    <t>総務費</t>
  </si>
  <si>
    <t>単位　千円・％</t>
  </si>
  <si>
    <t>諸収入</t>
  </si>
  <si>
    <t>総額</t>
  </si>
  <si>
    <t>入</t>
  </si>
  <si>
    <t xml:space="preserve">138  一 般 会 計 科 目  </t>
  </si>
  <si>
    <t>出</t>
  </si>
  <si>
    <t>寄附金</t>
  </si>
  <si>
    <t>農    林   水    産   業   費</t>
  </si>
  <si>
    <t>市税</t>
  </si>
  <si>
    <t>自動車取得税交付金</t>
  </si>
  <si>
    <t>国有提供施設等所在市町村助成交付金</t>
  </si>
  <si>
    <t>災     害      復     旧     費</t>
  </si>
  <si>
    <t>消防費</t>
  </si>
  <si>
    <t>ゴルフ場利用税交付金</t>
  </si>
  <si>
    <t>民生費　</t>
  </si>
  <si>
    <t>繰越金</t>
  </si>
  <si>
    <t>土木費</t>
  </si>
  <si>
    <t>衛生費</t>
  </si>
  <si>
    <t>配当割交付金</t>
  </si>
  <si>
    <t>労働費</t>
  </si>
  <si>
    <t>商工費</t>
  </si>
  <si>
    <t>教育費</t>
  </si>
  <si>
    <t>資料　総合政策部</t>
  </si>
  <si>
    <t>公債費</t>
  </si>
  <si>
    <t xml:space="preserve">交通安全対策特別交付金 </t>
  </si>
  <si>
    <t>職員費</t>
  </si>
  <si>
    <t>地方特例交付金</t>
  </si>
  <si>
    <t>地方交付税</t>
  </si>
  <si>
    <t>構　成　比</t>
  </si>
  <si>
    <t xml:space="preserve">地方譲与税      </t>
  </si>
  <si>
    <t>平成30年度(2018)</t>
  </si>
  <si>
    <t>平成29年度(2017)</t>
  </si>
  <si>
    <t>利子割交付金</t>
  </si>
  <si>
    <t>繰入金</t>
  </si>
  <si>
    <t>使用料及び手数料</t>
  </si>
  <si>
    <t>地方消費税交付金</t>
  </si>
  <si>
    <t>道支出金</t>
  </si>
  <si>
    <t>分担金及び負担金</t>
  </si>
  <si>
    <t>国庫支出金</t>
  </si>
  <si>
    <t>財産収入</t>
  </si>
  <si>
    <t>市債</t>
  </si>
  <si>
    <t>株式等譲渡所得割交付金</t>
  </si>
  <si>
    <t xml:space="preserve">  別 決 算 の 状 況</t>
  </si>
  <si>
    <t>決　算　額</t>
  </si>
  <si>
    <t>区　　　　　　　分</t>
  </si>
  <si>
    <t>令和元年度(2019)</t>
  </si>
  <si>
    <t>環境性能割交付金</t>
  </si>
  <si>
    <t>-</t>
  </si>
  <si>
    <t>令和2年度(2020)</t>
  </si>
  <si>
    <t>法人事業税交付金</t>
  </si>
  <si>
    <t>-</t>
  </si>
  <si>
    <t xml:space="preserve">(1)　 歳 </t>
  </si>
  <si>
    <t xml:space="preserve">(2) 　歳 </t>
  </si>
  <si>
    <t>令和3年度(2021)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</si>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</sst>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#,##0;[Red]#,##0"/>
    <numFmt numFmtId="179" formatCode="#,##0_ 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80" fontId="44" fillId="0" borderId="0" xfId="0" applyNumberFormat="1" applyFont="1" applyFill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showGridLines="0" tabSelected="1" view="pageBreakPreview" zoomScaleNormal="115" zoomScaleSheetLayoutView="100" zoomScalePageLayoutView="0" workbookViewId="0" topLeftCell="C34">
      <selection activeCell="M49" sqref="L48:M49"/>
    </sheetView>
  </sheetViews>
  <sheetFormatPr defaultColWidth="9.00390625" defaultRowHeight="13.5"/>
  <cols>
    <col min="1" max="1" width="1.625" style="1" customWidth="1"/>
    <col min="2" max="2" width="29.25390625" style="1" customWidth="1"/>
    <col min="3" max="3" width="14.625" style="2" customWidth="1"/>
    <col min="4" max="4" width="14.625" style="1" customWidth="1"/>
    <col min="5" max="5" width="14.625" style="2" customWidth="1"/>
    <col min="6" max="6" width="14.625" style="1" customWidth="1"/>
    <col min="7" max="8" width="2.625" style="1" customWidth="1"/>
    <col min="9" max="9" width="14.625" style="2" customWidth="1"/>
    <col min="10" max="10" width="14.625" style="1" customWidth="1"/>
    <col min="11" max="11" width="14.625" style="2" customWidth="1"/>
    <col min="12" max="12" width="14.625" style="1" customWidth="1"/>
    <col min="13" max="13" width="14.625" style="2" customWidth="1"/>
    <col min="14" max="14" width="14.625" style="1" customWidth="1"/>
    <col min="15" max="15" width="1.625" style="3" customWidth="1"/>
    <col min="16" max="16" width="9.00390625" style="1" customWidth="1"/>
    <col min="17" max="16384" width="9.00390625" style="1" customWidth="1"/>
  </cols>
  <sheetData>
    <row r="1" spans="3:15" s="4" customFormat="1" ht="18" customHeight="1">
      <c r="C1" s="28"/>
      <c r="D1" s="19"/>
      <c r="E1" s="28"/>
      <c r="F1" s="19" t="s">
        <v>6</v>
      </c>
      <c r="G1" s="19"/>
      <c r="H1" s="25"/>
      <c r="I1" s="28" t="s">
        <v>44</v>
      </c>
      <c r="J1" s="11"/>
      <c r="K1" s="11"/>
      <c r="L1" s="11"/>
      <c r="M1" s="11"/>
      <c r="N1" s="11"/>
      <c r="O1" s="34"/>
    </row>
    <row r="2" spans="3:15" ht="15" customHeight="1">
      <c r="C2" s="29"/>
      <c r="D2" s="31"/>
      <c r="E2" s="12"/>
      <c r="F2" s="31"/>
      <c r="G2" s="20"/>
      <c r="H2" s="26"/>
      <c r="I2" s="12"/>
      <c r="J2" s="12"/>
      <c r="K2" s="12"/>
      <c r="L2" s="12"/>
      <c r="M2" s="12"/>
      <c r="N2" s="12"/>
      <c r="O2" s="35"/>
    </row>
    <row r="3" spans="3:9" ht="15" customHeight="1">
      <c r="C3" s="30"/>
      <c r="D3" s="30"/>
      <c r="E3" s="49"/>
      <c r="F3" s="30" t="s">
        <v>53</v>
      </c>
      <c r="I3" s="49" t="s">
        <v>5</v>
      </c>
    </row>
    <row r="4" ht="15" customHeight="1" thickBot="1">
      <c r="B4" s="1" t="s">
        <v>2</v>
      </c>
    </row>
    <row r="5" spans="2:16" ht="15" customHeight="1" thickTop="1">
      <c r="B5" s="62" t="s">
        <v>46</v>
      </c>
      <c r="C5" s="64" t="s">
        <v>33</v>
      </c>
      <c r="D5" s="64"/>
      <c r="E5" s="65" t="s">
        <v>32</v>
      </c>
      <c r="F5" s="64"/>
      <c r="G5" s="22"/>
      <c r="H5" s="21"/>
      <c r="I5" s="66" t="s">
        <v>47</v>
      </c>
      <c r="J5" s="67"/>
      <c r="K5" s="70" t="s">
        <v>50</v>
      </c>
      <c r="L5" s="71"/>
      <c r="M5" s="68" t="s">
        <v>55</v>
      </c>
      <c r="N5" s="69"/>
      <c r="O5" s="36"/>
      <c r="P5" s="18"/>
    </row>
    <row r="6" spans="2:16" ht="15" customHeight="1">
      <c r="B6" s="63"/>
      <c r="C6" s="46" t="s">
        <v>45</v>
      </c>
      <c r="D6" s="15" t="s">
        <v>30</v>
      </c>
      <c r="E6" s="13" t="s">
        <v>45</v>
      </c>
      <c r="F6" s="15" t="s">
        <v>30</v>
      </c>
      <c r="G6" s="22"/>
      <c r="H6" s="21"/>
      <c r="I6" s="47" t="s">
        <v>45</v>
      </c>
      <c r="J6" s="48" t="s">
        <v>30</v>
      </c>
      <c r="K6" s="50" t="s">
        <v>45</v>
      </c>
      <c r="L6" s="51" t="s">
        <v>30</v>
      </c>
      <c r="M6" s="32" t="s">
        <v>45</v>
      </c>
      <c r="N6" s="33" t="s">
        <v>30</v>
      </c>
      <c r="O6" s="36"/>
      <c r="P6" s="18"/>
    </row>
    <row r="7" spans="2:16" s="5" customFormat="1" ht="15" customHeight="1">
      <c r="B7" s="7" t="s">
        <v>4</v>
      </c>
      <c r="C7" s="52">
        <v>157912346</v>
      </c>
      <c r="D7" s="53">
        <v>100</v>
      </c>
      <c r="E7" s="54">
        <f>SUM(E8:E31)</f>
        <v>155456639</v>
      </c>
      <c r="F7" s="53">
        <v>100</v>
      </c>
      <c r="G7" s="23"/>
      <c r="H7" s="23"/>
      <c r="I7" s="54">
        <f>SUM(I8:I31)</f>
        <v>159460610</v>
      </c>
      <c r="J7" s="53">
        <v>100</v>
      </c>
      <c r="K7" s="54">
        <f>SUM(K8:K31)</f>
        <v>201662852</v>
      </c>
      <c r="L7" s="53">
        <v>100</v>
      </c>
      <c r="M7" s="54">
        <f>SUM(M8:M31)</f>
        <v>191424784</v>
      </c>
      <c r="N7" s="53">
        <v>100</v>
      </c>
      <c r="O7" s="37"/>
      <c r="P7" s="41"/>
    </row>
    <row r="8" spans="2:16" s="6" customFormat="1" ht="15" customHeight="1">
      <c r="B8" s="8" t="s">
        <v>10</v>
      </c>
      <c r="C8" s="55">
        <v>40022339</v>
      </c>
      <c r="D8" s="16">
        <v>25.344654812486922</v>
      </c>
      <c r="E8" s="14">
        <v>39956307</v>
      </c>
      <c r="F8" s="16">
        <f aca="true" t="shared" si="0" ref="F8:F31">E8/$E$7*100</f>
        <v>25.702541401271382</v>
      </c>
      <c r="G8" s="16"/>
      <c r="H8" s="16"/>
      <c r="I8" s="14">
        <v>40283960</v>
      </c>
      <c r="J8" s="16">
        <v>25.262640096510353</v>
      </c>
      <c r="K8" s="14">
        <v>39827865</v>
      </c>
      <c r="L8" s="16">
        <v>19.8</v>
      </c>
      <c r="M8" s="14">
        <v>39773268</v>
      </c>
      <c r="N8" s="16">
        <v>20.8</v>
      </c>
      <c r="O8" s="39"/>
      <c r="P8" s="43"/>
    </row>
    <row r="9" spans="2:16" s="6" customFormat="1" ht="15" customHeight="1">
      <c r="B9" s="8" t="s">
        <v>15</v>
      </c>
      <c r="C9" s="55">
        <v>12792</v>
      </c>
      <c r="D9" s="16">
        <v>0.008100696572514983</v>
      </c>
      <c r="E9" s="14">
        <v>12926</v>
      </c>
      <c r="F9" s="16">
        <f t="shared" si="0"/>
        <v>0.00831485878193983</v>
      </c>
      <c r="G9" s="16"/>
      <c r="H9" s="16"/>
      <c r="I9" s="14">
        <v>14609</v>
      </c>
      <c r="J9" s="16">
        <v>0.009161510168561376</v>
      </c>
      <c r="K9" s="14">
        <v>14519</v>
      </c>
      <c r="L9" s="16">
        <v>0</v>
      </c>
      <c r="M9" s="14">
        <v>14567</v>
      </c>
      <c r="N9" s="16">
        <v>0</v>
      </c>
      <c r="O9" s="39"/>
      <c r="P9" s="43"/>
    </row>
    <row r="10" spans="2:16" s="6" customFormat="1" ht="15" customHeight="1">
      <c r="B10" s="8" t="s">
        <v>11</v>
      </c>
      <c r="C10" s="55">
        <v>276874</v>
      </c>
      <c r="D10" s="16">
        <v>0.17533397926973993</v>
      </c>
      <c r="E10" s="14">
        <v>249696</v>
      </c>
      <c r="F10" s="16">
        <f t="shared" si="0"/>
        <v>0.16062099477141017</v>
      </c>
      <c r="G10" s="16"/>
      <c r="H10" s="16"/>
      <c r="I10" s="14">
        <v>124279</v>
      </c>
      <c r="J10" s="16">
        <v>0.0779371156299979</v>
      </c>
      <c r="K10" s="44" t="s">
        <v>52</v>
      </c>
      <c r="L10" s="16">
        <v>0</v>
      </c>
      <c r="M10" s="44" t="s">
        <v>56</v>
      </c>
      <c r="N10" s="16">
        <v>0</v>
      </c>
      <c r="O10" s="39"/>
      <c r="P10" s="43"/>
    </row>
    <row r="11" spans="2:16" s="6" customFormat="1" ht="15" customHeight="1">
      <c r="B11" s="8" t="s">
        <v>48</v>
      </c>
      <c r="C11" s="56" t="s">
        <v>49</v>
      </c>
      <c r="D11" s="16" t="s">
        <v>49</v>
      </c>
      <c r="E11" s="44" t="s">
        <v>49</v>
      </c>
      <c r="F11" s="16" t="s">
        <v>49</v>
      </c>
      <c r="G11" s="14"/>
      <c r="H11" s="16"/>
      <c r="I11" s="14">
        <v>35897</v>
      </c>
      <c r="J11" s="16">
        <v>0.022511515539793806</v>
      </c>
      <c r="K11" s="14">
        <v>77797</v>
      </c>
      <c r="L11" s="16">
        <v>0.1</v>
      </c>
      <c r="M11" s="14">
        <v>78201</v>
      </c>
      <c r="N11" s="16">
        <v>0</v>
      </c>
      <c r="O11" s="39"/>
      <c r="P11" s="45"/>
    </row>
    <row r="12" spans="2:16" s="6" customFormat="1" ht="15" customHeight="1">
      <c r="B12" s="9" t="s">
        <v>12</v>
      </c>
      <c r="C12" s="55">
        <v>257198</v>
      </c>
      <c r="D12" s="16">
        <v>0.1628739022090141</v>
      </c>
      <c r="E12" s="14">
        <v>253340</v>
      </c>
      <c r="F12" s="16">
        <f t="shared" si="0"/>
        <v>0.16296505677058926</v>
      </c>
      <c r="G12" s="16"/>
      <c r="H12" s="16"/>
      <c r="I12" s="14">
        <v>278508</v>
      </c>
      <c r="J12" s="16">
        <v>0.1746562991324315</v>
      </c>
      <c r="K12" s="14">
        <v>277951</v>
      </c>
      <c r="L12" s="16">
        <v>0.1</v>
      </c>
      <c r="M12" s="14">
        <v>273305</v>
      </c>
      <c r="N12" s="16">
        <v>0.1</v>
      </c>
      <c r="O12" s="39"/>
      <c r="P12" s="43"/>
    </row>
    <row r="13" spans="2:16" s="6" customFormat="1" ht="15" customHeight="1">
      <c r="B13" s="8" t="s">
        <v>28</v>
      </c>
      <c r="C13" s="55">
        <v>149383</v>
      </c>
      <c r="D13" s="16">
        <v>0.09459868324671714</v>
      </c>
      <c r="E13" s="14">
        <v>175182</v>
      </c>
      <c r="F13" s="16">
        <f t="shared" si="0"/>
        <v>0.11268865783210455</v>
      </c>
      <c r="G13" s="16"/>
      <c r="H13" s="16"/>
      <c r="I13" s="14">
        <v>459293</v>
      </c>
      <c r="J13" s="16">
        <v>0.28802912518646456</v>
      </c>
      <c r="K13" s="14">
        <v>256753</v>
      </c>
      <c r="L13" s="16">
        <v>0.1</v>
      </c>
      <c r="M13" s="14">
        <v>915026</v>
      </c>
      <c r="N13" s="16">
        <v>0.5</v>
      </c>
      <c r="O13" s="39"/>
      <c r="P13" s="43"/>
    </row>
    <row r="14" spans="2:16" s="6" customFormat="1" ht="15" customHeight="1">
      <c r="B14" s="8" t="s">
        <v>29</v>
      </c>
      <c r="C14" s="55">
        <v>32101635</v>
      </c>
      <c r="D14" s="16">
        <v>20.328768340887038</v>
      </c>
      <c r="E14" s="14">
        <v>32290530</v>
      </c>
      <c r="F14" s="16">
        <f t="shared" si="0"/>
        <v>20.771406231161347</v>
      </c>
      <c r="G14" s="16"/>
      <c r="H14" s="16"/>
      <c r="I14" s="14">
        <v>32691022</v>
      </c>
      <c r="J14" s="16">
        <v>20.501001469892785</v>
      </c>
      <c r="K14" s="14">
        <v>31659088</v>
      </c>
      <c r="L14" s="16">
        <v>15.7</v>
      </c>
      <c r="M14" s="14">
        <v>34746602</v>
      </c>
      <c r="N14" s="16">
        <v>18.1</v>
      </c>
      <c r="O14" s="39"/>
      <c r="P14" s="43"/>
    </row>
    <row r="15" spans="2:16" s="6" customFormat="1" ht="15" customHeight="1">
      <c r="B15" s="8" t="s">
        <v>26</v>
      </c>
      <c r="C15" s="55">
        <v>53900</v>
      </c>
      <c r="D15" s="16">
        <v>0.03413286001083158</v>
      </c>
      <c r="E15" s="14">
        <v>51590</v>
      </c>
      <c r="F15" s="16">
        <f t="shared" si="0"/>
        <v>0.03318610278201113</v>
      </c>
      <c r="G15" s="16"/>
      <c r="H15" s="16"/>
      <c r="I15" s="14">
        <v>50669</v>
      </c>
      <c r="J15" s="16">
        <v>0.03177524530979782</v>
      </c>
      <c r="K15" s="14">
        <v>57244</v>
      </c>
      <c r="L15" s="16">
        <v>0</v>
      </c>
      <c r="M15" s="14">
        <v>53557</v>
      </c>
      <c r="N15" s="16">
        <v>0</v>
      </c>
      <c r="O15" s="39"/>
      <c r="P15" s="43"/>
    </row>
    <row r="16" spans="2:16" s="6" customFormat="1" ht="15" customHeight="1">
      <c r="B16" s="8" t="s">
        <v>31</v>
      </c>
      <c r="C16" s="55">
        <v>1395409</v>
      </c>
      <c r="D16" s="16">
        <v>0.8836604833924765</v>
      </c>
      <c r="E16" s="14">
        <v>1413552</v>
      </c>
      <c r="F16" s="16">
        <f t="shared" si="0"/>
        <v>0.9092902105004342</v>
      </c>
      <c r="G16" s="16"/>
      <c r="H16" s="16"/>
      <c r="I16" s="14">
        <v>1417700</v>
      </c>
      <c r="J16" s="16">
        <v>0.8890596869032421</v>
      </c>
      <c r="K16" s="14">
        <v>1227656</v>
      </c>
      <c r="L16" s="16">
        <v>0.6</v>
      </c>
      <c r="M16" s="14">
        <v>1445529</v>
      </c>
      <c r="N16" s="16">
        <v>0.8</v>
      </c>
      <c r="O16" s="39"/>
      <c r="P16" s="43"/>
    </row>
    <row r="17" spans="2:16" s="6" customFormat="1" ht="15" customHeight="1">
      <c r="B17" s="8" t="s">
        <v>34</v>
      </c>
      <c r="C17" s="55">
        <v>66600</v>
      </c>
      <c r="D17" s="16">
        <v>0.042175296414125846</v>
      </c>
      <c r="E17" s="14">
        <v>54397</v>
      </c>
      <c r="F17" s="16">
        <f t="shared" si="0"/>
        <v>0.03499175097951268</v>
      </c>
      <c r="G17" s="16"/>
      <c r="H17" s="16"/>
      <c r="I17" s="14">
        <v>26933</v>
      </c>
      <c r="J17" s="16">
        <v>0.016890064574567976</v>
      </c>
      <c r="K17" s="14">
        <v>31461</v>
      </c>
      <c r="L17" s="16">
        <v>0</v>
      </c>
      <c r="M17" s="14">
        <v>23002</v>
      </c>
      <c r="N17" s="16">
        <v>0</v>
      </c>
      <c r="O17" s="39"/>
      <c r="P17" s="43"/>
    </row>
    <row r="18" spans="2:16" s="6" customFormat="1" ht="15" customHeight="1">
      <c r="B18" s="8" t="s">
        <v>20</v>
      </c>
      <c r="C18" s="55">
        <v>94543</v>
      </c>
      <c r="D18" s="16">
        <v>0.0598705562895</v>
      </c>
      <c r="E18" s="14">
        <v>73280</v>
      </c>
      <c r="F18" s="16">
        <f t="shared" si="0"/>
        <v>0.04713854645989098</v>
      </c>
      <c r="G18" s="16"/>
      <c r="H18" s="16"/>
      <c r="I18" s="14">
        <v>87356</v>
      </c>
      <c r="J18" s="16">
        <v>0.05478218100382282</v>
      </c>
      <c r="K18" s="14">
        <v>76077</v>
      </c>
      <c r="L18" s="16">
        <v>0</v>
      </c>
      <c r="M18" s="14">
        <v>117678</v>
      </c>
      <c r="N18" s="16">
        <v>0.1</v>
      </c>
      <c r="O18" s="39"/>
      <c r="P18" s="43"/>
    </row>
    <row r="19" spans="2:16" s="6" customFormat="1" ht="15" customHeight="1">
      <c r="B19" s="8" t="s">
        <v>43</v>
      </c>
      <c r="C19" s="55">
        <v>95542</v>
      </c>
      <c r="D19" s="16">
        <v>0.06050318573571189</v>
      </c>
      <c r="E19" s="14">
        <v>63263</v>
      </c>
      <c r="F19" s="16">
        <f t="shared" si="0"/>
        <v>0.04069494902691161</v>
      </c>
      <c r="G19" s="16"/>
      <c r="H19" s="16"/>
      <c r="I19" s="14">
        <v>56666</v>
      </c>
      <c r="J19" s="16">
        <v>0.03553604868311992</v>
      </c>
      <c r="K19" s="14">
        <v>92592</v>
      </c>
      <c r="L19" s="16">
        <v>0.1</v>
      </c>
      <c r="M19" s="14">
        <v>143326</v>
      </c>
      <c r="N19" s="16">
        <v>0.1</v>
      </c>
      <c r="O19" s="39"/>
      <c r="P19" s="43"/>
    </row>
    <row r="20" spans="2:16" s="6" customFormat="1" ht="15" customHeight="1">
      <c r="B20" s="8" t="s">
        <v>51</v>
      </c>
      <c r="C20" s="56" t="s">
        <v>49</v>
      </c>
      <c r="D20" s="16" t="s">
        <v>49</v>
      </c>
      <c r="E20" s="44" t="s">
        <v>49</v>
      </c>
      <c r="F20" s="16" t="s">
        <v>49</v>
      </c>
      <c r="G20" s="14"/>
      <c r="H20" s="16"/>
      <c r="I20" s="44" t="s">
        <v>49</v>
      </c>
      <c r="J20" s="16" t="s">
        <v>49</v>
      </c>
      <c r="K20" s="14">
        <v>252302</v>
      </c>
      <c r="L20" s="16">
        <v>0.1</v>
      </c>
      <c r="M20" s="14">
        <v>506091</v>
      </c>
      <c r="N20" s="16">
        <v>0.3</v>
      </c>
      <c r="O20" s="39"/>
      <c r="P20" s="43"/>
    </row>
    <row r="21" spans="2:16" s="6" customFormat="1" ht="15" customHeight="1">
      <c r="B21" s="8" t="s">
        <v>37</v>
      </c>
      <c r="C21" s="55">
        <v>6723189</v>
      </c>
      <c r="D21" s="16">
        <v>4.2575448787265815</v>
      </c>
      <c r="E21" s="14">
        <v>6832617</v>
      </c>
      <c r="F21" s="16">
        <f t="shared" si="0"/>
        <v>4.395191510605089</v>
      </c>
      <c r="G21" s="16"/>
      <c r="H21" s="16"/>
      <c r="I21" s="14">
        <v>6464254</v>
      </c>
      <c r="J21" s="16">
        <v>4.053824954012153</v>
      </c>
      <c r="K21" s="14">
        <v>7881202</v>
      </c>
      <c r="L21" s="16">
        <v>3.9</v>
      </c>
      <c r="M21" s="14">
        <v>8559487</v>
      </c>
      <c r="N21" s="16">
        <v>4.5</v>
      </c>
      <c r="O21" s="39"/>
      <c r="P21" s="43"/>
    </row>
    <row r="22" spans="2:16" s="6" customFormat="1" ht="15" customHeight="1">
      <c r="B22" s="8" t="s">
        <v>39</v>
      </c>
      <c r="C22" s="55">
        <v>855546</v>
      </c>
      <c r="D22" s="16">
        <v>0.541785377566362</v>
      </c>
      <c r="E22" s="14">
        <v>863640</v>
      </c>
      <c r="F22" s="16">
        <f t="shared" si="0"/>
        <v>0.5555504129997304</v>
      </c>
      <c r="G22" s="16"/>
      <c r="H22" s="16"/>
      <c r="I22" s="14">
        <v>581413</v>
      </c>
      <c r="J22" s="16">
        <v>0.36461230143293694</v>
      </c>
      <c r="K22" s="14">
        <v>387467</v>
      </c>
      <c r="L22" s="16">
        <v>0.2</v>
      </c>
      <c r="M22" s="14">
        <v>2528675</v>
      </c>
      <c r="N22" s="16">
        <v>1.3</v>
      </c>
      <c r="O22" s="39"/>
      <c r="P22" s="43"/>
    </row>
    <row r="23" spans="2:16" s="6" customFormat="1" ht="15" customHeight="1">
      <c r="B23" s="8" t="s">
        <v>36</v>
      </c>
      <c r="C23" s="55">
        <v>3395680</v>
      </c>
      <c r="D23" s="16">
        <v>2.1503575154282113</v>
      </c>
      <c r="E23" s="14">
        <v>3377973</v>
      </c>
      <c r="F23" s="16">
        <f t="shared" si="0"/>
        <v>2.1729358242461423</v>
      </c>
      <c r="G23" s="16"/>
      <c r="H23" s="16"/>
      <c r="I23" s="14">
        <v>3328260</v>
      </c>
      <c r="J23" s="16">
        <v>2.08719883863482</v>
      </c>
      <c r="K23" s="14">
        <v>2945998</v>
      </c>
      <c r="L23" s="16">
        <v>1.5</v>
      </c>
      <c r="M23" s="14">
        <v>2858094</v>
      </c>
      <c r="N23" s="16">
        <v>1.5</v>
      </c>
      <c r="O23" s="39"/>
      <c r="P23" s="43"/>
    </row>
    <row r="24" spans="2:16" s="6" customFormat="1" ht="15" customHeight="1">
      <c r="B24" s="8" t="s">
        <v>40</v>
      </c>
      <c r="C24" s="55">
        <v>34906359</v>
      </c>
      <c r="D24" s="16">
        <v>22.104895458902245</v>
      </c>
      <c r="E24" s="14">
        <v>32971524</v>
      </c>
      <c r="F24" s="16">
        <f t="shared" si="0"/>
        <v>21.209466647481037</v>
      </c>
      <c r="G24" s="16"/>
      <c r="H24" s="16"/>
      <c r="I24" s="14">
        <v>34653054</v>
      </c>
      <c r="J24" s="16">
        <v>21.73141943957194</v>
      </c>
      <c r="K24" s="14">
        <v>76387317</v>
      </c>
      <c r="L24" s="16">
        <v>37.9</v>
      </c>
      <c r="M24" s="14">
        <v>59475837</v>
      </c>
      <c r="N24" s="16">
        <v>31.1</v>
      </c>
      <c r="O24" s="39"/>
      <c r="P24" s="43"/>
    </row>
    <row r="25" spans="2:16" s="6" customFormat="1" ht="15" customHeight="1">
      <c r="B25" s="8" t="s">
        <v>38</v>
      </c>
      <c r="C25" s="55">
        <v>9679599</v>
      </c>
      <c r="D25" s="16">
        <v>6.129729084007149</v>
      </c>
      <c r="E25" s="14">
        <v>10501311</v>
      </c>
      <c r="F25" s="16">
        <f t="shared" si="0"/>
        <v>6.755138325099129</v>
      </c>
      <c r="G25" s="16"/>
      <c r="H25" s="16"/>
      <c r="I25" s="14">
        <v>11010205</v>
      </c>
      <c r="J25" s="16">
        <v>6.904655011667145</v>
      </c>
      <c r="K25" s="14">
        <v>11889802</v>
      </c>
      <c r="L25" s="16">
        <v>5.9</v>
      </c>
      <c r="M25" s="14">
        <v>11833820</v>
      </c>
      <c r="N25" s="16">
        <v>6.1</v>
      </c>
      <c r="O25" s="39"/>
      <c r="P25" s="43"/>
    </row>
    <row r="26" spans="2:16" s="6" customFormat="1" ht="15" customHeight="1">
      <c r="B26" s="8" t="s">
        <v>41</v>
      </c>
      <c r="C26" s="55">
        <v>151251</v>
      </c>
      <c r="D26" s="16">
        <v>0.0957816179869812</v>
      </c>
      <c r="E26" s="14">
        <v>111254</v>
      </c>
      <c r="F26" s="16">
        <f t="shared" si="0"/>
        <v>0.07156593678832848</v>
      </c>
      <c r="G26" s="16"/>
      <c r="H26" s="16"/>
      <c r="I26" s="14">
        <v>371204</v>
      </c>
      <c r="J26" s="16">
        <v>0.23278726953320947</v>
      </c>
      <c r="K26" s="14">
        <v>548485</v>
      </c>
      <c r="L26" s="16">
        <v>0.3</v>
      </c>
      <c r="M26" s="14">
        <v>705413</v>
      </c>
      <c r="N26" s="16">
        <v>0.3</v>
      </c>
      <c r="O26" s="39"/>
      <c r="P26" s="43"/>
    </row>
    <row r="27" spans="2:16" s="6" customFormat="1" ht="15" customHeight="1">
      <c r="B27" s="8" t="s">
        <v>8</v>
      </c>
      <c r="C27" s="55">
        <v>213780</v>
      </c>
      <c r="D27" s="16">
        <v>0.13537890191309046</v>
      </c>
      <c r="E27" s="14">
        <v>415765</v>
      </c>
      <c r="F27" s="16">
        <f t="shared" si="0"/>
        <v>0.26744756780699475</v>
      </c>
      <c r="G27" s="16"/>
      <c r="H27" s="16"/>
      <c r="I27" s="14">
        <v>1007694</v>
      </c>
      <c r="J27" s="16">
        <v>0.6319391353137305</v>
      </c>
      <c r="K27" s="14">
        <v>1572503</v>
      </c>
      <c r="L27" s="16">
        <v>0.8</v>
      </c>
      <c r="M27" s="14">
        <v>1735422</v>
      </c>
      <c r="N27" s="16">
        <v>0.9</v>
      </c>
      <c r="O27" s="39"/>
      <c r="P27" s="43"/>
    </row>
    <row r="28" spans="2:16" s="6" customFormat="1" ht="15" customHeight="1">
      <c r="B28" s="8" t="s">
        <v>35</v>
      </c>
      <c r="C28" s="55">
        <v>2976930</v>
      </c>
      <c r="D28" s="16">
        <v>1.8851787560676225</v>
      </c>
      <c r="E28" s="14">
        <v>1072563</v>
      </c>
      <c r="F28" s="16">
        <f t="shared" si="0"/>
        <v>0.6899435153747278</v>
      </c>
      <c r="G28" s="16"/>
      <c r="H28" s="16"/>
      <c r="I28" s="14">
        <v>1393037</v>
      </c>
      <c r="J28" s="16">
        <v>0.8735931713794397</v>
      </c>
      <c r="K28" s="14">
        <v>451188</v>
      </c>
      <c r="L28" s="16">
        <v>0.2</v>
      </c>
      <c r="M28" s="14">
        <v>828918</v>
      </c>
      <c r="N28" s="16">
        <v>0.5</v>
      </c>
      <c r="O28" s="38"/>
      <c r="P28" s="42"/>
    </row>
    <row r="29" spans="2:16" s="6" customFormat="1" ht="15" customHeight="1">
      <c r="B29" s="8" t="s">
        <v>17</v>
      </c>
      <c r="C29" s="55">
        <v>683855</v>
      </c>
      <c r="D29" s="16">
        <v>0.43305986980903943</v>
      </c>
      <c r="E29" s="14">
        <v>684868</v>
      </c>
      <c r="F29" s="16">
        <f t="shared" si="0"/>
        <v>0.44055242954274854</v>
      </c>
      <c r="G29" s="16"/>
      <c r="H29" s="16"/>
      <c r="I29" s="14">
        <v>552530</v>
      </c>
      <c r="J29" s="16">
        <v>0.346499364325773</v>
      </c>
      <c r="K29" s="14">
        <v>686486</v>
      </c>
      <c r="L29" s="16">
        <v>0.3</v>
      </c>
      <c r="M29" s="14">
        <v>1353029</v>
      </c>
      <c r="N29" s="16">
        <v>0.7</v>
      </c>
      <c r="P29" s="43"/>
    </row>
    <row r="30" spans="2:16" s="6" customFormat="1" ht="15" customHeight="1">
      <c r="B30" s="8" t="s">
        <v>3</v>
      </c>
      <c r="C30" s="55">
        <v>9096024</v>
      </c>
      <c r="D30" s="16">
        <v>5.760172798648688</v>
      </c>
      <c r="E30" s="14">
        <v>8599496</v>
      </c>
      <c r="F30" s="16">
        <f t="shared" si="0"/>
        <v>5.531765034492995</v>
      </c>
      <c r="G30" s="16"/>
      <c r="H30" s="16"/>
      <c r="I30" s="14">
        <v>10199073</v>
      </c>
      <c r="J30" s="16">
        <v>6.395982681867328</v>
      </c>
      <c r="K30" s="14">
        <v>9907560</v>
      </c>
      <c r="L30" s="16">
        <v>4.9</v>
      </c>
      <c r="M30" s="14">
        <v>9376656</v>
      </c>
      <c r="N30" s="16">
        <v>4.9</v>
      </c>
      <c r="P30" s="43"/>
    </row>
    <row r="31" spans="2:16" s="6" customFormat="1" ht="15" customHeight="1">
      <c r="B31" s="10" t="s">
        <v>42</v>
      </c>
      <c r="C31" s="57">
        <v>14703918</v>
      </c>
      <c r="D31" s="17">
        <v>9.311442944429436</v>
      </c>
      <c r="E31" s="58">
        <v>15431565</v>
      </c>
      <c r="F31" s="17">
        <f t="shared" si="0"/>
        <v>9.92660403522554</v>
      </c>
      <c r="G31" s="16"/>
      <c r="H31" s="16"/>
      <c r="I31" s="58">
        <v>14372994</v>
      </c>
      <c r="J31" s="17">
        <v>9.013507473726584</v>
      </c>
      <c r="K31" s="58">
        <v>15153539</v>
      </c>
      <c r="L31" s="17">
        <v>7.5</v>
      </c>
      <c r="M31" s="58">
        <v>14079281</v>
      </c>
      <c r="N31" s="17">
        <v>7.4</v>
      </c>
      <c r="P31" s="43"/>
    </row>
    <row r="32" spans="4:14" ht="15" customHeight="1">
      <c r="D32" s="30"/>
      <c r="F32" s="30"/>
      <c r="G32" s="18"/>
      <c r="H32" s="24"/>
      <c r="J32" s="30"/>
      <c r="L32" s="30"/>
      <c r="N32" s="30" t="s">
        <v>24</v>
      </c>
    </row>
    <row r="33" spans="4:14" ht="15" customHeight="1">
      <c r="D33" s="30"/>
      <c r="F33" s="30"/>
      <c r="G33" s="18"/>
      <c r="H33" s="24"/>
      <c r="J33" s="30"/>
      <c r="L33" s="30"/>
      <c r="N33" s="30"/>
    </row>
    <row r="34" spans="7:8" ht="15" customHeight="1">
      <c r="G34" s="18"/>
      <c r="H34" s="24"/>
    </row>
    <row r="35" spans="3:9" ht="15" customHeight="1">
      <c r="C35" s="30"/>
      <c r="D35" s="30"/>
      <c r="E35" s="49"/>
      <c r="F35" s="30" t="s">
        <v>54</v>
      </c>
      <c r="I35" s="49" t="s">
        <v>7</v>
      </c>
    </row>
    <row r="36" ht="15" customHeight="1" thickBot="1">
      <c r="B36" s="1" t="s">
        <v>2</v>
      </c>
    </row>
    <row r="37" spans="2:15" ht="15" customHeight="1" thickTop="1">
      <c r="B37" s="62" t="s">
        <v>46</v>
      </c>
      <c r="C37" s="64" t="s">
        <v>33</v>
      </c>
      <c r="D37" s="64"/>
      <c r="E37" s="65" t="s">
        <v>32</v>
      </c>
      <c r="F37" s="64"/>
      <c r="G37" s="21"/>
      <c r="H37" s="21"/>
      <c r="I37" s="66" t="s">
        <v>47</v>
      </c>
      <c r="J37" s="67"/>
      <c r="K37" s="70" t="s">
        <v>50</v>
      </c>
      <c r="L37" s="71"/>
      <c r="M37" s="68" t="s">
        <v>55</v>
      </c>
      <c r="N37" s="69"/>
      <c r="O37" s="1"/>
    </row>
    <row r="38" spans="2:15" ht="15" customHeight="1">
      <c r="B38" s="63"/>
      <c r="C38" s="46" t="s">
        <v>45</v>
      </c>
      <c r="D38" s="15" t="s">
        <v>30</v>
      </c>
      <c r="E38" s="13" t="s">
        <v>45</v>
      </c>
      <c r="F38" s="15" t="s">
        <v>30</v>
      </c>
      <c r="G38" s="21"/>
      <c r="H38" s="21"/>
      <c r="I38" s="47" t="s">
        <v>45</v>
      </c>
      <c r="J38" s="48" t="s">
        <v>30</v>
      </c>
      <c r="K38" s="50" t="s">
        <v>45</v>
      </c>
      <c r="L38" s="51" t="s">
        <v>30</v>
      </c>
      <c r="M38" s="32" t="s">
        <v>45</v>
      </c>
      <c r="N38" s="33" t="s">
        <v>30</v>
      </c>
      <c r="O38" s="1"/>
    </row>
    <row r="39" spans="2:14" s="5" customFormat="1" ht="15" customHeight="1">
      <c r="B39" s="7" t="s">
        <v>4</v>
      </c>
      <c r="C39" s="59">
        <v>156646196</v>
      </c>
      <c r="D39" s="53">
        <v>100</v>
      </c>
      <c r="E39" s="54">
        <f>SUM(E40:E52)</f>
        <v>154442945</v>
      </c>
      <c r="F39" s="53">
        <v>100</v>
      </c>
      <c r="G39" s="23"/>
      <c r="H39" s="23"/>
      <c r="I39" s="54">
        <f>SUM(I40:I52)</f>
        <v>158166506</v>
      </c>
      <c r="J39" s="53">
        <v>100</v>
      </c>
      <c r="K39" s="54">
        <f>SUM(K40:K52)</f>
        <v>199116085</v>
      </c>
      <c r="L39" s="53">
        <v>100</v>
      </c>
      <c r="M39" s="54">
        <f>SUM(M40:M52)</f>
        <v>184228186</v>
      </c>
      <c r="N39" s="53">
        <v>100</v>
      </c>
    </row>
    <row r="40" spans="2:14" s="6" customFormat="1" ht="15" customHeight="1">
      <c r="B40" s="8" t="s">
        <v>0</v>
      </c>
      <c r="C40" s="55">
        <v>454921</v>
      </c>
      <c r="D40" s="16">
        <v>0.2904130528646862</v>
      </c>
      <c r="E40" s="14">
        <v>437255</v>
      </c>
      <c r="F40" s="16">
        <f>E40/$E$39*100</f>
        <v>0.2831174968853385</v>
      </c>
      <c r="G40" s="16"/>
      <c r="H40" s="16"/>
      <c r="I40" s="14">
        <v>443458</v>
      </c>
      <c r="J40" s="16">
        <v>0.28037415203443894</v>
      </c>
      <c r="K40" s="14">
        <v>425613</v>
      </c>
      <c r="L40" s="16">
        <v>0.2</v>
      </c>
      <c r="M40" s="72">
        <v>421317</v>
      </c>
      <c r="N40" s="73">
        <v>0.2</v>
      </c>
    </row>
    <row r="41" spans="2:14" s="6" customFormat="1" ht="15" customHeight="1">
      <c r="B41" s="8" t="s">
        <v>1</v>
      </c>
      <c r="C41" s="55">
        <v>4890726</v>
      </c>
      <c r="D41" s="16">
        <v>3.1221479518085458</v>
      </c>
      <c r="E41" s="14">
        <v>4854147</v>
      </c>
      <c r="F41" s="16">
        <v>3.2</v>
      </c>
      <c r="G41" s="16"/>
      <c r="H41" s="16"/>
      <c r="I41" s="14">
        <v>6378811</v>
      </c>
      <c r="J41" s="16">
        <v>4.032972062997965</v>
      </c>
      <c r="K41" s="14">
        <v>8200130</v>
      </c>
      <c r="L41" s="16">
        <v>4.1</v>
      </c>
      <c r="M41" s="72">
        <v>11045934</v>
      </c>
      <c r="N41" s="73">
        <v>6</v>
      </c>
    </row>
    <row r="42" spans="2:14" s="6" customFormat="1" ht="15" customHeight="1">
      <c r="B42" s="8" t="s">
        <v>16</v>
      </c>
      <c r="C42" s="55">
        <v>71366680</v>
      </c>
      <c r="D42" s="16">
        <v>45.55915293340414</v>
      </c>
      <c r="E42" s="14">
        <v>68701373</v>
      </c>
      <c r="F42" s="16">
        <f aca="true" t="shared" si="1" ref="F42:F52">E42/$E$39*100</f>
        <v>44.48333525367572</v>
      </c>
      <c r="G42" s="16"/>
      <c r="H42" s="16"/>
      <c r="I42" s="14">
        <v>70836157</v>
      </c>
      <c r="J42" s="16">
        <v>44.78581388148007</v>
      </c>
      <c r="K42" s="14">
        <v>105867630</v>
      </c>
      <c r="L42" s="16">
        <v>53.2</v>
      </c>
      <c r="M42" s="72">
        <v>82681981</v>
      </c>
      <c r="N42" s="73">
        <v>44.8</v>
      </c>
    </row>
    <row r="43" spans="2:14" s="6" customFormat="1" ht="15" customHeight="1">
      <c r="B43" s="8" t="s">
        <v>19</v>
      </c>
      <c r="C43" s="55">
        <v>9208426</v>
      </c>
      <c r="D43" s="16">
        <v>5.878486829006687</v>
      </c>
      <c r="E43" s="14">
        <v>9429760</v>
      </c>
      <c r="F43" s="16">
        <f t="shared" si="1"/>
        <v>6.105659277605721</v>
      </c>
      <c r="G43" s="16"/>
      <c r="H43" s="16"/>
      <c r="I43" s="14">
        <v>8999553</v>
      </c>
      <c r="J43" s="16">
        <v>5.689923377329964</v>
      </c>
      <c r="K43" s="14">
        <v>9879644</v>
      </c>
      <c r="L43" s="16">
        <v>5</v>
      </c>
      <c r="M43" s="72">
        <v>13851759</v>
      </c>
      <c r="N43" s="73">
        <v>7.6</v>
      </c>
    </row>
    <row r="44" spans="2:14" s="6" customFormat="1" ht="15" customHeight="1">
      <c r="B44" s="8" t="s">
        <v>21</v>
      </c>
      <c r="C44" s="55">
        <v>99788</v>
      </c>
      <c r="D44" s="16">
        <v>0.06370279173584273</v>
      </c>
      <c r="E44" s="14">
        <v>105249</v>
      </c>
      <c r="F44" s="16">
        <f t="shared" si="1"/>
        <v>0.06814749615141047</v>
      </c>
      <c r="G44" s="16"/>
      <c r="H44" s="16"/>
      <c r="I44" s="14">
        <v>92252</v>
      </c>
      <c r="J44" s="16">
        <v>0.05832587589688552</v>
      </c>
      <c r="K44" s="14">
        <v>129902</v>
      </c>
      <c r="L44" s="16">
        <v>0.1</v>
      </c>
      <c r="M44" s="72">
        <v>113333</v>
      </c>
      <c r="N44" s="73">
        <v>0.1</v>
      </c>
    </row>
    <row r="45" spans="2:14" s="6" customFormat="1" ht="15" customHeight="1">
      <c r="B45" s="8" t="s">
        <v>9</v>
      </c>
      <c r="C45" s="55">
        <v>1396756</v>
      </c>
      <c r="D45" s="16">
        <v>0.8916628910669494</v>
      </c>
      <c r="E45" s="14">
        <v>1421320</v>
      </c>
      <c r="F45" s="16">
        <f t="shared" si="1"/>
        <v>0.9202880714298733</v>
      </c>
      <c r="G45" s="16"/>
      <c r="H45" s="16"/>
      <c r="I45" s="14">
        <v>1602974</v>
      </c>
      <c r="J45" s="16">
        <v>1.0134724731164007</v>
      </c>
      <c r="K45" s="14">
        <v>1645493</v>
      </c>
      <c r="L45" s="16">
        <v>0.8</v>
      </c>
      <c r="M45" s="72">
        <v>1650975</v>
      </c>
      <c r="N45" s="73">
        <v>0.9</v>
      </c>
    </row>
    <row r="46" spans="2:14" s="6" customFormat="1" ht="15" customHeight="1">
      <c r="B46" s="8" t="s">
        <v>22</v>
      </c>
      <c r="C46" s="55">
        <v>6783831</v>
      </c>
      <c r="D46" s="16">
        <v>4.330670755643501</v>
      </c>
      <c r="E46" s="14">
        <v>5861458</v>
      </c>
      <c r="F46" s="16">
        <f t="shared" si="1"/>
        <v>3.795225479545213</v>
      </c>
      <c r="G46" s="16"/>
      <c r="H46" s="16"/>
      <c r="I46" s="14">
        <v>6311746</v>
      </c>
      <c r="J46" s="16">
        <v>3.9905705446891515</v>
      </c>
      <c r="K46" s="14">
        <v>8630924</v>
      </c>
      <c r="L46" s="16">
        <v>4.3</v>
      </c>
      <c r="M46" s="72">
        <v>16534164</v>
      </c>
      <c r="N46" s="73">
        <v>9</v>
      </c>
    </row>
    <row r="47" spans="2:14" s="6" customFormat="1" ht="15" customHeight="1">
      <c r="B47" s="8" t="s">
        <v>18</v>
      </c>
      <c r="C47" s="55">
        <v>16922261</v>
      </c>
      <c r="D47" s="16">
        <v>10.802854733861524</v>
      </c>
      <c r="E47" s="14">
        <v>16590307</v>
      </c>
      <c r="F47" s="16">
        <f t="shared" si="1"/>
        <v>10.742029686108355</v>
      </c>
      <c r="G47" s="16"/>
      <c r="H47" s="16"/>
      <c r="I47" s="14">
        <v>16763877</v>
      </c>
      <c r="J47" s="16">
        <v>10.598879259557012</v>
      </c>
      <c r="K47" s="14">
        <v>16661192</v>
      </c>
      <c r="L47" s="16">
        <v>8.4</v>
      </c>
      <c r="M47" s="72">
        <v>13492672</v>
      </c>
      <c r="N47" s="73">
        <v>7.3</v>
      </c>
    </row>
    <row r="48" spans="2:14" s="6" customFormat="1" ht="15" customHeight="1">
      <c r="B48" s="8" t="s">
        <v>14</v>
      </c>
      <c r="C48" s="55">
        <v>824710</v>
      </c>
      <c r="D48" s="16">
        <v>0.5264794301165155</v>
      </c>
      <c r="E48" s="14">
        <v>1025238</v>
      </c>
      <c r="F48" s="16">
        <f t="shared" si="1"/>
        <v>0.6638296103457494</v>
      </c>
      <c r="G48" s="16"/>
      <c r="H48" s="16"/>
      <c r="I48" s="14">
        <v>785779</v>
      </c>
      <c r="J48" s="16">
        <v>0.4968049303687596</v>
      </c>
      <c r="K48" s="14">
        <v>704958</v>
      </c>
      <c r="L48" s="16">
        <v>0.4</v>
      </c>
      <c r="M48" s="72">
        <v>709605</v>
      </c>
      <c r="N48" s="73">
        <v>0.4</v>
      </c>
    </row>
    <row r="49" spans="2:14" s="6" customFormat="1" ht="15" customHeight="1">
      <c r="B49" s="8" t="s">
        <v>23</v>
      </c>
      <c r="C49" s="55">
        <v>9153115</v>
      </c>
      <c r="D49" s="16">
        <v>5.843177321714215</v>
      </c>
      <c r="E49" s="14">
        <v>10083597</v>
      </c>
      <c r="F49" s="16">
        <f t="shared" si="1"/>
        <v>6.529011085614821</v>
      </c>
      <c r="G49" s="16"/>
      <c r="H49" s="16"/>
      <c r="I49" s="14">
        <v>10093070</v>
      </c>
      <c r="J49" s="16">
        <v>6.381294153390478</v>
      </c>
      <c r="K49" s="14">
        <v>12385516</v>
      </c>
      <c r="L49" s="16">
        <v>6.2</v>
      </c>
      <c r="M49" s="72">
        <v>8859096</v>
      </c>
      <c r="N49" s="73">
        <v>4.8</v>
      </c>
    </row>
    <row r="50" spans="2:14" s="6" customFormat="1" ht="15" customHeight="1">
      <c r="B50" s="8" t="s">
        <v>13</v>
      </c>
      <c r="C50" s="55">
        <v>168402</v>
      </c>
      <c r="D50" s="16">
        <v>0.10750468527177</v>
      </c>
      <c r="E50" s="14">
        <v>501237</v>
      </c>
      <c r="F50" s="16">
        <f t="shared" si="1"/>
        <v>0.32454509333527665</v>
      </c>
      <c r="G50" s="16"/>
      <c r="H50" s="16"/>
      <c r="I50" s="14">
        <v>156950</v>
      </c>
      <c r="J50" s="16">
        <v>0.09923087003009348</v>
      </c>
      <c r="K50" s="14">
        <v>192</v>
      </c>
      <c r="L50" s="16">
        <v>0</v>
      </c>
      <c r="M50" s="72">
        <v>69</v>
      </c>
      <c r="N50" s="73">
        <v>0</v>
      </c>
    </row>
    <row r="51" spans="2:14" s="6" customFormat="1" ht="15" customHeight="1">
      <c r="B51" s="8" t="s">
        <v>25</v>
      </c>
      <c r="C51" s="55">
        <v>17871490</v>
      </c>
      <c r="D51" s="16">
        <v>11.408824763290134</v>
      </c>
      <c r="E51" s="14">
        <v>17966116</v>
      </c>
      <c r="F51" s="16">
        <f t="shared" si="1"/>
        <v>11.632849917488947</v>
      </c>
      <c r="G51" s="16"/>
      <c r="H51" s="16"/>
      <c r="I51" s="14">
        <v>18097437</v>
      </c>
      <c r="J51" s="16">
        <v>11.442016048581108</v>
      </c>
      <c r="K51" s="14">
        <v>17228521</v>
      </c>
      <c r="L51" s="16">
        <v>8.6</v>
      </c>
      <c r="M51" s="72">
        <v>17212544</v>
      </c>
      <c r="N51" s="73">
        <v>9.3</v>
      </c>
    </row>
    <row r="52" spans="2:14" s="6" customFormat="1" ht="15" customHeight="1">
      <c r="B52" s="10" t="s">
        <v>27</v>
      </c>
      <c r="C52" s="60">
        <v>17505090</v>
      </c>
      <c r="D52" s="17">
        <v>11.174921860215488</v>
      </c>
      <c r="E52" s="61">
        <v>17465888</v>
      </c>
      <c r="F52" s="17">
        <f t="shared" si="1"/>
        <v>11.30895813984899</v>
      </c>
      <c r="G52" s="16"/>
      <c r="H52" s="16"/>
      <c r="I52" s="61">
        <v>17604442</v>
      </c>
      <c r="J52" s="17">
        <v>11.130322370527676</v>
      </c>
      <c r="K52" s="61">
        <v>17356370</v>
      </c>
      <c r="L52" s="17">
        <v>8.7</v>
      </c>
      <c r="M52" s="74">
        <v>17654737</v>
      </c>
      <c r="N52" s="75">
        <v>9.6</v>
      </c>
    </row>
    <row r="53" spans="2:14" s="6" customFormat="1" ht="15" customHeight="1">
      <c r="B53" s="1"/>
      <c r="C53" s="2"/>
      <c r="D53" s="30"/>
      <c r="E53" s="2"/>
      <c r="F53" s="30"/>
      <c r="G53" s="24"/>
      <c r="H53" s="27"/>
      <c r="I53" s="2"/>
      <c r="J53" s="30"/>
      <c r="K53" s="2"/>
      <c r="L53" s="30"/>
      <c r="M53" s="2"/>
      <c r="N53" s="30" t="s">
        <v>24</v>
      </c>
    </row>
    <row r="54" spans="8:15" ht="15" customHeight="1">
      <c r="H54" s="27"/>
      <c r="O54" s="40"/>
    </row>
    <row r="55" ht="12">
      <c r="H55" s="27"/>
    </row>
  </sheetData>
  <sheetProtection/>
  <mergeCells count="12">
    <mergeCell ref="B5:B6"/>
    <mergeCell ref="C5:D5"/>
    <mergeCell ref="E5:F5"/>
    <mergeCell ref="I5:J5"/>
    <mergeCell ref="M5:N5"/>
    <mergeCell ref="K5:L5"/>
    <mergeCell ref="B37:B38"/>
    <mergeCell ref="C37:D37"/>
    <mergeCell ref="E37:F37"/>
    <mergeCell ref="I37:J37"/>
    <mergeCell ref="M37:N37"/>
    <mergeCell ref="K37:L37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2020-01-31T07:53:24Z</cp:lastPrinted>
  <dcterms:created xsi:type="dcterms:W3CDTF">1998-04-05T11:21:14Z</dcterms:created>
  <dcterms:modified xsi:type="dcterms:W3CDTF">2022-12-22T01:25:34Z</dcterms:modified>
  <cp:category/>
  <cp:version/>
  <cp:contentType/>
  <cp:contentStatus/>
</cp:coreProperties>
</file>