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0" sheetId="1" r:id="rId1"/>
  </sheets>
  <definedNames>
    <definedName name="_xlnm.Print_Area" localSheetId="0">'130'!$B$1:$K$16</definedName>
  </definedNames>
  <calcPr fullCalcOnLoad="1"/>
</workbook>
</file>

<file path=xl/sharedStrings.xml><?xml version="1.0" encoding="utf-8"?>
<sst xmlns="http://schemas.openxmlformats.org/spreadsheetml/2006/main" count="32" uniqueCount="22">
  <si>
    <t>単位　人</t>
  </si>
  <si>
    <t>　　 　　等級
年齢別</t>
  </si>
  <si>
    <t>言語</t>
  </si>
  <si>
    <t>聴覚</t>
  </si>
  <si>
    <t>5　級</t>
  </si>
  <si>
    <t>総数</t>
  </si>
  <si>
    <t>障害別</t>
  </si>
  <si>
    <t>18歳以上</t>
  </si>
  <si>
    <t>内部</t>
  </si>
  <si>
    <t>視覚</t>
  </si>
  <si>
    <t>18歳未満</t>
  </si>
  <si>
    <t>肢体</t>
  </si>
  <si>
    <t>4　級</t>
  </si>
  <si>
    <t>資料　福祉保険部</t>
  </si>
  <si>
    <t>総　数</t>
  </si>
  <si>
    <t>小　計</t>
  </si>
  <si>
    <t>1　級</t>
  </si>
  <si>
    <t>2　級</t>
  </si>
  <si>
    <t>3　級</t>
  </si>
  <si>
    <t>6　級</t>
  </si>
  <si>
    <t>130　身体障害者手帳交付者数</t>
  </si>
  <si>
    <t>令和3年度末現在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</si>
</sst>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.5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 diagonalDown="1">
      <left style="thin"/>
      <right style="thin"/>
      <top style="double"/>
      <bottom style="thin"/>
      <diagonal style="hair"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3.5" customHeight="1"/>
  <cols>
    <col min="1" max="1" width="1.625" style="1" customWidth="1"/>
    <col min="2" max="2" width="8.25390625" style="1" customWidth="1"/>
    <col min="3" max="3" width="7.50390625" style="1" bestFit="1" customWidth="1"/>
    <col min="4" max="11" width="8.625" style="1" customWidth="1"/>
    <col min="12" max="12" width="1.25" style="1" customWidth="1"/>
    <col min="13" max="13" width="9.00390625" style="1" customWidth="1"/>
    <col min="14" max="16384" width="9.00390625" style="1" customWidth="1"/>
  </cols>
  <sheetData>
    <row r="1" spans="2:14" s="2" customFormat="1" ht="18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N1" s="11"/>
    </row>
    <row r="2" spans="2:15" s="3" customFormat="1" ht="15" customHeight="1">
      <c r="B2" s="3" t="s">
        <v>0</v>
      </c>
      <c r="D2" s="11"/>
      <c r="K2" s="11" t="s">
        <v>21</v>
      </c>
      <c r="O2" s="11"/>
    </row>
    <row r="3" spans="2:11" s="3" customFormat="1" ht="27" customHeight="1">
      <c r="B3" s="5" t="s">
        <v>6</v>
      </c>
      <c r="C3" s="6" t="s">
        <v>1</v>
      </c>
      <c r="D3" s="12" t="s">
        <v>14</v>
      </c>
      <c r="E3" s="13" t="s">
        <v>15</v>
      </c>
      <c r="F3" s="14" t="s">
        <v>16</v>
      </c>
      <c r="G3" s="15" t="s">
        <v>17</v>
      </c>
      <c r="H3" s="15" t="s">
        <v>18</v>
      </c>
      <c r="I3" s="15" t="s">
        <v>12</v>
      </c>
      <c r="J3" s="15" t="s">
        <v>4</v>
      </c>
      <c r="K3" s="15" t="s">
        <v>19</v>
      </c>
    </row>
    <row r="4" spans="2:11" s="4" customFormat="1" ht="15" customHeight="1">
      <c r="B4" s="23" t="s">
        <v>5</v>
      </c>
      <c r="C4" s="7" t="s">
        <v>10</v>
      </c>
      <c r="D4" s="24">
        <f>SUM(E4:E5)</f>
        <v>16761</v>
      </c>
      <c r="E4" s="16">
        <f>IF(SUM(F4:K4)=0,"-",SUM(F4:K4))</f>
        <v>206</v>
      </c>
      <c r="F4" s="16">
        <f aca="true" t="shared" si="0" ref="F4:K4">IF(SUM(F6,F8,F10,F12,F14)=0,"-",SUM(F6,F8,F10,F12,F14))</f>
        <v>94</v>
      </c>
      <c r="G4" s="16">
        <f t="shared" si="0"/>
        <v>42</v>
      </c>
      <c r="H4" s="16">
        <f t="shared" si="0"/>
        <v>29</v>
      </c>
      <c r="I4" s="16">
        <f t="shared" si="0"/>
        <v>25</v>
      </c>
      <c r="J4" s="16">
        <f t="shared" si="0"/>
        <v>2</v>
      </c>
      <c r="K4" s="17">
        <f t="shared" si="0"/>
        <v>14</v>
      </c>
    </row>
    <row r="5" spans="2:11" s="4" customFormat="1" ht="15" customHeight="1">
      <c r="B5" s="23"/>
      <c r="C5" s="8" t="s">
        <v>7</v>
      </c>
      <c r="D5" s="25"/>
      <c r="E5" s="18">
        <f aca="true" t="shared" si="1" ref="E5:E15">IF(SUM(F5:K5)=0,"-",SUM(F5:K5))</f>
        <v>16555</v>
      </c>
      <c r="F5" s="18">
        <f aca="true" t="shared" si="2" ref="F5:K5">IF(SUM(F7,F9,F11,F13,F15)=0,"-",SUM(F7,F9,F11,F13,F15))</f>
        <v>5089</v>
      </c>
      <c r="G5" s="18">
        <f t="shared" si="2"/>
        <v>2471</v>
      </c>
      <c r="H5" s="18">
        <f t="shared" si="2"/>
        <v>2285</v>
      </c>
      <c r="I5" s="18">
        <f t="shared" si="2"/>
        <v>4045</v>
      </c>
      <c r="J5" s="18">
        <f t="shared" si="2"/>
        <v>1403</v>
      </c>
      <c r="K5" s="19">
        <f t="shared" si="2"/>
        <v>1262</v>
      </c>
    </row>
    <row r="6" spans="2:11" s="3" customFormat="1" ht="15" customHeight="1">
      <c r="B6" s="26" t="s">
        <v>9</v>
      </c>
      <c r="C6" s="9" t="s">
        <v>10</v>
      </c>
      <c r="D6" s="27">
        <f>SUM(E6:E7)</f>
        <v>973</v>
      </c>
      <c r="E6" s="20">
        <f t="shared" si="1"/>
        <v>10</v>
      </c>
      <c r="F6" s="20">
        <v>5</v>
      </c>
      <c r="G6" s="20">
        <v>1</v>
      </c>
      <c r="H6" s="20">
        <v>0</v>
      </c>
      <c r="I6" s="20">
        <v>1</v>
      </c>
      <c r="J6" s="20">
        <v>1</v>
      </c>
      <c r="K6" s="29">
        <v>2</v>
      </c>
    </row>
    <row r="7" spans="2:11" s="3" customFormat="1" ht="15" customHeight="1">
      <c r="B7" s="26"/>
      <c r="C7" s="10" t="s">
        <v>7</v>
      </c>
      <c r="D7" s="27"/>
      <c r="E7" s="20">
        <f t="shared" si="1"/>
        <v>963</v>
      </c>
      <c r="F7" s="20">
        <v>315</v>
      </c>
      <c r="G7" s="20">
        <v>284</v>
      </c>
      <c r="H7" s="20">
        <v>68</v>
      </c>
      <c r="I7" s="20">
        <v>89</v>
      </c>
      <c r="J7" s="20">
        <v>137</v>
      </c>
      <c r="K7" s="29">
        <v>70</v>
      </c>
    </row>
    <row r="8" spans="2:11" s="3" customFormat="1" ht="15" customHeight="1">
      <c r="B8" s="26" t="s">
        <v>3</v>
      </c>
      <c r="C8" s="9" t="s">
        <v>10</v>
      </c>
      <c r="D8" s="27">
        <f>SUM(E8:E9)</f>
        <v>1909</v>
      </c>
      <c r="E8" s="20">
        <f t="shared" si="1"/>
        <v>27</v>
      </c>
      <c r="F8" s="20">
        <v>0</v>
      </c>
      <c r="G8" s="20">
        <v>12</v>
      </c>
      <c r="H8" s="20">
        <v>3</v>
      </c>
      <c r="I8" s="20">
        <v>2</v>
      </c>
      <c r="J8" s="20">
        <v>0</v>
      </c>
      <c r="K8" s="29">
        <v>10</v>
      </c>
    </row>
    <row r="9" spans="2:11" s="3" customFormat="1" ht="15" customHeight="1">
      <c r="B9" s="26"/>
      <c r="C9" s="10" t="s">
        <v>7</v>
      </c>
      <c r="D9" s="27"/>
      <c r="E9" s="20">
        <f t="shared" si="1"/>
        <v>1882</v>
      </c>
      <c r="F9" s="20">
        <v>74</v>
      </c>
      <c r="G9" s="20">
        <v>332</v>
      </c>
      <c r="H9" s="20">
        <v>214</v>
      </c>
      <c r="I9" s="20">
        <v>457</v>
      </c>
      <c r="J9" s="20">
        <v>8</v>
      </c>
      <c r="K9" s="29">
        <v>797</v>
      </c>
    </row>
    <row r="10" spans="2:11" s="3" customFormat="1" ht="15" customHeight="1">
      <c r="B10" s="26" t="s">
        <v>2</v>
      </c>
      <c r="C10" s="9" t="s">
        <v>10</v>
      </c>
      <c r="D10" s="27">
        <f>SUM(E10:E11)</f>
        <v>166</v>
      </c>
      <c r="E10" s="20" t="str">
        <f t="shared" si="1"/>
        <v>-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9">
        <v>0</v>
      </c>
    </row>
    <row r="11" spans="2:11" s="3" customFormat="1" ht="15" customHeight="1">
      <c r="B11" s="26"/>
      <c r="C11" s="10" t="s">
        <v>7</v>
      </c>
      <c r="D11" s="27"/>
      <c r="E11" s="20">
        <f t="shared" si="1"/>
        <v>166</v>
      </c>
      <c r="F11" s="20">
        <v>8</v>
      </c>
      <c r="G11" s="20">
        <v>15</v>
      </c>
      <c r="H11" s="20">
        <v>91</v>
      </c>
      <c r="I11" s="20">
        <v>52</v>
      </c>
      <c r="J11" s="20">
        <v>0</v>
      </c>
      <c r="K11" s="29">
        <v>0</v>
      </c>
    </row>
    <row r="12" spans="2:11" s="3" customFormat="1" ht="15" customHeight="1">
      <c r="B12" s="26" t="s">
        <v>11</v>
      </c>
      <c r="C12" s="9" t="s">
        <v>10</v>
      </c>
      <c r="D12" s="27">
        <f>SUM(E12:E13)</f>
        <v>8971</v>
      </c>
      <c r="E12" s="20">
        <f t="shared" si="1"/>
        <v>123</v>
      </c>
      <c r="F12" s="20">
        <v>69</v>
      </c>
      <c r="G12" s="20">
        <v>29</v>
      </c>
      <c r="H12" s="20">
        <v>11</v>
      </c>
      <c r="I12" s="20">
        <v>11</v>
      </c>
      <c r="J12" s="20">
        <v>1</v>
      </c>
      <c r="K12" s="29">
        <v>2</v>
      </c>
    </row>
    <row r="13" spans="2:11" s="3" customFormat="1" ht="15" customHeight="1">
      <c r="B13" s="26"/>
      <c r="C13" s="10" t="s">
        <v>7</v>
      </c>
      <c r="D13" s="27"/>
      <c r="E13" s="20">
        <f t="shared" si="1"/>
        <v>8848</v>
      </c>
      <c r="F13" s="20">
        <v>1414</v>
      </c>
      <c r="G13" s="20">
        <v>1803</v>
      </c>
      <c r="H13" s="20">
        <v>1456</v>
      </c>
      <c r="I13" s="20">
        <v>2522</v>
      </c>
      <c r="J13" s="20">
        <v>1258</v>
      </c>
      <c r="K13" s="29">
        <v>395</v>
      </c>
    </row>
    <row r="14" spans="2:11" s="3" customFormat="1" ht="15" customHeight="1">
      <c r="B14" s="26" t="s">
        <v>8</v>
      </c>
      <c r="C14" s="9" t="s">
        <v>10</v>
      </c>
      <c r="D14" s="27">
        <f>SUM(E14:E15)</f>
        <v>4742</v>
      </c>
      <c r="E14" s="20">
        <f t="shared" si="1"/>
        <v>46</v>
      </c>
      <c r="F14" s="20">
        <v>20</v>
      </c>
      <c r="G14" s="20">
        <v>0</v>
      </c>
      <c r="H14" s="20">
        <v>15</v>
      </c>
      <c r="I14" s="20">
        <v>11</v>
      </c>
      <c r="J14" s="20">
        <v>0</v>
      </c>
      <c r="K14" s="29">
        <v>0</v>
      </c>
    </row>
    <row r="15" spans="2:11" s="3" customFormat="1" ht="15" customHeight="1">
      <c r="B15" s="26"/>
      <c r="C15" s="10" t="s">
        <v>7</v>
      </c>
      <c r="D15" s="28"/>
      <c r="E15" s="21">
        <f t="shared" si="1"/>
        <v>4696</v>
      </c>
      <c r="F15" s="21">
        <v>3278</v>
      </c>
      <c r="G15" s="21">
        <v>37</v>
      </c>
      <c r="H15" s="21">
        <v>456</v>
      </c>
      <c r="I15" s="21">
        <v>925</v>
      </c>
      <c r="J15" s="21">
        <v>0</v>
      </c>
      <c r="K15" s="30">
        <v>0</v>
      </c>
    </row>
    <row r="16" spans="4:11" s="3" customFormat="1" ht="15" customHeight="1">
      <c r="D16" s="11"/>
      <c r="K16" s="11" t="s">
        <v>13</v>
      </c>
    </row>
  </sheetData>
  <sheetProtection/>
  <mergeCells count="13">
    <mergeCell ref="D10:D11"/>
    <mergeCell ref="B12:B13"/>
    <mergeCell ref="D12:D13"/>
    <mergeCell ref="B1:K1"/>
    <mergeCell ref="B4:B5"/>
    <mergeCell ref="D4:D5"/>
    <mergeCell ref="B6:B7"/>
    <mergeCell ref="D6:D7"/>
    <mergeCell ref="B14:B15"/>
    <mergeCell ref="D14:D15"/>
    <mergeCell ref="B8:B9"/>
    <mergeCell ref="D8:D9"/>
    <mergeCell ref="B10:B1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2020-01-31T07:31:15Z</cp:lastPrinted>
  <dcterms:created xsi:type="dcterms:W3CDTF">1999-04-08T07:36:16Z</dcterms:created>
  <dcterms:modified xsi:type="dcterms:W3CDTF">2023-04-06T01:55:17Z</dcterms:modified>
  <cp:category/>
  <cp:version/>
  <cp:contentType/>
  <cp:contentStatus/>
</cp:coreProperties>
</file>