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35" sheetId="1" r:id="rId1"/>
  </sheets>
  <definedNames>
    <definedName name="_xlnm.Print_Area" localSheetId="0">'135'!$A$1:$U$22</definedName>
  </definedNames>
  <calcPr fullCalcOnLoad="1"/>
</workbook>
</file>

<file path=xl/sharedStrings.xml><?xml version="1.0" encoding="utf-8"?>
<sst xmlns="http://schemas.openxmlformats.org/spreadsheetml/2006/main" count="45" uniqueCount="33">
  <si>
    <t>総　　　   　数</t>
  </si>
  <si>
    <t>十勝</t>
  </si>
  <si>
    <t>道央</t>
  </si>
  <si>
    <t>　日帰り（通過）・宿泊内訳</t>
  </si>
  <si>
    <t>道南</t>
  </si>
  <si>
    <t>資料　北海道経済部</t>
  </si>
  <si>
    <t>左　　の　　う　　ち　　区　　分</t>
  </si>
  <si>
    <t>道　　　内　　　客</t>
  </si>
  <si>
    <t>構 成 比</t>
  </si>
  <si>
    <t>単位　千人・％</t>
  </si>
  <si>
    <t>全道</t>
  </si>
  <si>
    <t>道北</t>
  </si>
  <si>
    <t>地　　　　　域</t>
  </si>
  <si>
    <t>オホーツク</t>
  </si>
  <si>
    <t>釧路,根室</t>
  </si>
  <si>
    <t>観 光 客 宿 泊 者 （ 実 員 ）</t>
  </si>
  <si>
    <t>日 帰 り 及 び 通 過</t>
  </si>
  <si>
    <t>実　数</t>
  </si>
  <si>
    <t>観　　　　　光　　　　　入　　　　　込　　　　　客　　　</t>
  </si>
  <si>
    <t>令和元年度</t>
  </si>
  <si>
    <t>　　数</t>
  </si>
  <si>
    <t>道　　　外　　　客</t>
  </si>
  <si>
    <t>(2016)</t>
  </si>
  <si>
    <t>(2017)</t>
  </si>
  <si>
    <t>(2018)</t>
  </si>
  <si>
    <t>対前年度比</t>
  </si>
  <si>
    <t>旭川市（道北の内数）</t>
  </si>
  <si>
    <t xml:space="preserve">                平成27年度  </t>
  </si>
  <si>
    <t>(2015)</t>
  </si>
  <si>
    <t xml:space="preserve">                令和元年度  </t>
  </si>
  <si>
    <t>(2019)</t>
  </si>
  <si>
    <t>135　道外・道内及び　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</si>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</sst>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  <numFmt numFmtId="179" formatCode="_ * #,##0.0_ ;_ * \-#,##0.0_ ;_ * &quot;-&quot;?_ ;_ @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/>
      <right style="thin"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2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26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77" fontId="6" fillId="0" borderId="24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 indent="2"/>
    </xf>
    <xf numFmtId="0" fontId="0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179" fontId="5" fillId="0" borderId="3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5" fillId="0" borderId="36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5" fillId="0" borderId="38" xfId="0" applyFont="1" applyFill="1" applyBorder="1" applyAlignment="1">
      <alignment horizontal="right" vertical="center" wrapText="1" indent="2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distributed" vertical="center" indent="1"/>
    </xf>
    <xf numFmtId="0" fontId="6" fillId="0" borderId="40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T2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6.50390625" style="1" customWidth="1"/>
    <col min="3" max="3" width="8.625" style="1" customWidth="1"/>
    <col min="4" max="4" width="10.625" style="2" customWidth="1"/>
    <col min="5" max="9" width="10.625" style="1" customWidth="1"/>
    <col min="10" max="11" width="1.625" style="1" customWidth="1"/>
    <col min="12" max="20" width="9.875" style="1" customWidth="1"/>
    <col min="21" max="21" width="1.625" style="1" customWidth="1"/>
    <col min="22" max="22" width="9.00390625" style="1" customWidth="1"/>
    <col min="23" max="16384" width="9.00390625" style="1" customWidth="1"/>
  </cols>
  <sheetData>
    <row r="1" spans="4:20" s="3" customFormat="1" ht="18" customHeight="1">
      <c r="D1" s="20"/>
      <c r="E1" s="20"/>
      <c r="F1" s="20"/>
      <c r="I1" s="52" t="s">
        <v>31</v>
      </c>
      <c r="J1" s="52"/>
      <c r="K1" s="52"/>
      <c r="L1" s="65" t="s">
        <v>3</v>
      </c>
      <c r="O1" s="20"/>
      <c r="P1" s="20"/>
      <c r="Q1" s="20"/>
      <c r="R1" s="20"/>
      <c r="S1" s="20"/>
      <c r="T1" s="20"/>
    </row>
    <row r="2" spans="2:20" s="4" customFormat="1" ht="12.75" customHeight="1">
      <c r="B2" s="4" t="s">
        <v>9</v>
      </c>
      <c r="T2" s="72" t="s">
        <v>19</v>
      </c>
    </row>
    <row r="3" spans="2:20" s="4" customFormat="1" ht="12.75" customHeight="1">
      <c r="B3" s="8"/>
      <c r="C3" s="14"/>
      <c r="D3" s="75" t="s">
        <v>18</v>
      </c>
      <c r="E3" s="75"/>
      <c r="F3" s="75"/>
      <c r="G3" s="75"/>
      <c r="H3" s="75"/>
      <c r="I3" s="75"/>
      <c r="J3" s="54"/>
      <c r="K3" s="54"/>
      <c r="L3" s="76" t="s">
        <v>20</v>
      </c>
      <c r="M3" s="76"/>
      <c r="N3" s="66"/>
      <c r="O3" s="77" t="s">
        <v>6</v>
      </c>
      <c r="P3" s="78"/>
      <c r="Q3" s="78"/>
      <c r="R3" s="78"/>
      <c r="S3" s="78"/>
      <c r="T3" s="78"/>
    </row>
    <row r="4" spans="2:20" s="4" customFormat="1" ht="12.75" customHeight="1">
      <c r="B4" s="79" t="s">
        <v>12</v>
      </c>
      <c r="C4" s="80"/>
      <c r="D4" s="81" t="s">
        <v>0</v>
      </c>
      <c r="E4" s="81"/>
      <c r="F4" s="82"/>
      <c r="G4" s="83" t="s">
        <v>21</v>
      </c>
      <c r="H4" s="84"/>
      <c r="I4" s="85"/>
      <c r="J4" s="55"/>
      <c r="K4" s="55"/>
      <c r="L4" s="86" t="s">
        <v>7</v>
      </c>
      <c r="M4" s="86"/>
      <c r="N4" s="87"/>
      <c r="O4" s="88" t="s">
        <v>16</v>
      </c>
      <c r="P4" s="86"/>
      <c r="Q4" s="87"/>
      <c r="R4" s="88" t="s">
        <v>15</v>
      </c>
      <c r="S4" s="86"/>
      <c r="T4" s="86"/>
    </row>
    <row r="5" spans="2:20" s="4" customFormat="1" ht="12.75" customHeight="1">
      <c r="B5" s="9"/>
      <c r="C5" s="15"/>
      <c r="D5" s="21" t="s">
        <v>17</v>
      </c>
      <c r="E5" s="30" t="s">
        <v>25</v>
      </c>
      <c r="F5" s="30" t="s">
        <v>8</v>
      </c>
      <c r="G5" s="44" t="s">
        <v>17</v>
      </c>
      <c r="H5" s="51" t="s">
        <v>25</v>
      </c>
      <c r="I5" s="51" t="s">
        <v>8</v>
      </c>
      <c r="J5" s="56"/>
      <c r="K5" s="11"/>
      <c r="L5" s="53" t="s">
        <v>17</v>
      </c>
      <c r="M5" s="51" t="s">
        <v>25</v>
      </c>
      <c r="N5" s="51" t="s">
        <v>8</v>
      </c>
      <c r="O5" s="69" t="s">
        <v>17</v>
      </c>
      <c r="P5" s="51" t="s">
        <v>25</v>
      </c>
      <c r="Q5" s="51" t="s">
        <v>8</v>
      </c>
      <c r="R5" s="69" t="s">
        <v>17</v>
      </c>
      <c r="S5" s="51" t="s">
        <v>25</v>
      </c>
      <c r="T5" s="68" t="s">
        <v>8</v>
      </c>
    </row>
    <row r="6" spans="2:20" s="5" customFormat="1" ht="12.75" customHeight="1">
      <c r="B6" s="93" t="s">
        <v>10</v>
      </c>
      <c r="C6" s="94"/>
      <c r="D6" s="22">
        <f>SUM(D7:D12)</f>
        <v>143879.89999999997</v>
      </c>
      <c r="E6" s="31">
        <v>98.62846833062906</v>
      </c>
      <c r="F6" s="31">
        <v>100</v>
      </c>
      <c r="G6" s="45">
        <f>SUM(G7:G12)</f>
        <v>45271.600000000006</v>
      </c>
      <c r="H6" s="45">
        <v>96.9</v>
      </c>
      <c r="I6" s="45">
        <v>100</v>
      </c>
      <c r="J6" s="57"/>
      <c r="K6" s="62"/>
      <c r="L6" s="45">
        <f>SUM(L7:L12)</f>
        <v>98608.29999999999</v>
      </c>
      <c r="M6" s="45">
        <v>99.42096698412824</v>
      </c>
      <c r="N6" s="45">
        <v>100</v>
      </c>
      <c r="O6" s="45">
        <f>SUM(O7:O12)</f>
        <v>117215.79999999999</v>
      </c>
      <c r="P6" s="45">
        <v>99</v>
      </c>
      <c r="Q6" s="45">
        <v>100</v>
      </c>
      <c r="R6" s="45">
        <f>SUM(R7:R12)</f>
        <v>26664.1</v>
      </c>
      <c r="S6" s="45">
        <v>97</v>
      </c>
      <c r="T6" s="45">
        <v>100</v>
      </c>
    </row>
    <row r="7" spans="2:20" s="4" customFormat="1" ht="12.75" customHeight="1">
      <c r="B7" s="89" t="s">
        <v>4</v>
      </c>
      <c r="C7" s="90"/>
      <c r="D7" s="23">
        <f aca="true" t="shared" si="0" ref="D7:D12">G7+L7</f>
        <v>13217.5</v>
      </c>
      <c r="E7" s="32">
        <v>100.16824172243149</v>
      </c>
      <c r="F7" s="32">
        <f aca="true" t="shared" si="1" ref="F7:F12">(D7/$D$6)*100</f>
        <v>9.186481224966101</v>
      </c>
      <c r="G7" s="46">
        <v>5597.200000000001</v>
      </c>
      <c r="H7" s="46">
        <v>95.38188882451179</v>
      </c>
      <c r="I7" s="32">
        <f aca="true" t="shared" si="2" ref="I7:I12">(G7/$G$6)*100</f>
        <v>12.363601021390894</v>
      </c>
      <c r="J7" s="58"/>
      <c r="K7" s="63"/>
      <c r="L7" s="46">
        <v>7620.3</v>
      </c>
      <c r="M7" s="46">
        <v>104.00158316387112</v>
      </c>
      <c r="N7" s="32">
        <f aca="true" t="shared" si="3" ref="N7:N12">(L7/$L$6)*100</f>
        <v>7.727848467116867</v>
      </c>
      <c r="O7" s="46">
        <v>9616.400000000001</v>
      </c>
      <c r="P7" s="46">
        <v>104.50450450450452</v>
      </c>
      <c r="Q7" s="32">
        <f>(O7/O6)*100</f>
        <v>8.204013452111408</v>
      </c>
      <c r="R7" s="46">
        <v>3601.1</v>
      </c>
      <c r="S7" s="46">
        <v>90.17629087995194</v>
      </c>
      <c r="T7" s="32">
        <f>(R7/R6)*100</f>
        <v>13.505424897146352</v>
      </c>
    </row>
    <row r="8" spans="2:20" s="4" customFormat="1" ht="12.75" customHeight="1">
      <c r="B8" s="89" t="s">
        <v>2</v>
      </c>
      <c r="C8" s="90"/>
      <c r="D8" s="23">
        <f t="shared" si="0"/>
        <v>78941.09999999999</v>
      </c>
      <c r="E8" s="32">
        <v>97.66650335530615</v>
      </c>
      <c r="F8" s="32">
        <f t="shared" si="1"/>
        <v>54.865968074762364</v>
      </c>
      <c r="G8" s="46">
        <v>21450.2</v>
      </c>
      <c r="H8" s="46">
        <v>96.9228961827646</v>
      </c>
      <c r="I8" s="32">
        <f t="shared" si="2"/>
        <v>47.38113961070516</v>
      </c>
      <c r="J8" s="58"/>
      <c r="K8" s="63"/>
      <c r="L8" s="46">
        <v>57490.899999999994</v>
      </c>
      <c r="M8" s="46">
        <v>97.9468788333106</v>
      </c>
      <c r="N8" s="32">
        <f t="shared" si="3"/>
        <v>58.30229301184586</v>
      </c>
      <c r="O8" s="46">
        <v>64250.899999999994</v>
      </c>
      <c r="P8" s="46">
        <v>97.16023880669238</v>
      </c>
      <c r="Q8" s="32">
        <f>(O8/O6)*100</f>
        <v>54.81419740342173</v>
      </c>
      <c r="R8" s="46">
        <v>14690.2</v>
      </c>
      <c r="S8" s="46">
        <v>99.94353165288976</v>
      </c>
      <c r="T8" s="32">
        <f>(R8/R6)*100</f>
        <v>55.093552754452624</v>
      </c>
    </row>
    <row r="9" spans="2:20" s="4" customFormat="1" ht="12.75" customHeight="1">
      <c r="B9" s="89" t="s">
        <v>11</v>
      </c>
      <c r="C9" s="90"/>
      <c r="D9" s="23">
        <f t="shared" si="0"/>
        <v>22593.6</v>
      </c>
      <c r="E9" s="32">
        <v>98.83378098179367</v>
      </c>
      <c r="F9" s="32">
        <f t="shared" si="1"/>
        <v>15.703096818944138</v>
      </c>
      <c r="G9" s="46">
        <v>8400.499999999998</v>
      </c>
      <c r="H9" s="46">
        <v>95.4960382870849</v>
      </c>
      <c r="I9" s="32">
        <f t="shared" si="2"/>
        <v>18.55578331669302</v>
      </c>
      <c r="J9" s="58"/>
      <c r="K9" s="63"/>
      <c r="L9" s="46">
        <v>14193.1</v>
      </c>
      <c r="M9" s="46">
        <v>100.92153446866001</v>
      </c>
      <c r="N9" s="32">
        <f t="shared" si="3"/>
        <v>14.393413130537693</v>
      </c>
      <c r="O9" s="46">
        <v>19295</v>
      </c>
      <c r="P9" s="46">
        <v>100.22751828457446</v>
      </c>
      <c r="Q9" s="32">
        <f>(O9/O6)*100</f>
        <v>16.461091422828662</v>
      </c>
      <c r="R9" s="46">
        <v>3298.6000000000004</v>
      </c>
      <c r="S9" s="46">
        <v>91.39927957883074</v>
      </c>
      <c r="T9" s="32">
        <f>(R9/R6)*100</f>
        <v>12.37094070304267</v>
      </c>
    </row>
    <row r="10" spans="2:20" s="4" customFormat="1" ht="12.75" customHeight="1">
      <c r="B10" s="89" t="s">
        <v>13</v>
      </c>
      <c r="C10" s="90"/>
      <c r="D10" s="23">
        <f t="shared" si="0"/>
        <v>8751.4</v>
      </c>
      <c r="E10" s="32">
        <v>98.87917203353445</v>
      </c>
      <c r="F10" s="32">
        <f t="shared" si="1"/>
        <v>6.082434030048674</v>
      </c>
      <c r="G10" s="46">
        <v>3530</v>
      </c>
      <c r="H10" s="46">
        <v>91.89118833788882</v>
      </c>
      <c r="I10" s="32">
        <f t="shared" si="2"/>
        <v>7.797382906722977</v>
      </c>
      <c r="J10" s="58"/>
      <c r="K10" s="63"/>
      <c r="L10" s="46">
        <v>5221.4</v>
      </c>
      <c r="M10" s="46">
        <v>104.2382863188996</v>
      </c>
      <c r="N10" s="32">
        <f t="shared" si="3"/>
        <v>5.295091792475888</v>
      </c>
      <c r="O10" s="46">
        <v>7166.1</v>
      </c>
      <c r="P10" s="46">
        <v>99.3814747527979</v>
      </c>
      <c r="Q10" s="32">
        <f>(O10/O6)*100</f>
        <v>6.113595607418113</v>
      </c>
      <c r="R10" s="46">
        <v>1585.3</v>
      </c>
      <c r="S10" s="46">
        <v>96.6705286907738</v>
      </c>
      <c r="T10" s="32">
        <f>(R10/R6)*100</f>
        <v>5.945447249297745</v>
      </c>
    </row>
    <row r="11" spans="2:20" s="4" customFormat="1" ht="12.75" customHeight="1">
      <c r="B11" s="89" t="s">
        <v>1</v>
      </c>
      <c r="C11" s="90"/>
      <c r="D11" s="23">
        <f t="shared" si="0"/>
        <v>10264.5</v>
      </c>
      <c r="E11" s="32">
        <v>99.40826683195165</v>
      </c>
      <c r="F11" s="32">
        <f t="shared" si="1"/>
        <v>7.134075016732708</v>
      </c>
      <c r="G11" s="46">
        <v>2782.3</v>
      </c>
      <c r="H11" s="46">
        <v>104.08514458867981</v>
      </c>
      <c r="I11" s="32">
        <f t="shared" si="2"/>
        <v>6.1457955981233265</v>
      </c>
      <c r="J11" s="58"/>
      <c r="K11" s="63"/>
      <c r="L11" s="46">
        <v>7482.200000000001</v>
      </c>
      <c r="M11" s="46">
        <v>97.77458346945443</v>
      </c>
      <c r="N11" s="32">
        <f t="shared" si="3"/>
        <v>7.587799404309781</v>
      </c>
      <c r="O11" s="46">
        <v>8550.2</v>
      </c>
      <c r="P11" s="46">
        <v>99.448683353494</v>
      </c>
      <c r="Q11" s="32">
        <f>(O11/O6)*100</f>
        <v>7.29440911549467</v>
      </c>
      <c r="R11" s="46">
        <v>1714.3</v>
      </c>
      <c r="S11" s="46">
        <v>99.20717592592594</v>
      </c>
      <c r="T11" s="32">
        <f>(R11/R6)*100</f>
        <v>6.429243814717167</v>
      </c>
    </row>
    <row r="12" spans="2:20" s="4" customFormat="1" ht="12.75" customHeight="1">
      <c r="B12" s="89" t="s">
        <v>14</v>
      </c>
      <c r="C12" s="90"/>
      <c r="D12" s="23">
        <f t="shared" si="0"/>
        <v>10111.8</v>
      </c>
      <c r="E12" s="32">
        <v>102.95261561017328</v>
      </c>
      <c r="F12" s="32">
        <f t="shared" si="1"/>
        <v>7.0279448345460365</v>
      </c>
      <c r="G12" s="47">
        <v>3511.4</v>
      </c>
      <c r="H12" s="47">
        <v>103.66062466788688</v>
      </c>
      <c r="I12" s="32">
        <f t="shared" si="2"/>
        <v>7.756297546364607</v>
      </c>
      <c r="J12" s="59"/>
      <c r="K12" s="64"/>
      <c r="L12" s="47">
        <v>6600.4</v>
      </c>
      <c r="M12" s="47">
        <v>102.57988312818598</v>
      </c>
      <c r="N12" s="32">
        <f t="shared" si="3"/>
        <v>6.693554193713918</v>
      </c>
      <c r="O12" s="47">
        <v>8337.2</v>
      </c>
      <c r="P12" s="47">
        <v>104.27495810090804</v>
      </c>
      <c r="Q12" s="32">
        <f>(O12/O6)*100</f>
        <v>7.1126929987254295</v>
      </c>
      <c r="R12" s="47">
        <v>1774.6000000000004</v>
      </c>
      <c r="S12" s="46">
        <v>97.16381953569866</v>
      </c>
      <c r="T12" s="32">
        <f>(R12/R6)*100</f>
        <v>6.655390581343457</v>
      </c>
    </row>
    <row r="13" spans="2:20" s="4" customFormat="1" ht="12.75" customHeight="1">
      <c r="B13" s="10"/>
      <c r="C13" s="16"/>
      <c r="D13" s="24"/>
      <c r="E13" s="33"/>
      <c r="F13" s="39"/>
      <c r="G13" s="47"/>
      <c r="H13" s="47"/>
      <c r="I13" s="32"/>
      <c r="J13" s="59"/>
      <c r="K13" s="64"/>
      <c r="L13" s="47"/>
      <c r="M13" s="47"/>
      <c r="N13" s="32"/>
      <c r="O13" s="47"/>
      <c r="P13" s="47"/>
      <c r="Q13" s="32"/>
      <c r="R13" s="47"/>
      <c r="S13" s="47"/>
      <c r="T13" s="32"/>
    </row>
    <row r="14" spans="2:20" s="4" customFormat="1" ht="12.75" customHeight="1">
      <c r="B14" s="91" t="s">
        <v>26</v>
      </c>
      <c r="C14" s="92"/>
      <c r="D14" s="24"/>
      <c r="E14" s="33"/>
      <c r="F14" s="39"/>
      <c r="G14" s="48"/>
      <c r="H14" s="48"/>
      <c r="I14" s="32"/>
      <c r="J14" s="47"/>
      <c r="K14" s="47"/>
      <c r="L14" s="48"/>
      <c r="M14" s="48"/>
      <c r="N14" s="32"/>
      <c r="O14" s="48"/>
      <c r="P14" s="48"/>
      <c r="Q14" s="32"/>
      <c r="R14" s="48"/>
      <c r="S14" s="48"/>
      <c r="T14" s="32"/>
    </row>
    <row r="15" spans="2:20" s="6" customFormat="1" ht="12.75" customHeight="1">
      <c r="B15" s="11" t="s">
        <v>27</v>
      </c>
      <c r="C15" s="17" t="s">
        <v>28</v>
      </c>
      <c r="D15" s="25">
        <v>5530</v>
      </c>
      <c r="E15" s="34">
        <v>103.4</v>
      </c>
      <c r="F15" s="34">
        <v>3.69</v>
      </c>
      <c r="G15" s="34">
        <v>2568.8</v>
      </c>
      <c r="H15" s="34">
        <v>104.6</v>
      </c>
      <c r="I15" s="34">
        <v>5.9</v>
      </c>
      <c r="J15" s="34"/>
      <c r="K15" s="34"/>
      <c r="L15" s="34">
        <v>2961.2</v>
      </c>
      <c r="M15" s="34">
        <v>102.3</v>
      </c>
      <c r="N15" s="34">
        <v>3</v>
      </c>
      <c r="O15" s="34">
        <v>4925.6</v>
      </c>
      <c r="P15" s="34">
        <v>103.1</v>
      </c>
      <c r="Q15" s="34">
        <v>4.3</v>
      </c>
      <c r="R15" s="34">
        <v>604.4</v>
      </c>
      <c r="S15" s="34">
        <v>105.6</v>
      </c>
      <c r="T15" s="34">
        <v>2.4</v>
      </c>
    </row>
    <row r="16" spans="2:20" s="5" customFormat="1" ht="12.75" customHeight="1">
      <c r="B16" s="12">
        <v>28</v>
      </c>
      <c r="C16" s="18" t="s">
        <v>22</v>
      </c>
      <c r="D16" s="26">
        <v>5310</v>
      </c>
      <c r="E16" s="35">
        <v>96</v>
      </c>
      <c r="F16" s="40">
        <v>3.8</v>
      </c>
      <c r="G16" s="35">
        <v>2519.4</v>
      </c>
      <c r="H16" s="35">
        <v>98.1</v>
      </c>
      <c r="I16" s="40">
        <v>5.7</v>
      </c>
      <c r="J16" s="60"/>
      <c r="K16" s="60"/>
      <c r="L16" s="35">
        <v>2790.6</v>
      </c>
      <c r="M16" s="35">
        <v>94.2</v>
      </c>
      <c r="N16" s="40">
        <v>2.9</v>
      </c>
      <c r="O16" s="35">
        <v>4727.4</v>
      </c>
      <c r="P16" s="35">
        <v>96</v>
      </c>
      <c r="Q16" s="40">
        <v>4.1</v>
      </c>
      <c r="R16" s="35">
        <v>582.6</v>
      </c>
      <c r="S16" s="35">
        <v>96.4</v>
      </c>
      <c r="T16" s="40">
        <v>2.3</v>
      </c>
    </row>
    <row r="17" spans="2:20" s="5" customFormat="1" ht="12.75" customHeight="1">
      <c r="B17" s="12">
        <v>29</v>
      </c>
      <c r="C17" s="18" t="s">
        <v>23</v>
      </c>
      <c r="D17" s="27">
        <v>5357</v>
      </c>
      <c r="E17" s="36">
        <v>100.9</v>
      </c>
      <c r="F17" s="40">
        <v>3.6752472747804763</v>
      </c>
      <c r="G17" s="49">
        <v>2666</v>
      </c>
      <c r="H17" s="49">
        <v>105.8</v>
      </c>
      <c r="I17" s="40">
        <v>5.706250120396312</v>
      </c>
      <c r="J17" s="49"/>
      <c r="K17" s="49"/>
      <c r="L17" s="49">
        <v>2691</v>
      </c>
      <c r="M17" s="49">
        <v>96.4</v>
      </c>
      <c r="N17" s="67">
        <v>2.7</v>
      </c>
      <c r="O17" s="49">
        <v>4696.2</v>
      </c>
      <c r="P17" s="49">
        <v>99.3</v>
      </c>
      <c r="Q17" s="67">
        <v>4</v>
      </c>
      <c r="R17" s="49">
        <v>660.8</v>
      </c>
      <c r="S17" s="49">
        <v>113.4</v>
      </c>
      <c r="T17" s="67">
        <v>2.4</v>
      </c>
    </row>
    <row r="18" spans="2:20" s="7" customFormat="1" ht="12.75" customHeight="1">
      <c r="B18" s="12">
        <v>30</v>
      </c>
      <c r="C18" s="18" t="s">
        <v>24</v>
      </c>
      <c r="D18" s="27">
        <f>G18+L18</f>
        <v>5270.5</v>
      </c>
      <c r="E18" s="36">
        <v>98.4</v>
      </c>
      <c r="F18" s="41">
        <v>3.6</v>
      </c>
      <c r="G18" s="49">
        <v>2784.8</v>
      </c>
      <c r="H18" s="49">
        <v>104.5</v>
      </c>
      <c r="I18" s="41">
        <v>6</v>
      </c>
      <c r="J18" s="49"/>
      <c r="K18" s="49"/>
      <c r="L18" s="49">
        <v>2485.7</v>
      </c>
      <c r="M18" s="49">
        <v>92.4</v>
      </c>
      <c r="N18" s="41">
        <v>2.5</v>
      </c>
      <c r="O18" s="49">
        <v>4526.3</v>
      </c>
      <c r="P18" s="49">
        <v>96.4</v>
      </c>
      <c r="Q18" s="41">
        <v>3.8</v>
      </c>
      <c r="R18" s="49">
        <v>744.2</v>
      </c>
      <c r="S18" s="49">
        <v>112.6</v>
      </c>
      <c r="T18" s="41">
        <v>2.7</v>
      </c>
    </row>
    <row r="19" spans="2:20" s="7" customFormat="1" ht="12.75" customHeight="1">
      <c r="B19" s="13" t="s">
        <v>29</v>
      </c>
      <c r="C19" s="19" t="s">
        <v>30</v>
      </c>
      <c r="D19" s="28">
        <f>G19+L19</f>
        <v>5079.3</v>
      </c>
      <c r="E19" s="37">
        <v>96.4</v>
      </c>
      <c r="F19" s="42">
        <f>(D19/$D$6)*100</f>
        <v>3.53023598153738</v>
      </c>
      <c r="G19" s="50">
        <v>2579.9</v>
      </c>
      <c r="H19" s="50">
        <v>92.6</v>
      </c>
      <c r="I19" s="42">
        <f>(G19/G$6)*100</f>
        <v>5.698716192933317</v>
      </c>
      <c r="J19" s="61"/>
      <c r="K19" s="61"/>
      <c r="L19" s="50">
        <v>2499.4</v>
      </c>
      <c r="M19" s="50">
        <v>100.6</v>
      </c>
      <c r="N19" s="42">
        <f>(L19/L$6)*100</f>
        <v>2.5346750729908134</v>
      </c>
      <c r="O19" s="50">
        <v>4418.3</v>
      </c>
      <c r="P19" s="50">
        <v>97.6</v>
      </c>
      <c r="Q19" s="42">
        <f>(O19/O$6)*100</f>
        <v>3.7693723883640264</v>
      </c>
      <c r="R19" s="50">
        <v>661</v>
      </c>
      <c r="S19" s="50">
        <v>88.8</v>
      </c>
      <c r="T19" s="42">
        <f>(R19/R$6)*100</f>
        <v>2.4789886026530055</v>
      </c>
    </row>
    <row r="20" spans="4:20" s="5" customFormat="1" ht="12.75" customHeight="1">
      <c r="D20" s="29"/>
      <c r="E20" s="38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9"/>
      <c r="S20" s="70" t="s">
        <v>5</v>
      </c>
      <c r="T20" s="70"/>
    </row>
    <row r="21" spans="4:19" s="5" customFormat="1" ht="12.75" customHeight="1">
      <c r="D21" s="29"/>
      <c r="E21" s="38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9"/>
      <c r="S21" s="74" t="s">
        <v>32</v>
      </c>
    </row>
    <row r="22" spans="4:20" s="5" customFormat="1" ht="12.75" customHeight="1">
      <c r="D22" s="29"/>
      <c r="E22" s="38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9"/>
      <c r="S22" s="71"/>
      <c r="T22" s="73"/>
    </row>
  </sheetData>
  <sheetProtection/>
  <mergeCells count="17">
    <mergeCell ref="B11:C11"/>
    <mergeCell ref="B12:C12"/>
    <mergeCell ref="B14:C14"/>
    <mergeCell ref="B6:C6"/>
    <mergeCell ref="B7:C7"/>
    <mergeCell ref="B8:C8"/>
    <mergeCell ref="B9:C9"/>
    <mergeCell ref="B10:C10"/>
    <mergeCell ref="D3:I3"/>
    <mergeCell ref="L3:M3"/>
    <mergeCell ref="O3:T3"/>
    <mergeCell ref="B4:C4"/>
    <mergeCell ref="D4:F4"/>
    <mergeCell ref="G4:I4"/>
    <mergeCell ref="L4:N4"/>
    <mergeCell ref="O4:Q4"/>
    <mergeCell ref="R4:T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2019-12-09T07:06:12Z</cp:lastPrinted>
  <dcterms:created xsi:type="dcterms:W3CDTF">1998-04-04T10:31:00Z</dcterms:created>
  <dcterms:modified xsi:type="dcterms:W3CDTF">2021-03-15T02:14:31Z</dcterms:modified>
  <cp:category/>
  <cp:version/>
  <cp:contentType/>
  <cp:contentStatus/>
</cp:coreProperties>
</file>