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270" windowHeight="4485"/>
  </bookViews>
  <sheets>
    <sheet name="130" sheetId="3" r:id="rId1"/>
  </sheets>
  <calcPr calcId="145621"/>
</workbook>
</file>

<file path=xl/calcChain.xml><?xml version="1.0" encoding="utf-8"?>
<calcChain xmlns="http://schemas.openxmlformats.org/spreadsheetml/2006/main">
  <c r="N16" i="3" l="1"/>
  <c r="M16" i="3"/>
  <c r="J16" i="3"/>
  <c r="D16" i="3"/>
  <c r="M15" i="3"/>
  <c r="J15" i="3"/>
  <c r="D15" i="3"/>
  <c r="N14" i="3"/>
  <c r="M14" i="3"/>
  <c r="N13" i="3"/>
  <c r="M13" i="3"/>
</calcChain>
</file>

<file path=xl/sharedStrings.xml><?xml version="1.0" encoding="utf-8"?>
<sst xmlns="http://schemas.openxmlformats.org/spreadsheetml/2006/main" count="44" uniqueCount="39">
  <si>
    <t>件　数</t>
    <rPh sb="0" eb="1">
      <t>ケン</t>
    </rPh>
    <rPh sb="2" eb="3">
      <t>カズ</t>
    </rPh>
    <phoneticPr fontId="2"/>
  </si>
  <si>
    <t>年　　　　度</t>
    <rPh sb="0" eb="1">
      <t>トシ</t>
    </rPh>
    <rPh sb="5" eb="6">
      <t>タビ</t>
    </rPh>
    <phoneticPr fontId="2"/>
  </si>
  <si>
    <t>被　　保　　険　　者　　数</t>
    <rPh sb="0" eb="1">
      <t>ヒ</t>
    </rPh>
    <rPh sb="3" eb="4">
      <t>ホ</t>
    </rPh>
    <rPh sb="6" eb="7">
      <t>ケン</t>
    </rPh>
    <rPh sb="9" eb="10">
      <t>モノ</t>
    </rPh>
    <rPh sb="12" eb="13">
      <t>スウ</t>
    </rPh>
    <phoneticPr fontId="2"/>
  </si>
  <si>
    <t>総　　　　　数</t>
    <rPh sb="0" eb="1">
      <t>フサ</t>
    </rPh>
    <rPh sb="6" eb="7">
      <t>カズ</t>
    </rPh>
    <phoneticPr fontId="2"/>
  </si>
  <si>
    <t>老　齢　給　付</t>
    <rPh sb="0" eb="1">
      <t>フケ</t>
    </rPh>
    <rPh sb="2" eb="3">
      <t>ヨワイ</t>
    </rPh>
    <rPh sb="4" eb="5">
      <t>キュウ</t>
    </rPh>
    <rPh sb="6" eb="7">
      <t>ヅケ</t>
    </rPh>
    <phoneticPr fontId="2"/>
  </si>
  <si>
    <t>障　害　給　付</t>
    <rPh sb="0" eb="1">
      <t>サワ</t>
    </rPh>
    <rPh sb="2" eb="3">
      <t>ガイ</t>
    </rPh>
    <rPh sb="4" eb="5">
      <t>キュウ</t>
    </rPh>
    <rPh sb="6" eb="7">
      <t>ヅケ</t>
    </rPh>
    <phoneticPr fontId="2"/>
  </si>
  <si>
    <t>遺　族　給　付</t>
    <rPh sb="0" eb="1">
      <t>イ</t>
    </rPh>
    <rPh sb="2" eb="3">
      <t>ヤカラ</t>
    </rPh>
    <rPh sb="4" eb="5">
      <t>キュウ</t>
    </rPh>
    <rPh sb="6" eb="7">
      <t>ヅケ</t>
    </rPh>
    <phoneticPr fontId="2"/>
  </si>
  <si>
    <t>老 齢 福 祉 年 金</t>
    <rPh sb="0" eb="1">
      <t>フケ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phoneticPr fontId="2"/>
  </si>
  <si>
    <t>総　数</t>
    <rPh sb="0" eb="1">
      <t>フサ</t>
    </rPh>
    <rPh sb="2" eb="3">
      <t>カズ</t>
    </rPh>
    <phoneticPr fontId="2"/>
  </si>
  <si>
    <t>任　意</t>
    <rPh sb="0" eb="1">
      <t>ニン</t>
    </rPh>
    <rPh sb="2" eb="3">
      <t>イ</t>
    </rPh>
    <phoneticPr fontId="2"/>
  </si>
  <si>
    <t>金　　額</t>
    <rPh sb="0" eb="1">
      <t>キン</t>
    </rPh>
    <rPh sb="3" eb="4">
      <t>ガク</t>
    </rPh>
    <phoneticPr fontId="2"/>
  </si>
  <si>
    <t>金    額</t>
    <rPh sb="0" eb="1">
      <t>キン</t>
    </rPh>
    <rPh sb="5" eb="6">
      <t>ガク</t>
    </rPh>
    <phoneticPr fontId="2"/>
  </si>
  <si>
    <t>件  数</t>
    <rPh sb="0" eb="1">
      <t>ケン</t>
    </rPh>
    <rPh sb="3" eb="4">
      <t>カズ</t>
    </rPh>
    <phoneticPr fontId="2"/>
  </si>
  <si>
    <t>金  額</t>
    <rPh sb="0" eb="1">
      <t>キン</t>
    </rPh>
    <rPh sb="3" eb="4">
      <t>ガク</t>
    </rPh>
    <phoneticPr fontId="2"/>
  </si>
  <si>
    <t>収納対象月数</t>
    <rPh sb="0" eb="2">
      <t>シュウノウ</t>
    </rPh>
    <rPh sb="2" eb="4">
      <t>タイショウ</t>
    </rPh>
    <rPh sb="4" eb="5">
      <t>ヅキ</t>
    </rPh>
    <rPh sb="5" eb="6">
      <t>カズ</t>
    </rPh>
    <phoneticPr fontId="2"/>
  </si>
  <si>
    <t>収　　納　　実　　績</t>
    <rPh sb="0" eb="1">
      <t>オサム</t>
    </rPh>
    <rPh sb="3" eb="4">
      <t>オサム</t>
    </rPh>
    <rPh sb="6" eb="7">
      <t>ジツ</t>
    </rPh>
    <rPh sb="9" eb="10">
      <t>セキ</t>
    </rPh>
    <phoneticPr fontId="2"/>
  </si>
  <si>
    <t>収 納 月 数</t>
    <rPh sb="0" eb="1">
      <t>オサム</t>
    </rPh>
    <rPh sb="2" eb="3">
      <t>オサム</t>
    </rPh>
    <rPh sb="4" eb="5">
      <t>ツキ</t>
    </rPh>
    <rPh sb="6" eb="7">
      <t>スウ</t>
    </rPh>
    <phoneticPr fontId="2"/>
  </si>
  <si>
    <t>収　納　率</t>
    <rPh sb="0" eb="1">
      <t>オサム</t>
    </rPh>
    <rPh sb="2" eb="3">
      <t>オサム</t>
    </rPh>
    <rPh sb="4" eb="5">
      <t>リツ</t>
    </rPh>
    <phoneticPr fontId="2"/>
  </si>
  <si>
    <t xml:space="preserve"> </t>
    <phoneticPr fontId="2"/>
  </si>
  <si>
    <t>(2008)</t>
    <phoneticPr fontId="2"/>
  </si>
  <si>
    <t>(2009)</t>
    <phoneticPr fontId="2"/>
  </si>
  <si>
    <t>(2010)</t>
    <phoneticPr fontId="2"/>
  </si>
  <si>
    <t>(2011)</t>
    <phoneticPr fontId="2"/>
  </si>
  <si>
    <t>(2012)</t>
    <phoneticPr fontId="2"/>
  </si>
  <si>
    <t>(2013)</t>
    <phoneticPr fontId="2"/>
  </si>
  <si>
    <t>(2014)</t>
    <phoneticPr fontId="2"/>
  </si>
  <si>
    <t>(2015)</t>
    <phoneticPr fontId="2"/>
  </si>
  <si>
    <t>(2016)</t>
    <phoneticPr fontId="2"/>
  </si>
  <si>
    <t>平成20年度</t>
    <rPh sb="0" eb="2">
      <t>ヘイセイ</t>
    </rPh>
    <rPh sb="4" eb="6">
      <t>ネンド</t>
    </rPh>
    <phoneticPr fontId="2"/>
  </si>
  <si>
    <t>(2017)</t>
    <phoneticPr fontId="2"/>
  </si>
  <si>
    <t xml:space="preserve">130  国  民  年  </t>
    <rPh sb="5" eb="6">
      <t>クニ</t>
    </rPh>
    <rPh sb="8" eb="9">
      <t>タミ</t>
    </rPh>
    <rPh sb="11" eb="12">
      <t>トシ</t>
    </rPh>
    <phoneticPr fontId="2"/>
  </si>
  <si>
    <t>第　1　号
被保険者
（ 強 制 ）</t>
    <rPh sb="0" eb="1">
      <t>ダイ</t>
    </rPh>
    <rPh sb="4" eb="5">
      <t>ゴウ</t>
    </rPh>
    <rPh sb="6" eb="10">
      <t>ヒホケンシャ</t>
    </rPh>
    <rPh sb="13" eb="14">
      <t>ツヨシ</t>
    </rPh>
    <rPh sb="15" eb="16">
      <t>セイ</t>
    </rPh>
    <phoneticPr fontId="2"/>
  </si>
  <si>
    <t>第　3　号
被保険者</t>
    <rPh sb="0" eb="1">
      <t>ダイ</t>
    </rPh>
    <rPh sb="4" eb="5">
      <t>ゴウ</t>
    </rPh>
    <rPh sb="6" eb="10">
      <t>ヒホケンシャ</t>
    </rPh>
    <phoneticPr fontId="2"/>
  </si>
  <si>
    <t>　金　の　状　況</t>
    <rPh sb="1" eb="2">
      <t>キン</t>
    </rPh>
    <rPh sb="5" eb="6">
      <t>ジョウ</t>
    </rPh>
    <rPh sb="7" eb="8">
      <t>キョウ</t>
    </rPh>
    <phoneticPr fontId="2"/>
  </si>
  <si>
    <t>給　　　付　　　実　　　績</t>
    <rPh sb="0" eb="1">
      <t>キュウ</t>
    </rPh>
    <rPh sb="4" eb="5">
      <t>ツキ</t>
    </rPh>
    <rPh sb="8" eb="9">
      <t>ジツ</t>
    </rPh>
    <rPh sb="12" eb="13">
      <t>セキ</t>
    </rPh>
    <phoneticPr fontId="2"/>
  </si>
  <si>
    <t>単位　人・月・％・件・千円</t>
    <rPh sb="0" eb="2">
      <t>タンイ</t>
    </rPh>
    <rPh sb="3" eb="4">
      <t>ヒト</t>
    </rPh>
    <rPh sb="5" eb="6">
      <t>ツキ</t>
    </rPh>
    <rPh sb="9" eb="10">
      <t>ケン</t>
    </rPh>
    <rPh sb="11" eb="12">
      <t>セン</t>
    </rPh>
    <rPh sb="12" eb="13">
      <t>エン</t>
    </rPh>
    <phoneticPr fontId="2"/>
  </si>
  <si>
    <t>注　老齢福祉年金の給付実績は，全額支給停止分を除く。</t>
    <rPh sb="0" eb="1">
      <t>チュウ</t>
    </rPh>
    <rPh sb="2" eb="4">
      <t>ロウレイ</t>
    </rPh>
    <rPh sb="4" eb="6">
      <t>フクシ</t>
    </rPh>
    <rPh sb="6" eb="8">
      <t>ネンキン</t>
    </rPh>
    <rPh sb="9" eb="11">
      <t>キュウフ</t>
    </rPh>
    <rPh sb="11" eb="13">
      <t>ジッセキ</t>
    </rPh>
    <rPh sb="15" eb="17">
      <t>ゼンガク</t>
    </rPh>
    <rPh sb="17" eb="19">
      <t>シキュウ</t>
    </rPh>
    <rPh sb="19" eb="21">
      <t>テイシ</t>
    </rPh>
    <rPh sb="21" eb="22">
      <t>ブン</t>
    </rPh>
    <rPh sb="23" eb="24">
      <t>ノゾ</t>
    </rPh>
    <phoneticPr fontId="2"/>
  </si>
  <si>
    <t>資料　日本年金機構</t>
    <phoneticPr fontId="2"/>
  </si>
  <si>
    <r>
      <rPr>
        <sz val="10"/>
        <color theme="0"/>
        <rFont val="ＭＳ Ｐ明朝"/>
        <family val="1"/>
        <charset val="128"/>
      </rPr>
      <t>資料　</t>
    </r>
    <r>
      <rPr>
        <sz val="10"/>
        <rFont val="ＭＳ Ｐ明朝"/>
        <family val="1"/>
        <charset val="128"/>
      </rPr>
      <t>市民生活部</t>
    </r>
    <rPh sb="3" eb="5">
      <t>シミン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</si>
</sst>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.0_ "/>
    <numFmt numFmtId="178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9" fillId="0" borderId="4" xfId="0" applyNumberFormat="1" applyFont="1" applyFill="1" applyBorder="1" applyAlignment="1">
      <alignment horizontal="distributed"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vertical="center"/>
    </xf>
    <xf numFmtId="177" fontId="9" fillId="0" borderId="16" xfId="0" applyNumberFormat="1" applyFont="1" applyFill="1" applyBorder="1" applyAlignment="1">
      <alignment horizontal="right" vertical="center"/>
    </xf>
    <xf numFmtId="176" fontId="9" fillId="0" borderId="17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178" fontId="4" fillId="0" borderId="0" xfId="1" applyNumberFormat="1" applyFont="1" applyFill="1" applyBorder="1" applyAlignment="1">
      <alignment horizontal="left" vertical="center"/>
    </xf>
    <xf numFmtId="176" fontId="3" fillId="0" borderId="19" xfId="0" applyNumberFormat="1" applyFont="1" applyFill="1" applyBorder="1" applyAlignment="1">
      <alignment vertical="center"/>
    </xf>
    <xf numFmtId="41" fontId="3" fillId="0" borderId="15" xfId="1" applyNumberFormat="1" applyFont="1" applyFill="1" applyBorder="1" applyAlignment="1">
      <alignment horizontal="right" vertical="center" shrinkToFit="1"/>
    </xf>
    <xf numFmtId="41" fontId="3" fillId="0" borderId="19" xfId="1" applyNumberFormat="1" applyFont="1" applyFill="1" applyBorder="1" applyAlignment="1">
      <alignment horizontal="right" vertical="center" shrinkToFit="1"/>
    </xf>
    <xf numFmtId="176" fontId="9" fillId="0" borderId="18" xfId="0" applyNumberFormat="1" applyFont="1" applyFill="1" applyBorder="1" applyAlignment="1">
      <alignment horizontal="right" vertical="center"/>
    </xf>
    <xf numFmtId="41" fontId="9" fillId="0" borderId="18" xfId="1" applyNumberFormat="1" applyFont="1" applyFill="1" applyBorder="1" applyAlignment="1">
      <alignment horizontal="right" vertical="center" shrinkToFit="1"/>
    </xf>
    <xf numFmtId="41" fontId="9" fillId="0" borderId="16" xfId="1" applyNumberFormat="1" applyFont="1" applyFill="1" applyBorder="1" applyAlignment="1">
      <alignment horizontal="right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41" fontId="3" fillId="0" borderId="21" xfId="1" applyNumberFormat="1" applyFont="1" applyFill="1" applyBorder="1" applyAlignment="1">
      <alignment horizontal="right" vertical="center" shrinkToFit="1"/>
    </xf>
    <xf numFmtId="41" fontId="9" fillId="0" borderId="22" xfId="1" applyNumberFormat="1" applyFont="1" applyFill="1" applyBorder="1" applyAlignment="1">
      <alignment horizontal="right" vertical="center" shrinkToFi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9"/>
  <sheetViews>
    <sheetView showGridLines="0" tabSelected="1" view="pageBreakPreview" zoomScaleNormal="100" zoomScaleSheetLayoutView="100" workbookViewId="0"/>
  </sheetViews>
  <sheetFormatPr defaultRowHeight="15" customHeight="1"/>
  <cols>
    <col min="1" max="1" width="1.625" style="22" customWidth="1"/>
    <col min="2" max="2" width="9.625" style="22" customWidth="1"/>
    <col min="3" max="3" width="6.125" style="22" customWidth="1"/>
    <col min="4" max="10" width="10.375" style="22" customWidth="1"/>
    <col min="11" max="12" width="1.625" style="22" customWidth="1"/>
    <col min="13" max="13" width="8.625" style="22" customWidth="1"/>
    <col min="14" max="14" width="10.625" style="22" customWidth="1"/>
    <col min="15" max="15" width="8.625" style="22" bestFit="1" customWidth="1"/>
    <col min="16" max="16" width="10.625" style="22" customWidth="1"/>
    <col min="17" max="17" width="6.625" style="22" customWidth="1"/>
    <col min="18" max="18" width="10.375" style="22" customWidth="1"/>
    <col min="19" max="19" width="6.625" style="22" customWidth="1"/>
    <col min="20" max="20" width="10.125" style="22" customWidth="1"/>
    <col min="21" max="21" width="6.625" style="22" customWidth="1"/>
    <col min="22" max="22" width="10.125" style="22" customWidth="1"/>
    <col min="23" max="23" width="1.625" style="22" customWidth="1"/>
    <col min="24" max="16384" width="9" style="22"/>
  </cols>
  <sheetData>
    <row r="1" spans="2:22" s="9" customFormat="1" ht="18" customHeight="1">
      <c r="H1" s="48" t="s">
        <v>30</v>
      </c>
      <c r="I1" s="48"/>
      <c r="J1" s="48"/>
      <c r="M1" s="49" t="s">
        <v>33</v>
      </c>
      <c r="N1" s="50"/>
    </row>
    <row r="2" spans="2:22" s="10" customFormat="1" ht="12">
      <c r="H2" s="11"/>
      <c r="I2" s="11"/>
      <c r="J2" s="11"/>
      <c r="K2" s="11"/>
      <c r="L2" s="11"/>
      <c r="M2" s="11"/>
      <c r="N2" s="11"/>
      <c r="O2" s="11"/>
      <c r="P2" s="11"/>
    </row>
    <row r="3" spans="2:22" s="10" customFormat="1" ht="15.95" customHeight="1" thickBot="1">
      <c r="B3" s="10" t="s">
        <v>35</v>
      </c>
    </row>
    <row r="4" spans="2:22" s="12" customFormat="1" ht="18" customHeight="1" thickTop="1">
      <c r="B4" s="51" t="s">
        <v>1</v>
      </c>
      <c r="C4" s="52"/>
      <c r="D4" s="55" t="s">
        <v>2</v>
      </c>
      <c r="E4" s="55"/>
      <c r="F4" s="55"/>
      <c r="G4" s="55"/>
      <c r="H4" s="56" t="s">
        <v>15</v>
      </c>
      <c r="I4" s="57"/>
      <c r="J4" s="66"/>
      <c r="K4" s="41"/>
      <c r="L4" s="41"/>
      <c r="M4" s="57" t="s">
        <v>34</v>
      </c>
      <c r="N4" s="57"/>
      <c r="O4" s="57"/>
      <c r="P4" s="57"/>
      <c r="Q4" s="57"/>
      <c r="R4" s="57"/>
      <c r="S4" s="57"/>
      <c r="T4" s="57"/>
      <c r="U4" s="57"/>
      <c r="V4" s="57"/>
    </row>
    <row r="5" spans="2:22" s="12" customFormat="1" ht="18" customHeight="1">
      <c r="B5" s="45"/>
      <c r="C5" s="44"/>
      <c r="D5" s="58" t="s">
        <v>8</v>
      </c>
      <c r="E5" s="58" t="s">
        <v>31</v>
      </c>
      <c r="F5" s="58" t="s">
        <v>9</v>
      </c>
      <c r="G5" s="58" t="s">
        <v>32</v>
      </c>
      <c r="H5" s="58" t="s">
        <v>14</v>
      </c>
      <c r="I5" s="46" t="s">
        <v>16</v>
      </c>
      <c r="J5" s="58" t="s">
        <v>17</v>
      </c>
      <c r="K5" s="41"/>
      <c r="L5" s="41"/>
      <c r="M5" s="63" t="s">
        <v>3</v>
      </c>
      <c r="N5" s="64"/>
      <c r="O5" s="43" t="s">
        <v>4</v>
      </c>
      <c r="P5" s="44"/>
      <c r="Q5" s="43" t="s">
        <v>5</v>
      </c>
      <c r="R5" s="44"/>
      <c r="S5" s="43" t="s">
        <v>6</v>
      </c>
      <c r="T5" s="44"/>
      <c r="U5" s="43" t="s">
        <v>7</v>
      </c>
      <c r="V5" s="45"/>
    </row>
    <row r="6" spans="2:22" s="12" customFormat="1" ht="18" customHeight="1">
      <c r="B6" s="53"/>
      <c r="C6" s="54"/>
      <c r="D6" s="58"/>
      <c r="E6" s="58"/>
      <c r="F6" s="58"/>
      <c r="G6" s="58"/>
      <c r="H6" s="58"/>
      <c r="I6" s="47"/>
      <c r="J6" s="58"/>
      <c r="K6" s="41"/>
      <c r="L6" s="41"/>
      <c r="M6" s="65" t="s">
        <v>0</v>
      </c>
      <c r="N6" s="40" t="s">
        <v>10</v>
      </c>
      <c r="O6" s="40" t="s">
        <v>0</v>
      </c>
      <c r="P6" s="40" t="s">
        <v>10</v>
      </c>
      <c r="Q6" s="40" t="s">
        <v>0</v>
      </c>
      <c r="R6" s="40" t="s">
        <v>11</v>
      </c>
      <c r="S6" s="40" t="s">
        <v>12</v>
      </c>
      <c r="T6" s="40" t="s">
        <v>11</v>
      </c>
      <c r="U6" s="40" t="s">
        <v>12</v>
      </c>
      <c r="V6" s="42" t="s">
        <v>13</v>
      </c>
    </row>
    <row r="7" spans="2:22" s="12" customFormat="1" ht="17.100000000000001" customHeight="1">
      <c r="B7" s="13" t="s">
        <v>28</v>
      </c>
      <c r="C7" s="14" t="s">
        <v>19</v>
      </c>
      <c r="D7" s="2">
        <v>87783</v>
      </c>
      <c r="E7" s="2">
        <v>55415</v>
      </c>
      <c r="F7" s="2">
        <v>1847</v>
      </c>
      <c r="G7" s="2">
        <v>30521</v>
      </c>
      <c r="H7" s="2">
        <v>439271</v>
      </c>
      <c r="I7" s="2">
        <v>234067</v>
      </c>
      <c r="J7" s="3">
        <v>53.285329557380301</v>
      </c>
      <c r="K7" s="3"/>
      <c r="L7" s="3"/>
      <c r="M7" s="59">
        <v>82859</v>
      </c>
      <c r="N7" s="15">
        <v>53120634</v>
      </c>
      <c r="O7" s="16">
        <v>74982</v>
      </c>
      <c r="P7" s="16">
        <v>46288601</v>
      </c>
      <c r="Q7" s="16">
        <v>7004</v>
      </c>
      <c r="R7" s="16">
        <v>6167174</v>
      </c>
      <c r="S7" s="16">
        <v>845</v>
      </c>
      <c r="T7" s="16">
        <v>655863</v>
      </c>
      <c r="U7" s="16">
        <v>28</v>
      </c>
      <c r="V7" s="16">
        <v>8996</v>
      </c>
    </row>
    <row r="8" spans="2:22" s="12" customFormat="1" ht="17.100000000000001" customHeight="1">
      <c r="B8" s="13">
        <v>21</v>
      </c>
      <c r="C8" s="14" t="s">
        <v>20</v>
      </c>
      <c r="D8" s="2">
        <v>85476</v>
      </c>
      <c r="E8" s="2">
        <v>53945</v>
      </c>
      <c r="F8" s="2">
        <v>1930</v>
      </c>
      <c r="G8" s="2">
        <v>29601</v>
      </c>
      <c r="H8" s="2">
        <v>417203</v>
      </c>
      <c r="I8" s="2">
        <v>219370</v>
      </c>
      <c r="J8" s="3">
        <v>52.6</v>
      </c>
      <c r="K8" s="3"/>
      <c r="L8" s="3"/>
      <c r="M8" s="16">
        <v>85697</v>
      </c>
      <c r="N8" s="16">
        <v>55187750</v>
      </c>
      <c r="O8" s="16">
        <v>77713</v>
      </c>
      <c r="P8" s="16">
        <v>48258884</v>
      </c>
      <c r="Q8" s="16">
        <v>7196</v>
      </c>
      <c r="R8" s="16">
        <v>6327674</v>
      </c>
      <c r="S8" s="16">
        <v>773</v>
      </c>
      <c r="T8" s="16">
        <v>595442</v>
      </c>
      <c r="U8" s="16">
        <v>15</v>
      </c>
      <c r="V8" s="16">
        <v>5750</v>
      </c>
    </row>
    <row r="9" spans="2:22" s="12" customFormat="1" ht="17.100000000000001" customHeight="1">
      <c r="B9" s="13">
        <v>22</v>
      </c>
      <c r="C9" s="14" t="s">
        <v>21</v>
      </c>
      <c r="D9" s="2">
        <v>82665</v>
      </c>
      <c r="E9" s="2">
        <v>52066</v>
      </c>
      <c r="F9" s="2">
        <v>1937</v>
      </c>
      <c r="G9" s="2">
        <v>28662</v>
      </c>
      <c r="H9" s="2">
        <v>386006</v>
      </c>
      <c r="I9" s="2">
        <v>206038</v>
      </c>
      <c r="J9" s="3">
        <v>53.4</v>
      </c>
      <c r="K9" s="3"/>
      <c r="L9" s="3"/>
      <c r="M9" s="16">
        <v>88398</v>
      </c>
      <c r="N9" s="16">
        <v>57186964</v>
      </c>
      <c r="O9" s="16">
        <v>80212</v>
      </c>
      <c r="P9" s="16">
        <v>50079092</v>
      </c>
      <c r="Q9" s="16">
        <v>7403</v>
      </c>
      <c r="R9" s="16">
        <v>6505376</v>
      </c>
      <c r="S9" s="16">
        <v>772</v>
      </c>
      <c r="T9" s="16">
        <v>598685</v>
      </c>
      <c r="U9" s="16">
        <v>11</v>
      </c>
      <c r="V9" s="16">
        <v>3811</v>
      </c>
    </row>
    <row r="10" spans="2:22" s="17" customFormat="1" ht="17.100000000000001" customHeight="1">
      <c r="B10" s="13">
        <v>23</v>
      </c>
      <c r="C10" s="14" t="s">
        <v>22</v>
      </c>
      <c r="D10" s="18">
        <v>80281</v>
      </c>
      <c r="E10" s="2">
        <v>50642</v>
      </c>
      <c r="F10" s="2">
        <v>1895</v>
      </c>
      <c r="G10" s="2">
        <v>27744</v>
      </c>
      <c r="H10" s="2">
        <v>364590</v>
      </c>
      <c r="I10" s="2">
        <v>194953</v>
      </c>
      <c r="J10" s="3">
        <v>53.5</v>
      </c>
      <c r="K10" s="3"/>
      <c r="L10" s="3"/>
      <c r="M10" s="16">
        <v>91571</v>
      </c>
      <c r="N10" s="16">
        <v>59402713</v>
      </c>
      <c r="O10" s="16">
        <v>83260</v>
      </c>
      <c r="P10" s="16">
        <v>52212272</v>
      </c>
      <c r="Q10" s="16">
        <v>7526</v>
      </c>
      <c r="R10" s="16">
        <v>6591208</v>
      </c>
      <c r="S10" s="16">
        <v>778</v>
      </c>
      <c r="T10" s="16">
        <v>596808</v>
      </c>
      <c r="U10" s="16">
        <v>7</v>
      </c>
      <c r="V10" s="16">
        <v>2425</v>
      </c>
    </row>
    <row r="11" spans="2:22" s="12" customFormat="1" ht="17.100000000000001" customHeight="1">
      <c r="B11" s="13">
        <v>24</v>
      </c>
      <c r="C11" s="14" t="s">
        <v>23</v>
      </c>
      <c r="D11" s="2">
        <v>77385</v>
      </c>
      <c r="E11" s="2">
        <v>48614</v>
      </c>
      <c r="F11" s="2">
        <v>1683</v>
      </c>
      <c r="G11" s="2">
        <v>27088</v>
      </c>
      <c r="H11" s="2">
        <v>346542</v>
      </c>
      <c r="I11" s="2">
        <v>185876</v>
      </c>
      <c r="J11" s="3">
        <v>53.637</v>
      </c>
      <c r="K11" s="3"/>
      <c r="L11" s="3"/>
      <c r="M11" s="16">
        <v>94972</v>
      </c>
      <c r="N11" s="16">
        <v>61774513</v>
      </c>
      <c r="O11" s="16">
        <v>86559</v>
      </c>
      <c r="P11" s="16">
        <v>54520204</v>
      </c>
      <c r="Q11" s="16">
        <v>7690</v>
      </c>
      <c r="R11" s="16">
        <v>6698103</v>
      </c>
      <c r="S11" s="16">
        <v>719</v>
      </c>
      <c r="T11" s="16">
        <v>554997</v>
      </c>
      <c r="U11" s="16">
        <v>4</v>
      </c>
      <c r="V11" s="16">
        <v>1209</v>
      </c>
    </row>
    <row r="12" spans="2:22" s="12" customFormat="1" ht="17.100000000000001" customHeight="1">
      <c r="B12" s="13">
        <v>25</v>
      </c>
      <c r="C12" s="14" t="s">
        <v>24</v>
      </c>
      <c r="D12" s="18">
        <v>73964</v>
      </c>
      <c r="E12" s="2">
        <v>46033</v>
      </c>
      <c r="F12" s="2">
        <v>1492</v>
      </c>
      <c r="G12" s="2">
        <v>26439</v>
      </c>
      <c r="H12" s="2">
        <v>326167</v>
      </c>
      <c r="I12" s="2">
        <v>179494</v>
      </c>
      <c r="J12" s="3">
        <v>55.030999999999999</v>
      </c>
      <c r="K12" s="3"/>
      <c r="L12" s="3"/>
      <c r="M12" s="16">
        <v>98603</v>
      </c>
      <c r="N12" s="16">
        <v>64363184</v>
      </c>
      <c r="O12" s="16">
        <v>90040</v>
      </c>
      <c r="P12" s="16">
        <v>56996111</v>
      </c>
      <c r="Q12" s="16">
        <v>7861</v>
      </c>
      <c r="R12" s="16">
        <v>6826333</v>
      </c>
      <c r="S12" s="16">
        <v>698</v>
      </c>
      <c r="T12" s="16">
        <v>539537</v>
      </c>
      <c r="U12" s="16">
        <v>4</v>
      </c>
      <c r="V12" s="16">
        <v>1203</v>
      </c>
    </row>
    <row r="13" spans="2:22" s="17" customFormat="1" ht="17.100000000000001" customHeight="1">
      <c r="B13" s="13">
        <v>26</v>
      </c>
      <c r="C13" s="14" t="s">
        <v>25</v>
      </c>
      <c r="D13" s="24">
        <v>70870</v>
      </c>
      <c r="E13" s="25">
        <v>43521</v>
      </c>
      <c r="F13" s="25">
        <v>1324</v>
      </c>
      <c r="G13" s="25">
        <v>26025</v>
      </c>
      <c r="H13" s="25">
        <v>296969</v>
      </c>
      <c r="I13" s="25">
        <v>170061</v>
      </c>
      <c r="J13" s="3">
        <v>57.265999999999998</v>
      </c>
      <c r="K13" s="3"/>
      <c r="L13" s="3"/>
      <c r="M13" s="60">
        <f>O13+Q13+S13+U13</f>
        <v>102367</v>
      </c>
      <c r="N13" s="26">
        <f>P13+R13+T13+V13</f>
        <v>66090436</v>
      </c>
      <c r="O13" s="26">
        <v>93653</v>
      </c>
      <c r="P13" s="26">
        <v>58719552</v>
      </c>
      <c r="Q13" s="26">
        <v>8014</v>
      </c>
      <c r="R13" s="26">
        <v>6838412</v>
      </c>
      <c r="S13" s="26">
        <v>696</v>
      </c>
      <c r="T13" s="26">
        <v>530888</v>
      </c>
      <c r="U13" s="25">
        <v>4</v>
      </c>
      <c r="V13" s="16">
        <v>1584</v>
      </c>
    </row>
    <row r="14" spans="2:22" s="17" customFormat="1" ht="17.100000000000001" customHeight="1">
      <c r="B14" s="13">
        <v>27</v>
      </c>
      <c r="C14" s="14" t="s">
        <v>26</v>
      </c>
      <c r="D14" s="24">
        <v>67400</v>
      </c>
      <c r="E14" s="25">
        <v>41000</v>
      </c>
      <c r="F14" s="25">
        <v>1134</v>
      </c>
      <c r="G14" s="25">
        <v>25266</v>
      </c>
      <c r="H14" s="25">
        <v>277499</v>
      </c>
      <c r="I14" s="25">
        <v>160430</v>
      </c>
      <c r="J14" s="29">
        <v>57.8</v>
      </c>
      <c r="K14" s="3"/>
      <c r="L14" s="3"/>
      <c r="M14" s="60">
        <f>O14+Q14+S14+U14</f>
        <v>105479</v>
      </c>
      <c r="N14" s="26">
        <f>P14+R14+T14+V14</f>
        <v>69053107</v>
      </c>
      <c r="O14" s="26">
        <v>96634</v>
      </c>
      <c r="P14" s="26">
        <v>61507743</v>
      </c>
      <c r="Q14" s="26">
        <v>8147</v>
      </c>
      <c r="R14" s="26">
        <v>7005970</v>
      </c>
      <c r="S14" s="26">
        <v>697</v>
      </c>
      <c r="T14" s="26">
        <v>538994</v>
      </c>
      <c r="U14" s="25">
        <v>1</v>
      </c>
      <c r="V14" s="34">
        <v>400</v>
      </c>
    </row>
    <row r="15" spans="2:22" s="12" customFormat="1" ht="17.100000000000001" customHeight="1">
      <c r="B15" s="13">
        <v>28</v>
      </c>
      <c r="C15" s="14" t="s">
        <v>27</v>
      </c>
      <c r="D15" s="24">
        <f>SUM(E15:G15)</f>
        <v>63795</v>
      </c>
      <c r="E15" s="25">
        <v>38499</v>
      </c>
      <c r="F15" s="25">
        <v>987</v>
      </c>
      <c r="G15" s="25">
        <v>24309</v>
      </c>
      <c r="H15" s="25">
        <v>249557</v>
      </c>
      <c r="I15" s="25">
        <v>149183</v>
      </c>
      <c r="J15" s="29">
        <f>ROUND(I15/H15*100,3)</f>
        <v>59.779000000000003</v>
      </c>
      <c r="K15" s="3"/>
      <c r="L15" s="3"/>
      <c r="M15" s="61">
        <f>O15+Q15+S15+U15</f>
        <v>107978</v>
      </c>
      <c r="N15" s="35">
        <v>70957219</v>
      </c>
      <c r="O15" s="35">
        <v>99008</v>
      </c>
      <c r="P15" s="35">
        <v>63316061</v>
      </c>
      <c r="Q15" s="35">
        <v>8285</v>
      </c>
      <c r="R15" s="35">
        <v>7111103</v>
      </c>
      <c r="S15" s="35">
        <v>684</v>
      </c>
      <c r="T15" s="35">
        <v>529655</v>
      </c>
      <c r="U15" s="35">
        <v>1</v>
      </c>
      <c r="V15" s="36">
        <v>400</v>
      </c>
    </row>
    <row r="16" spans="2:22" s="12" customFormat="1" ht="17.100000000000001" customHeight="1">
      <c r="B16" s="19">
        <v>29</v>
      </c>
      <c r="C16" s="23" t="s">
        <v>29</v>
      </c>
      <c r="D16" s="28">
        <f>SUM(E16:G16)</f>
        <v>60309</v>
      </c>
      <c r="E16" s="37">
        <v>35895</v>
      </c>
      <c r="F16" s="37">
        <v>827</v>
      </c>
      <c r="G16" s="37">
        <v>23587</v>
      </c>
      <c r="H16" s="37">
        <v>224041</v>
      </c>
      <c r="I16" s="37">
        <v>138923</v>
      </c>
      <c r="J16" s="27">
        <f>ROUND(I16/H16*100,3)</f>
        <v>62.008000000000003</v>
      </c>
      <c r="K16" s="3"/>
      <c r="L16" s="3"/>
      <c r="M16" s="62">
        <f>O16+Q16+S16+U16</f>
        <v>112717</v>
      </c>
      <c r="N16" s="38">
        <f>P16+R16+T16+V16</f>
        <v>73224955</v>
      </c>
      <c r="O16" s="38">
        <v>103616</v>
      </c>
      <c r="P16" s="38">
        <v>65489884</v>
      </c>
      <c r="Q16" s="38">
        <v>8447</v>
      </c>
      <c r="R16" s="38">
        <v>7225820</v>
      </c>
      <c r="S16" s="38">
        <v>654</v>
      </c>
      <c r="T16" s="38">
        <v>509251</v>
      </c>
      <c r="U16" s="38">
        <v>0</v>
      </c>
      <c r="V16" s="39">
        <v>0</v>
      </c>
    </row>
    <row r="17" spans="2:22" s="20" customFormat="1" ht="15.75" customHeight="1">
      <c r="B17" s="10" t="s">
        <v>36</v>
      </c>
      <c r="C17" s="10"/>
      <c r="D17" s="4"/>
      <c r="E17" s="4"/>
      <c r="F17" s="4"/>
      <c r="G17" s="4"/>
      <c r="H17" s="5"/>
      <c r="I17" s="30"/>
      <c r="J17" s="31"/>
      <c r="K17" s="21"/>
      <c r="L17" s="21"/>
      <c r="M17" s="10"/>
      <c r="N17" s="10"/>
      <c r="O17" s="10"/>
      <c r="P17" s="10"/>
      <c r="Q17" s="10"/>
      <c r="R17" s="10"/>
      <c r="S17" s="10"/>
      <c r="T17" s="31"/>
      <c r="U17" s="31" t="s">
        <v>37</v>
      </c>
      <c r="V17" s="6"/>
    </row>
    <row r="18" spans="2:22" s="10" customFormat="1" ht="15.95" customHeight="1">
      <c r="B18" s="1"/>
      <c r="C18" s="1"/>
      <c r="D18" s="22"/>
      <c r="E18" s="22"/>
      <c r="F18" s="22"/>
      <c r="G18" s="7"/>
      <c r="H18" s="8"/>
      <c r="I18" s="32"/>
      <c r="J18" s="33"/>
      <c r="K18" s="22"/>
      <c r="L18" s="22"/>
      <c r="M18" s="22"/>
      <c r="N18" s="22"/>
      <c r="O18" s="22"/>
      <c r="P18" s="22"/>
      <c r="Q18" s="22"/>
      <c r="R18" s="22"/>
      <c r="S18" s="22"/>
      <c r="T18" s="32"/>
      <c r="U18" s="32" t="s">
        <v>38</v>
      </c>
      <c r="V18" s="32"/>
    </row>
    <row r="19" spans="2:22" ht="15.95" customHeight="1">
      <c r="I19" s="22" t="s">
        <v>18</v>
      </c>
    </row>
  </sheetData>
  <mergeCells count="18">
    <mergeCell ref="H1:J1"/>
    <mergeCell ref="M1:N1"/>
    <mergeCell ref="B4:C6"/>
    <mergeCell ref="D4:G4"/>
    <mergeCell ref="H4:J4"/>
    <mergeCell ref="D5:D6"/>
    <mergeCell ref="E5:E6"/>
    <mergeCell ref="F5:F6"/>
    <mergeCell ref="G5:G6"/>
    <mergeCell ref="H5:H6"/>
    <mergeCell ref="M4:V4"/>
    <mergeCell ref="M5:N5"/>
    <mergeCell ref="O5:P5"/>
    <mergeCell ref="Q5:R5"/>
    <mergeCell ref="S5:T5"/>
    <mergeCell ref="U5:V5"/>
    <mergeCell ref="I5:I6"/>
    <mergeCell ref="J5:J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2019-02-15T01:58:47Z</cp:lastPrinted>
  <dcterms:created xsi:type="dcterms:W3CDTF">1999-04-01T07:38:22Z</dcterms:created>
  <dcterms:modified xsi:type="dcterms:W3CDTF">2019-02-15T02:15:05Z</dcterms:modified>
</cp:coreProperties>
</file>