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29(1)" sheetId="5" r:id="rId1"/>
    <sheet name="129(2)" sheetId="7" r:id="rId2"/>
    <sheet name="129(3)" sheetId="8" r:id="rId3"/>
  </sheets>
  <calcPr calcId="152511"/>
</workbook>
</file>

<file path=xl/calcChain.xml><?xml version="1.0" encoding="utf-8"?>
<calcChain xmlns="http://schemas.openxmlformats.org/spreadsheetml/2006/main">
  <c r="L16" i="5" l="1"/>
  <c r="K16" i="5"/>
  <c r="L15" i="5"/>
  <c r="K15" i="5"/>
  <c r="K17" i="5"/>
  <c r="U17" i="7" l="1"/>
  <c r="U16" i="7"/>
  <c r="L18" i="5" l="1"/>
  <c r="L17" i="5"/>
  <c r="K18" i="5"/>
  <c r="T17" i="7"/>
  <c r="T16" i="7"/>
  <c r="S17" i="7"/>
  <c r="S16" i="7"/>
  <c r="L16" i="8"/>
  <c r="K16" i="8"/>
  <c r="L15" i="8"/>
  <c r="K15" i="8"/>
</calcChain>
</file>

<file path=xl/sharedStrings.xml><?xml version="1.0" encoding="utf-8"?>
<sst xmlns="http://schemas.openxmlformats.org/spreadsheetml/2006/main" count="176" uniqueCount="59">
  <si>
    <t xml:space="preserve">  保  険  の  状  況</t>
  </si>
  <si>
    <t>単位　件・日・金額：千円</t>
    <rPh sb="0" eb="2">
      <t>タンイ</t>
    </rPh>
    <rPh sb="3" eb="4">
      <t>ケン</t>
    </rPh>
    <rPh sb="5" eb="6">
      <t>ヒ</t>
    </rPh>
    <rPh sb="7" eb="9">
      <t>キンガク</t>
    </rPh>
    <rPh sb="10" eb="12">
      <t>センエン</t>
    </rPh>
    <phoneticPr fontId="2"/>
  </si>
  <si>
    <t>年　　　度</t>
    <rPh sb="0" eb="1">
      <t>ネン</t>
    </rPh>
    <rPh sb="4" eb="5">
      <t>ド</t>
    </rPh>
    <phoneticPr fontId="2"/>
  </si>
  <si>
    <t>療　　　　養　　　　の　　　　給　　　　付　　　　等　</t>
    <rPh sb="0" eb="6">
      <t>リョウヨウ</t>
    </rPh>
    <rPh sb="15" eb="21">
      <t>キュウフ</t>
    </rPh>
    <rPh sb="25" eb="26">
      <t>トウ</t>
    </rPh>
    <phoneticPr fontId="2"/>
  </si>
  <si>
    <t>療　　　　養　　　　の　　　　給　　　　付</t>
    <rPh sb="0" eb="1">
      <t>リョウ</t>
    </rPh>
    <rPh sb="5" eb="6">
      <t>マモル</t>
    </rPh>
    <rPh sb="15" eb="16">
      <t>キュウ</t>
    </rPh>
    <rPh sb="20" eb="21">
      <t>ヅケ</t>
    </rPh>
    <phoneticPr fontId="2"/>
  </si>
  <si>
    <r>
      <t>ａ</t>
    </r>
    <r>
      <rPr>
        <sz val="9"/>
        <rFont val="ＭＳ Ｐ明朝"/>
        <family val="1"/>
        <charset val="128"/>
      </rPr>
      <t>　　　入　　　院</t>
    </r>
    <rPh sb="4" eb="5">
      <t>イ</t>
    </rPh>
    <rPh sb="8" eb="9">
      <t>イン</t>
    </rPh>
    <phoneticPr fontId="2"/>
  </si>
  <si>
    <r>
      <t>ｂ</t>
    </r>
    <r>
      <rPr>
        <sz val="9"/>
        <rFont val="ＭＳ Ｐ明朝"/>
        <family val="1"/>
        <charset val="128"/>
      </rPr>
      <t>　　入　　　院　　　外</t>
    </r>
    <rPh sb="3" eb="4">
      <t>イ</t>
    </rPh>
    <rPh sb="7" eb="8">
      <t>イン</t>
    </rPh>
    <rPh sb="11" eb="12">
      <t>ガイ</t>
    </rPh>
    <phoneticPr fontId="2"/>
  </si>
  <si>
    <t>（世帯）</t>
  </si>
  <si>
    <t>（人）</t>
  </si>
  <si>
    <t xml:space="preserve"> （現年度分）</t>
  </si>
  <si>
    <t>（％）</t>
  </si>
  <si>
    <t>費　用　額</t>
    <rPh sb="0" eb="1">
      <t>ヒ</t>
    </rPh>
    <rPh sb="2" eb="3">
      <t>ヨウ</t>
    </rPh>
    <rPh sb="4" eb="5">
      <t>ガク</t>
    </rPh>
    <phoneticPr fontId="2"/>
  </si>
  <si>
    <t>件　数</t>
    <rPh sb="0" eb="1">
      <t>ケン</t>
    </rPh>
    <rPh sb="2" eb="3">
      <t>カズ</t>
    </rPh>
    <phoneticPr fontId="2"/>
  </si>
  <si>
    <t>日　数</t>
    <rPh sb="0" eb="1">
      <t>ヒ</t>
    </rPh>
    <rPh sb="2" eb="3">
      <t>カズ</t>
    </rPh>
    <phoneticPr fontId="2"/>
  </si>
  <si>
    <t>費 用 額</t>
    <rPh sb="0" eb="1">
      <t>ヒ</t>
    </rPh>
    <rPh sb="2" eb="3">
      <t>ヨウ</t>
    </rPh>
    <rPh sb="4" eb="5">
      <t>ガク</t>
    </rPh>
    <phoneticPr fontId="2"/>
  </si>
  <si>
    <t>平成24年度</t>
    <rPh sb="0" eb="2">
      <t>ヘイセイ</t>
    </rPh>
    <rPh sb="4" eb="6">
      <t>ネンド</t>
    </rPh>
    <phoneticPr fontId="2"/>
  </si>
  <si>
    <t>療　　　　養　　　　の　　　　給　　　　付　　　　（　続　き　）</t>
    <rPh sb="0" eb="1">
      <t>リョウ</t>
    </rPh>
    <rPh sb="5" eb="6">
      <t>マモル</t>
    </rPh>
    <rPh sb="15" eb="16">
      <t>キュウ</t>
    </rPh>
    <rPh sb="20" eb="21">
      <t>ヅケ</t>
    </rPh>
    <rPh sb="27" eb="28">
      <t>ツヅ</t>
    </rPh>
    <phoneticPr fontId="2"/>
  </si>
  <si>
    <r>
      <t>ｆ</t>
    </r>
    <r>
      <rPr>
        <sz val="9"/>
        <rFont val="ＭＳ Ｐ明朝"/>
        <family val="1"/>
        <charset val="128"/>
      </rPr>
      <t>　　訪　　  問　　  看　　  護</t>
    </r>
    <rPh sb="3" eb="4">
      <t>オトズ</t>
    </rPh>
    <rPh sb="8" eb="9">
      <t>トイ</t>
    </rPh>
    <rPh sb="13" eb="14">
      <t>ミ</t>
    </rPh>
    <rPh sb="18" eb="19">
      <t>ユズル</t>
    </rPh>
    <phoneticPr fontId="2"/>
  </si>
  <si>
    <r>
      <t>ｇ</t>
    </r>
    <r>
      <rPr>
        <sz val="9"/>
        <rFont val="ＭＳ Ｐ明朝"/>
        <family val="1"/>
        <charset val="128"/>
      </rPr>
      <t>　　食　　　事　　　療　　　養</t>
    </r>
    <rPh sb="3" eb="4">
      <t>ショク</t>
    </rPh>
    <rPh sb="7" eb="8">
      <t>コト</t>
    </rPh>
    <rPh sb="11" eb="12">
      <t>リョウ</t>
    </rPh>
    <rPh sb="15" eb="16">
      <t>マモル</t>
    </rPh>
    <phoneticPr fontId="2"/>
  </si>
  <si>
    <r>
      <t>ｃ</t>
    </r>
    <r>
      <rPr>
        <sz val="9"/>
        <rFont val="ＭＳ Ｐ明朝"/>
        <family val="1"/>
        <charset val="128"/>
      </rPr>
      <t>　　歯　　　科</t>
    </r>
    <rPh sb="3" eb="4">
      <t>ハ</t>
    </rPh>
    <rPh sb="7" eb="8">
      <t>カ</t>
    </rPh>
    <phoneticPr fontId="2"/>
  </si>
  <si>
    <r>
      <t>ｄ</t>
    </r>
    <r>
      <rPr>
        <sz val="9"/>
        <rFont val="ＭＳ Ｐ明朝"/>
        <family val="1"/>
        <charset val="128"/>
      </rPr>
      <t>　　施　　設　　療　　養　　費</t>
    </r>
    <rPh sb="3" eb="4">
      <t>ホドコ</t>
    </rPh>
    <rPh sb="6" eb="7">
      <t>セツ</t>
    </rPh>
    <rPh sb="9" eb="10">
      <t>リョウ</t>
    </rPh>
    <rPh sb="12" eb="13">
      <t>マモル</t>
    </rPh>
    <rPh sb="15" eb="16">
      <t>ヒ</t>
    </rPh>
    <phoneticPr fontId="2"/>
  </si>
  <si>
    <r>
      <t>ｅ</t>
    </r>
    <r>
      <rPr>
        <sz val="9"/>
        <rFont val="ＭＳ Ｐ明朝"/>
        <family val="1"/>
        <charset val="128"/>
      </rPr>
      <t>　　調　　　剤</t>
    </r>
    <rPh sb="3" eb="4">
      <t>チョウ</t>
    </rPh>
    <rPh sb="7" eb="8">
      <t>ザイ</t>
    </rPh>
    <phoneticPr fontId="2"/>
  </si>
  <si>
    <t>-</t>
  </si>
  <si>
    <t>(2012)</t>
  </si>
  <si>
    <t>(2013)</t>
  </si>
  <si>
    <t>(2014)</t>
  </si>
  <si>
    <t>(2015)</t>
  </si>
  <si>
    <t>(2016)</t>
  </si>
  <si>
    <t>(2017)</t>
  </si>
  <si>
    <t>療　　　養　　　費　　　等　　　の　　　給　　　付　　　等　　</t>
    <rPh sb="0" eb="1">
      <t>リョウ</t>
    </rPh>
    <rPh sb="4" eb="5">
      <t>マモル</t>
    </rPh>
    <rPh sb="8" eb="9">
      <t>ヒ</t>
    </rPh>
    <rPh sb="12" eb="13">
      <t>トウ</t>
    </rPh>
    <rPh sb="20" eb="21">
      <t>キュウ</t>
    </rPh>
    <rPh sb="24" eb="25">
      <t>ヅケ</t>
    </rPh>
    <rPh sb="28" eb="29">
      <t>トウ</t>
    </rPh>
    <phoneticPr fontId="2"/>
  </si>
  <si>
    <t>出　産　育　児　一　時　金</t>
    <rPh sb="0" eb="1">
      <t>デ</t>
    </rPh>
    <rPh sb="2" eb="3">
      <t>サン</t>
    </rPh>
    <rPh sb="4" eb="5">
      <t>イク</t>
    </rPh>
    <rPh sb="6" eb="7">
      <t>コ</t>
    </rPh>
    <rPh sb="8" eb="9">
      <t>イチ</t>
    </rPh>
    <rPh sb="10" eb="11">
      <t>トキ</t>
    </rPh>
    <rPh sb="12" eb="13">
      <t>キン</t>
    </rPh>
    <phoneticPr fontId="2"/>
  </si>
  <si>
    <t>葬　　　祭　　　費</t>
    <rPh sb="0" eb="1">
      <t>ソウ</t>
    </rPh>
    <rPh sb="4" eb="5">
      <t>サイ</t>
    </rPh>
    <rPh sb="8" eb="9">
      <t>ヒ</t>
    </rPh>
    <phoneticPr fontId="2"/>
  </si>
  <si>
    <r>
      <t>ｉ</t>
    </r>
    <r>
      <rPr>
        <sz val="9"/>
        <rFont val="ＭＳ Ｐ明朝"/>
        <family val="1"/>
        <charset val="128"/>
      </rPr>
      <t>　 食　事　療　養　差　額</t>
    </r>
    <rPh sb="3" eb="4">
      <t>ショク</t>
    </rPh>
    <rPh sb="5" eb="6">
      <t>コト</t>
    </rPh>
    <rPh sb="7" eb="8">
      <t>リョウ</t>
    </rPh>
    <rPh sb="9" eb="10">
      <t>マモル</t>
    </rPh>
    <rPh sb="11" eb="12">
      <t>サ</t>
    </rPh>
    <rPh sb="13" eb="14">
      <t>ガク</t>
    </rPh>
    <phoneticPr fontId="2"/>
  </si>
  <si>
    <t>保険者負担額</t>
    <rPh sb="0" eb="3">
      <t>ホケンシャ</t>
    </rPh>
    <rPh sb="3" eb="6">
      <t>フタンガク</t>
    </rPh>
    <phoneticPr fontId="2"/>
  </si>
  <si>
    <t>支 給 額</t>
    <rPh sb="0" eb="1">
      <t>ササ</t>
    </rPh>
    <rPh sb="2" eb="3">
      <t>キュウ</t>
    </rPh>
    <rPh sb="4" eb="5">
      <t>ガク</t>
    </rPh>
    <phoneticPr fontId="2"/>
  </si>
  <si>
    <t>件  数</t>
    <rPh sb="0" eb="1">
      <t>ケン</t>
    </rPh>
    <rPh sb="3" eb="4">
      <t>カズ</t>
    </rPh>
    <phoneticPr fontId="2"/>
  </si>
  <si>
    <t>Ａ＋Ｂ</t>
  </si>
  <si>
    <t>Ａ ＝ a + b + c + d + e + f + g</t>
  </si>
  <si>
    <r>
      <t>注1  上段は，若人分。</t>
    </r>
    <r>
      <rPr>
        <sz val="9"/>
        <rFont val="ＭＳ Ｐ明朝"/>
        <family val="1"/>
        <charset val="128"/>
      </rPr>
      <t>下段は，退職分である。</t>
    </r>
    <rPh sb="0" eb="1">
      <t>チュウ</t>
    </rPh>
    <rPh sb="4" eb="6">
      <t>ジョウダン</t>
    </rPh>
    <rPh sb="8" eb="9">
      <t>ワカ</t>
    </rPh>
    <rPh sb="9" eb="10">
      <t>ニン</t>
    </rPh>
    <rPh sb="10" eb="11">
      <t>ブン</t>
    </rPh>
    <rPh sb="12" eb="14">
      <t>カダン</t>
    </rPh>
    <rPh sb="16" eb="18">
      <t>タイショク</t>
    </rPh>
    <rPh sb="18" eb="19">
      <t>ブン</t>
    </rPh>
    <phoneticPr fontId="2"/>
  </si>
  <si>
    <t>Ｂ ＝ h + i + j</t>
    <phoneticPr fontId="4"/>
  </si>
  <si>
    <t>療　　　　　　養　　　　　　の　　　　　　給　　　　　　付　　　　　</t>
    <rPh sb="0" eb="1">
      <t>リョウ</t>
    </rPh>
    <rPh sb="7" eb="8">
      <t>マモル</t>
    </rPh>
    <rPh sb="21" eb="22">
      <t>キュウ</t>
    </rPh>
    <rPh sb="28" eb="29">
      <t>ヅケ</t>
    </rPh>
    <phoneticPr fontId="2"/>
  </si>
  <si>
    <t>　等　　　　　　（　続　き　）</t>
    <rPh sb="1" eb="2">
      <t>トウ</t>
    </rPh>
    <rPh sb="10" eb="11">
      <t>ツヅ</t>
    </rPh>
    <phoneticPr fontId="2"/>
  </si>
  <si>
    <t>129　  国  民  健  康</t>
    <rPh sb="6" eb="7">
      <t>クニ</t>
    </rPh>
    <rPh sb="9" eb="10">
      <t>タミ</t>
    </rPh>
    <rPh sb="12" eb="13">
      <t>ケン</t>
    </rPh>
    <rPh sb="15" eb="16">
      <t>ヤスシ</t>
    </rPh>
    <phoneticPr fontId="2"/>
  </si>
  <si>
    <t>保険者負担額（再掲）</t>
    <rPh sb="0" eb="3">
      <t>ホケンシャ</t>
    </rPh>
    <rPh sb="3" eb="5">
      <t>フタン</t>
    </rPh>
    <rPh sb="5" eb="6">
      <t>ガク</t>
    </rPh>
    <rPh sb="7" eb="9">
      <t>サイケイ</t>
    </rPh>
    <phoneticPr fontId="2"/>
  </si>
  <si>
    <t>年間平均被保険者数
(3月～翌2月ベース）</t>
    <rPh sb="0" eb="2">
      <t>ネンカン</t>
    </rPh>
    <rPh sb="2" eb="4">
      <t>ヘイキン</t>
    </rPh>
    <rPh sb="4" eb="8">
      <t>ヒホケンシャ</t>
    </rPh>
    <rPh sb="8" eb="9">
      <t>スウ</t>
    </rPh>
    <rPh sb="14" eb="15">
      <t>ヨク</t>
    </rPh>
    <phoneticPr fontId="2"/>
  </si>
  <si>
    <t>（円）</t>
    <rPh sb="1" eb="2">
      <t>エン</t>
    </rPh>
    <phoneticPr fontId="4"/>
  </si>
  <si>
    <t xml:space="preserve">年　間　平　均
被　保　険　者            </t>
    <rPh sb="0" eb="1">
      <t>トシ</t>
    </rPh>
    <rPh sb="2" eb="3">
      <t>カン</t>
    </rPh>
    <rPh sb="4" eb="5">
      <t>ヒラ</t>
    </rPh>
    <rPh sb="6" eb="7">
      <t>タモツ</t>
    </rPh>
    <rPh sb="8" eb="9">
      <t>ヒ</t>
    </rPh>
    <rPh sb="10" eb="11">
      <t>ホ</t>
    </rPh>
    <rPh sb="12" eb="13">
      <t>ケン</t>
    </rPh>
    <rPh sb="14" eb="15">
      <t>シャ</t>
    </rPh>
    <phoneticPr fontId="2"/>
  </si>
  <si>
    <t xml:space="preserve">保　険　料
調　定　額         </t>
    <rPh sb="0" eb="1">
      <t>タモツ</t>
    </rPh>
    <rPh sb="2" eb="3">
      <t>ケン</t>
    </rPh>
    <rPh sb="4" eb="5">
      <t>リョウ</t>
    </rPh>
    <rPh sb="6" eb="7">
      <t>チョウ</t>
    </rPh>
    <rPh sb="8" eb="9">
      <t>テイ</t>
    </rPh>
    <rPh sb="10" eb="11">
      <t>ガク</t>
    </rPh>
    <phoneticPr fontId="2"/>
  </si>
  <si>
    <t>受　診　率</t>
    <rPh sb="0" eb="1">
      <t>ウケ</t>
    </rPh>
    <rPh sb="2" eb="3">
      <t>ミ</t>
    </rPh>
    <rPh sb="4" eb="5">
      <t>リツ</t>
    </rPh>
    <phoneticPr fontId="2"/>
  </si>
  <si>
    <t>1 件 当 た り
診療費費用額　　</t>
    <rPh sb="2" eb="3">
      <t>ケン</t>
    </rPh>
    <rPh sb="4" eb="5">
      <t>ア</t>
    </rPh>
    <rPh sb="10" eb="13">
      <t>シンリョウヒ</t>
    </rPh>
    <rPh sb="13" eb="15">
      <t>ヒヨウ</t>
    </rPh>
    <rPh sb="15" eb="16">
      <t>ガク</t>
    </rPh>
    <phoneticPr fontId="2"/>
  </si>
  <si>
    <t>1 人 当 た り
診療費費用額</t>
    <rPh sb="2" eb="3">
      <t>ニン</t>
    </rPh>
    <rPh sb="4" eb="5">
      <t>ア</t>
    </rPh>
    <rPh sb="10" eb="12">
      <t>シンリョウ</t>
    </rPh>
    <rPh sb="12" eb="13">
      <t>ヒ</t>
    </rPh>
    <rPh sb="13" eb="15">
      <t>ヒヨウ</t>
    </rPh>
    <rPh sb="15" eb="16">
      <t>ガク</t>
    </rPh>
    <phoneticPr fontId="2"/>
  </si>
  <si>
    <r>
      <t>j　</t>
    </r>
    <r>
      <rPr>
        <sz val="9"/>
        <rFont val="ＭＳ Ｐ明朝"/>
        <family val="1"/>
        <charset val="128"/>
      </rPr>
      <t>　移　送　費</t>
    </r>
    <rPh sb="3" eb="4">
      <t>ワタル</t>
    </rPh>
    <rPh sb="5" eb="6">
      <t>ソウ</t>
    </rPh>
    <rPh sb="7" eb="8">
      <t>ヒ</t>
    </rPh>
    <phoneticPr fontId="2"/>
  </si>
  <si>
    <r>
      <t>ｈ　</t>
    </r>
    <r>
      <rPr>
        <sz val="9"/>
        <rFont val="ＭＳ Ｐ明朝"/>
        <family val="1"/>
        <charset val="128"/>
      </rPr>
      <t>　療　　養　　費</t>
    </r>
    <rPh sb="3" eb="4">
      <t>リョウ</t>
    </rPh>
    <rPh sb="6" eb="7">
      <t>マモル</t>
    </rPh>
    <rPh sb="9" eb="10">
      <t>ヒ</t>
    </rPh>
    <phoneticPr fontId="2"/>
  </si>
  <si>
    <t>療　養　諸　費　費　用　額</t>
    <rPh sb="0" eb="1">
      <t>リョウ</t>
    </rPh>
    <rPh sb="2" eb="3">
      <t>マモル</t>
    </rPh>
    <rPh sb="4" eb="5">
      <t>ショ</t>
    </rPh>
    <rPh sb="6" eb="7">
      <t>ヒ</t>
    </rPh>
    <rPh sb="8" eb="9">
      <t>ヒ</t>
    </rPh>
    <rPh sb="10" eb="11">
      <t>ヨウ</t>
    </rPh>
    <rPh sb="12" eb="13">
      <t>ガク</t>
    </rPh>
    <phoneticPr fontId="2"/>
  </si>
  <si>
    <t>資料　福祉保険部</t>
    <rPh sb="0" eb="2">
      <t>シリョウ</t>
    </rPh>
    <rPh sb="3" eb="5">
      <t>フクシ</t>
    </rPh>
    <rPh sb="5" eb="7">
      <t>ホケン</t>
    </rPh>
    <rPh sb="7" eb="8">
      <t>ブ</t>
    </rPh>
    <phoneticPr fontId="4"/>
  </si>
  <si>
    <t>療　　養　　の　　給　　付　　等　　合　　計</t>
    <rPh sb="0" eb="1">
      <t>リョウ</t>
    </rPh>
    <rPh sb="3" eb="4">
      <t>マモル</t>
    </rPh>
    <rPh sb="9" eb="10">
      <t>キュウ</t>
    </rPh>
    <rPh sb="12" eb="13">
      <t>ヅケ</t>
    </rPh>
    <rPh sb="15" eb="16">
      <t>トウ</t>
    </rPh>
    <rPh sb="18" eb="19">
      <t>ゴウ</t>
    </rPh>
    <rPh sb="21" eb="22">
      <t>ケイ</t>
    </rPh>
    <phoneticPr fontId="2"/>
  </si>
  <si>
    <t>療　　養　　費　　等　　の　　給　　付　　等　　合　　計</t>
    <rPh sb="0" eb="1">
      <t>リョウ</t>
    </rPh>
    <rPh sb="3" eb="4">
      <t>マモル</t>
    </rPh>
    <rPh sb="6" eb="7">
      <t>ヒ</t>
    </rPh>
    <rPh sb="9" eb="10">
      <t>トウ</t>
    </rPh>
    <rPh sb="15" eb="16">
      <t>キュウ</t>
    </rPh>
    <rPh sb="18" eb="19">
      <t>ツキ</t>
    </rPh>
    <rPh sb="21" eb="22">
      <t>ナド</t>
    </rPh>
    <rPh sb="24" eb="25">
      <t>ゴウ</t>
    </rPh>
    <rPh sb="27" eb="28">
      <t>ケイ</t>
    </rPh>
    <phoneticPr fontId="2"/>
  </si>
  <si>
    <t xml:space="preserve">   2　g食事療養の日数は，1食単位で計算。件数・日数は，a入院の内数である。 </t>
    <rPh sb="11" eb="13">
      <t>ニッスウ</t>
    </rPh>
    <rPh sb="16" eb="17">
      <t>ショク</t>
    </rPh>
    <rPh sb="17" eb="19">
      <t>タンイ</t>
    </rPh>
    <rPh sb="20" eb="22">
      <t>ケイサン</t>
    </rPh>
    <phoneticPr fontId="2"/>
  </si>
  <si>
    <t>　 3　i食事療養差額の件数は，h療養費の内数である。</t>
    <rPh sb="5" eb="7">
      <t>ショクジ</t>
    </rPh>
    <rPh sb="7" eb="9">
      <t>リョウヨウ</t>
    </rPh>
    <rPh sb="9" eb="11">
      <t>サガク</t>
    </rPh>
    <rPh sb="12" eb="14">
      <t>ケンスウ</t>
    </rPh>
    <rPh sb="17" eb="20">
      <t>リョウヨウヒ</t>
    </rPh>
    <rPh sb="21" eb="22">
      <t>ウチ</t>
    </rPh>
    <rPh sb="22" eb="23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</si>
</sst>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\(0\)"/>
    <numFmt numFmtId="177" formatCode="\(#,##0\);[Red]\(\-#,##0\)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sz val="9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double">
        <color theme="1"/>
      </bottom>
      <diagonal/>
    </border>
    <border>
      <left style="thin">
        <color theme="1"/>
      </left>
      <right/>
      <top/>
      <bottom style="thin">
        <color theme="0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/>
      <top style="double">
        <color theme="1"/>
      </top>
      <bottom style="thin">
        <color theme="1"/>
      </bottom>
      <diagonal/>
    </border>
    <border>
      <left/>
      <right style="thin">
        <color theme="1"/>
      </right>
      <top style="double">
        <color theme="1"/>
      </top>
      <bottom/>
      <diagonal/>
    </border>
    <border>
      <left style="thin">
        <color theme="1"/>
      </left>
      <right/>
      <top style="double">
        <color theme="1"/>
      </top>
      <bottom style="thin">
        <color theme="1"/>
      </bottom>
      <diagonal/>
    </border>
    <border>
      <left/>
      <right style="thin">
        <color indexed="64"/>
      </right>
      <top style="double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6" fillId="0" borderId="30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38" fontId="7" fillId="0" borderId="0" xfId="1" applyFont="1" applyFill="1" applyAlignment="1">
      <alignment vertical="center"/>
    </xf>
    <xf numFmtId="0" fontId="10" fillId="0" borderId="0" xfId="0" applyFont="1" applyFill="1" applyAlignment="1">
      <alignment vertical="center"/>
    </xf>
    <xf numFmtId="38" fontId="10" fillId="0" borderId="0" xfId="1" applyFont="1" applyFill="1" applyAlignment="1">
      <alignment horizontal="right" vertical="center"/>
    </xf>
    <xf numFmtId="38" fontId="10" fillId="0" borderId="15" xfId="1" applyFont="1" applyFill="1" applyBorder="1" applyAlignment="1">
      <alignment horizontal="right" vertical="center"/>
    </xf>
    <xf numFmtId="38" fontId="10" fillId="0" borderId="23" xfId="1" applyFont="1" applyFill="1" applyBorder="1" applyAlignment="1">
      <alignment horizontal="right" vertical="center"/>
    </xf>
    <xf numFmtId="38" fontId="10" fillId="0" borderId="23" xfId="1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2" fontId="7" fillId="0" borderId="0" xfId="0" applyNumberFormat="1" applyFont="1" applyFill="1" applyAlignment="1">
      <alignment vertical="center"/>
    </xf>
    <xf numFmtId="38" fontId="10" fillId="0" borderId="0" xfId="1" applyFont="1" applyFill="1" applyAlignment="1">
      <alignment vertical="center"/>
    </xf>
    <xf numFmtId="38" fontId="10" fillId="0" borderId="17" xfId="1" applyFont="1" applyFill="1" applyBorder="1" applyAlignment="1">
      <alignment vertical="center"/>
    </xf>
    <xf numFmtId="38" fontId="10" fillId="0" borderId="15" xfId="1" applyFont="1" applyFill="1" applyBorder="1" applyAlignment="1">
      <alignment vertical="center"/>
    </xf>
    <xf numFmtId="38" fontId="10" fillId="0" borderId="2" xfId="1" applyFont="1" applyFill="1" applyBorder="1" applyAlignment="1">
      <alignment vertical="center"/>
    </xf>
    <xf numFmtId="38" fontId="10" fillId="0" borderId="16" xfId="1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177" fontId="7" fillId="0" borderId="0" xfId="1" applyNumberFormat="1" applyFont="1" applyFill="1" applyAlignment="1">
      <alignment vertical="center"/>
    </xf>
    <xf numFmtId="38" fontId="10" fillId="0" borderId="20" xfId="1" applyFont="1" applyFill="1" applyBorder="1" applyAlignment="1">
      <alignment vertical="center"/>
    </xf>
    <xf numFmtId="38" fontId="10" fillId="0" borderId="17" xfId="1" applyFont="1" applyFill="1" applyBorder="1" applyAlignment="1">
      <alignment horizontal="right" vertical="center"/>
    </xf>
    <xf numFmtId="177" fontId="10" fillId="0" borderId="17" xfId="1" applyNumberFormat="1" applyFont="1" applyFill="1" applyBorder="1" applyAlignment="1">
      <alignment vertical="center"/>
    </xf>
    <xf numFmtId="38" fontId="10" fillId="0" borderId="19" xfId="1" applyFont="1" applyFill="1" applyBorder="1" applyAlignment="1">
      <alignment vertical="center"/>
    </xf>
    <xf numFmtId="38" fontId="10" fillId="0" borderId="16" xfId="1" applyFont="1" applyFill="1" applyBorder="1" applyAlignment="1">
      <alignment horizontal="right" vertical="center"/>
    </xf>
    <xf numFmtId="177" fontId="10" fillId="0" borderId="16" xfId="1" applyNumberFormat="1" applyFont="1" applyFill="1" applyBorder="1" applyAlignment="1">
      <alignment vertical="center"/>
    </xf>
    <xf numFmtId="177" fontId="10" fillId="0" borderId="2" xfId="1" applyNumberFormat="1" applyFont="1" applyFill="1" applyBorder="1" applyAlignment="1">
      <alignment vertical="center"/>
    </xf>
    <xf numFmtId="38" fontId="10" fillId="0" borderId="18" xfId="1" applyFont="1" applyFill="1" applyBorder="1" applyAlignment="1">
      <alignment vertical="center"/>
    </xf>
    <xf numFmtId="38" fontId="10" fillId="0" borderId="2" xfId="1" applyFont="1" applyFill="1" applyBorder="1" applyAlignment="1">
      <alignment horizontal="right" vertical="center"/>
    </xf>
    <xf numFmtId="38" fontId="7" fillId="0" borderId="0" xfId="1" applyFont="1" applyFill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38" fontId="7" fillId="0" borderId="0" xfId="1" applyFont="1" applyFill="1" applyAlignment="1">
      <alignment horizontal="right" vertical="center"/>
    </xf>
    <xf numFmtId="2" fontId="10" fillId="0" borderId="17" xfId="0" applyNumberFormat="1" applyFont="1" applyFill="1" applyBorder="1" applyAlignment="1">
      <alignment vertical="center"/>
    </xf>
    <xf numFmtId="38" fontId="10" fillId="0" borderId="31" xfId="1" applyFont="1" applyFill="1" applyBorder="1" applyAlignment="1">
      <alignment vertical="center"/>
    </xf>
    <xf numFmtId="177" fontId="10" fillId="0" borderId="15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7" fillId="0" borderId="2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177" fontId="7" fillId="0" borderId="26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38" fontId="7" fillId="0" borderId="0" xfId="1" applyFont="1" applyFill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2" xfId="1" applyFont="1" applyFill="1" applyBorder="1" applyAlignment="1">
      <alignment horizontal="right" vertical="center"/>
    </xf>
    <xf numFmtId="9" fontId="7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9" fontId="7" fillId="0" borderId="7" xfId="0" applyNumberFormat="1" applyFont="1" applyFill="1" applyBorder="1" applyAlignment="1">
      <alignment horizontal="center" vertical="center"/>
    </xf>
    <xf numFmtId="9" fontId="7" fillId="0" borderId="4" xfId="0" applyNumberFormat="1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/>
    </xf>
    <xf numFmtId="9" fontId="7" fillId="0" borderId="33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zoomScaleNormal="100" workbookViewId="0"/>
  </sheetViews>
  <sheetFormatPr defaultRowHeight="11.25" x14ac:dyDescent="0.15"/>
  <cols>
    <col min="1" max="2" width="9.125" style="6" bestFit="1" customWidth="1"/>
    <col min="3" max="3" width="12.125" style="6" customWidth="1"/>
    <col min="4" max="4" width="15.625" style="6" customWidth="1"/>
    <col min="5" max="5" width="13.125" style="6" customWidth="1"/>
    <col min="6" max="6" width="11.125" style="6" customWidth="1"/>
    <col min="7" max="8" width="13.125" style="6" customWidth="1"/>
    <col min="9" max="10" width="1.625" style="6" customWidth="1"/>
    <col min="11" max="18" width="12.125" style="6" customWidth="1"/>
    <col min="19" max="16384" width="9" style="6"/>
  </cols>
  <sheetData>
    <row r="1" spans="1:18" ht="17.100000000000001" customHeight="1" x14ac:dyDescent="0.15">
      <c r="H1" s="2" t="s">
        <v>42</v>
      </c>
      <c r="K1" s="3" t="s">
        <v>0</v>
      </c>
    </row>
    <row r="2" spans="1:18" ht="18" customHeight="1" thickBot="1" x14ac:dyDescent="0.2">
      <c r="A2" s="16" t="s">
        <v>1</v>
      </c>
      <c r="B2" s="17"/>
      <c r="C2" s="17"/>
      <c r="D2" s="17"/>
      <c r="E2" s="17"/>
      <c r="F2" s="17"/>
      <c r="G2" s="17"/>
      <c r="H2" s="17"/>
      <c r="K2" s="17"/>
      <c r="L2" s="17"/>
      <c r="M2" s="17"/>
      <c r="N2" s="17"/>
      <c r="O2" s="17"/>
      <c r="P2" s="17"/>
      <c r="Q2" s="17"/>
      <c r="R2" s="17"/>
    </row>
    <row r="3" spans="1:18" ht="15.6" customHeight="1" thickTop="1" x14ac:dyDescent="0.15">
      <c r="A3" s="72" t="s">
        <v>2</v>
      </c>
      <c r="B3" s="62"/>
      <c r="C3" s="61" t="s">
        <v>46</v>
      </c>
      <c r="D3" s="76" t="s">
        <v>44</v>
      </c>
      <c r="E3" s="74" t="s">
        <v>47</v>
      </c>
      <c r="F3" s="75" t="s">
        <v>48</v>
      </c>
      <c r="G3" s="61" t="s">
        <v>49</v>
      </c>
      <c r="H3" s="61" t="s">
        <v>50</v>
      </c>
      <c r="J3" s="7"/>
      <c r="K3" s="68" t="s">
        <v>53</v>
      </c>
      <c r="L3" s="69"/>
      <c r="M3" s="62" t="s">
        <v>3</v>
      </c>
      <c r="N3" s="62"/>
      <c r="O3" s="62"/>
      <c r="P3" s="62"/>
      <c r="Q3" s="62"/>
      <c r="R3" s="63"/>
    </row>
    <row r="4" spans="1:18" ht="15.6" customHeight="1" x14ac:dyDescent="0.15">
      <c r="A4" s="67"/>
      <c r="B4" s="64"/>
      <c r="C4" s="73"/>
      <c r="D4" s="61"/>
      <c r="E4" s="75"/>
      <c r="F4" s="75"/>
      <c r="G4" s="61"/>
      <c r="H4" s="61"/>
      <c r="J4" s="7"/>
      <c r="K4" s="70"/>
      <c r="L4" s="71"/>
      <c r="M4" s="64" t="s">
        <v>4</v>
      </c>
      <c r="N4" s="64"/>
      <c r="O4" s="64"/>
      <c r="P4" s="64"/>
      <c r="Q4" s="64"/>
      <c r="R4" s="65"/>
    </row>
    <row r="5" spans="1:18" ht="15.6" customHeight="1" x14ac:dyDescent="0.15">
      <c r="A5" s="67"/>
      <c r="B5" s="64"/>
      <c r="C5" s="73"/>
      <c r="D5" s="61"/>
      <c r="E5" s="75"/>
      <c r="F5" s="75"/>
      <c r="G5" s="61"/>
      <c r="H5" s="61"/>
      <c r="J5" s="7"/>
      <c r="K5" s="66" t="s">
        <v>36</v>
      </c>
      <c r="L5" s="67"/>
      <c r="M5" s="64" t="s">
        <v>5</v>
      </c>
      <c r="N5" s="64"/>
      <c r="O5" s="64"/>
      <c r="P5" s="64" t="s">
        <v>6</v>
      </c>
      <c r="Q5" s="64"/>
      <c r="R5" s="65"/>
    </row>
    <row r="6" spans="1:18" ht="15.6" customHeight="1" x14ac:dyDescent="0.15">
      <c r="A6" s="67"/>
      <c r="B6" s="64"/>
      <c r="C6" s="107" t="s">
        <v>7</v>
      </c>
      <c r="D6" s="108" t="s">
        <v>8</v>
      </c>
      <c r="E6" s="108" t="s">
        <v>9</v>
      </c>
      <c r="F6" s="108" t="s">
        <v>10</v>
      </c>
      <c r="G6" s="107" t="s">
        <v>45</v>
      </c>
      <c r="H6" s="107" t="s">
        <v>45</v>
      </c>
      <c r="J6" s="7"/>
      <c r="K6" s="36" t="s">
        <v>12</v>
      </c>
      <c r="L6" s="37" t="s">
        <v>11</v>
      </c>
      <c r="M6" s="36" t="s">
        <v>12</v>
      </c>
      <c r="N6" s="37" t="s">
        <v>13</v>
      </c>
      <c r="O6" s="37" t="s">
        <v>14</v>
      </c>
      <c r="P6" s="37" t="s">
        <v>12</v>
      </c>
      <c r="Q6" s="37" t="s">
        <v>13</v>
      </c>
      <c r="R6" s="38" t="s">
        <v>14</v>
      </c>
    </row>
    <row r="7" spans="1:18" ht="15.6" customHeight="1" x14ac:dyDescent="0.15">
      <c r="A7" s="50" t="s">
        <v>15</v>
      </c>
      <c r="B7" s="52">
        <v>-2012</v>
      </c>
      <c r="C7" s="54">
        <v>57386</v>
      </c>
      <c r="D7" s="9">
        <v>86815</v>
      </c>
      <c r="E7" s="9">
        <v>7291921</v>
      </c>
      <c r="F7" s="6">
        <v>976.74</v>
      </c>
      <c r="G7" s="9">
        <v>29689</v>
      </c>
      <c r="H7" s="9">
        <v>289987</v>
      </c>
      <c r="K7" s="9">
        <v>1367416</v>
      </c>
      <c r="L7" s="9">
        <v>32157118</v>
      </c>
      <c r="M7" s="9">
        <v>24579</v>
      </c>
      <c r="N7" s="9">
        <v>431912</v>
      </c>
      <c r="O7" s="9">
        <v>13226315</v>
      </c>
      <c r="P7" s="9">
        <v>712778</v>
      </c>
      <c r="Q7" s="9">
        <v>1144411</v>
      </c>
      <c r="R7" s="9">
        <v>9977940</v>
      </c>
    </row>
    <row r="8" spans="1:18" ht="15.6" customHeight="1" x14ac:dyDescent="0.15">
      <c r="A8" s="51"/>
      <c r="B8" s="53"/>
      <c r="C8" s="54"/>
      <c r="D8" s="9">
        <v>5396</v>
      </c>
      <c r="E8" s="9">
        <v>539659</v>
      </c>
      <c r="F8" s="6">
        <v>1099.8499999999999</v>
      </c>
      <c r="G8" s="9">
        <v>30531</v>
      </c>
      <c r="H8" s="9">
        <v>335799</v>
      </c>
      <c r="K8" s="9">
        <v>95461</v>
      </c>
      <c r="L8" s="9">
        <v>2313275</v>
      </c>
      <c r="M8" s="9">
        <v>1419</v>
      </c>
      <c r="N8" s="9">
        <v>21317</v>
      </c>
      <c r="O8" s="9">
        <v>834682</v>
      </c>
      <c r="P8" s="9">
        <v>49587</v>
      </c>
      <c r="Q8" s="9">
        <v>77463</v>
      </c>
      <c r="R8" s="9">
        <v>826093</v>
      </c>
    </row>
    <row r="9" spans="1:18" ht="15.6" customHeight="1" x14ac:dyDescent="0.15">
      <c r="A9" s="50">
        <v>25</v>
      </c>
      <c r="B9" s="52">
        <v>-2013</v>
      </c>
      <c r="C9" s="54">
        <v>56540</v>
      </c>
      <c r="D9" s="9">
        <v>84955</v>
      </c>
      <c r="E9" s="9">
        <v>7056751</v>
      </c>
      <c r="F9" s="18">
        <v>987</v>
      </c>
      <c r="G9" s="9">
        <v>29641</v>
      </c>
      <c r="H9" s="9">
        <v>292554</v>
      </c>
      <c r="K9" s="9">
        <v>1359086</v>
      </c>
      <c r="L9" s="9">
        <v>32052841</v>
      </c>
      <c r="M9" s="9">
        <v>23848</v>
      </c>
      <c r="N9" s="9">
        <v>415502</v>
      </c>
      <c r="O9" s="9">
        <v>12974635</v>
      </c>
      <c r="P9" s="9">
        <v>701967</v>
      </c>
      <c r="Q9" s="9">
        <v>1104047</v>
      </c>
      <c r="R9" s="9">
        <v>9922468</v>
      </c>
    </row>
    <row r="10" spans="1:18" ht="15.6" customHeight="1" x14ac:dyDescent="0.15">
      <c r="A10" s="51"/>
      <c r="B10" s="53"/>
      <c r="C10" s="54"/>
      <c r="D10" s="9">
        <v>4954</v>
      </c>
      <c r="E10" s="9">
        <v>497903</v>
      </c>
      <c r="F10" s="18">
        <v>1106.883</v>
      </c>
      <c r="G10" s="9">
        <v>31815</v>
      </c>
      <c r="H10" s="9">
        <v>352154</v>
      </c>
      <c r="K10" s="9">
        <v>88422</v>
      </c>
      <c r="L10" s="9">
        <v>2269902</v>
      </c>
      <c r="M10" s="9">
        <v>1372</v>
      </c>
      <c r="N10" s="9">
        <v>20556</v>
      </c>
      <c r="O10" s="9">
        <v>784510</v>
      </c>
      <c r="P10" s="9">
        <v>45759</v>
      </c>
      <c r="Q10" s="9">
        <v>72393</v>
      </c>
      <c r="R10" s="9">
        <v>823489</v>
      </c>
    </row>
    <row r="11" spans="1:18" ht="15.6" customHeight="1" x14ac:dyDescent="0.15">
      <c r="A11" s="50">
        <v>26</v>
      </c>
      <c r="B11" s="52">
        <v>-2014</v>
      </c>
      <c r="C11" s="54">
        <v>55318</v>
      </c>
      <c r="D11" s="9">
        <v>82521</v>
      </c>
      <c r="E11" s="9">
        <v>6642004</v>
      </c>
      <c r="F11" s="6">
        <v>999.06</v>
      </c>
      <c r="G11" s="9">
        <v>29524</v>
      </c>
      <c r="H11" s="9">
        <v>294959</v>
      </c>
      <c r="K11" s="9">
        <v>1341792</v>
      </c>
      <c r="L11" s="9">
        <v>31510656</v>
      </c>
      <c r="M11" s="9">
        <v>22679</v>
      </c>
      <c r="N11" s="9">
        <v>391969</v>
      </c>
      <c r="O11" s="9">
        <v>12526406</v>
      </c>
      <c r="P11" s="9">
        <v>687937</v>
      </c>
      <c r="Q11" s="9">
        <v>1062450</v>
      </c>
      <c r="R11" s="9">
        <v>9855744</v>
      </c>
    </row>
    <row r="12" spans="1:18" ht="15.6" customHeight="1" x14ac:dyDescent="0.15">
      <c r="A12" s="51"/>
      <c r="B12" s="53"/>
      <c r="C12" s="54"/>
      <c r="D12" s="9">
        <v>4264</v>
      </c>
      <c r="E12" s="9">
        <v>491183</v>
      </c>
      <c r="F12" s="18">
        <v>1081.848</v>
      </c>
      <c r="G12" s="9">
        <v>30755</v>
      </c>
      <c r="H12" s="9">
        <v>332725</v>
      </c>
      <c r="K12" s="9">
        <v>74351</v>
      </c>
      <c r="L12" s="9">
        <v>1863251</v>
      </c>
      <c r="M12" s="9">
        <v>1164</v>
      </c>
      <c r="N12" s="9">
        <v>17890</v>
      </c>
      <c r="O12" s="9">
        <v>662864</v>
      </c>
      <c r="P12" s="9">
        <v>38158</v>
      </c>
      <c r="Q12" s="9">
        <v>59475</v>
      </c>
      <c r="R12" s="9">
        <v>634239</v>
      </c>
    </row>
    <row r="13" spans="1:18" ht="15.6" customHeight="1" x14ac:dyDescent="0.15">
      <c r="A13" s="50">
        <v>27</v>
      </c>
      <c r="B13" s="52">
        <v>-2015</v>
      </c>
      <c r="C13" s="54">
        <v>53785</v>
      </c>
      <c r="D13" s="9">
        <v>80223</v>
      </c>
      <c r="E13" s="9">
        <v>6246814</v>
      </c>
      <c r="F13" s="6">
        <v>1013.34</v>
      </c>
      <c r="G13" s="9">
        <v>30458</v>
      </c>
      <c r="H13" s="9">
        <v>308646</v>
      </c>
      <c r="K13" s="9">
        <v>1322941</v>
      </c>
      <c r="L13" s="9">
        <v>32294611</v>
      </c>
      <c r="M13" s="9">
        <v>22852</v>
      </c>
      <c r="N13" s="9">
        <v>387505</v>
      </c>
      <c r="O13" s="9">
        <v>12966386</v>
      </c>
      <c r="P13" s="9">
        <v>676901</v>
      </c>
      <c r="Q13" s="9">
        <v>1037562</v>
      </c>
      <c r="R13" s="9">
        <v>9891422</v>
      </c>
    </row>
    <row r="14" spans="1:18" ht="15.6" customHeight="1" x14ac:dyDescent="0.15">
      <c r="A14" s="51"/>
      <c r="B14" s="53"/>
      <c r="C14" s="54"/>
      <c r="D14" s="9">
        <v>3122</v>
      </c>
      <c r="E14" s="9">
        <v>286271</v>
      </c>
      <c r="F14" s="18">
        <v>1091.9000000000001</v>
      </c>
      <c r="G14" s="9">
        <v>33149</v>
      </c>
      <c r="H14" s="9">
        <v>361953</v>
      </c>
      <c r="K14" s="9">
        <v>55245</v>
      </c>
      <c r="L14" s="9">
        <v>1487894</v>
      </c>
      <c r="M14" s="9">
        <v>827</v>
      </c>
      <c r="N14" s="9">
        <v>12526</v>
      </c>
      <c r="O14" s="9">
        <v>537910</v>
      </c>
      <c r="P14" s="9">
        <v>28261</v>
      </c>
      <c r="Q14" s="9">
        <v>44691</v>
      </c>
      <c r="R14" s="9">
        <v>506215</v>
      </c>
    </row>
    <row r="15" spans="1:18" ht="15.6" customHeight="1" x14ac:dyDescent="0.15">
      <c r="A15" s="50">
        <v>28</v>
      </c>
      <c r="B15" s="52">
        <v>-2016</v>
      </c>
      <c r="C15" s="54">
        <v>52086</v>
      </c>
      <c r="D15" s="9">
        <v>77715</v>
      </c>
      <c r="E15" s="9">
        <v>6238905</v>
      </c>
      <c r="F15" s="6">
        <v>1019.02</v>
      </c>
      <c r="G15" s="9">
        <v>30455</v>
      </c>
      <c r="H15" s="9">
        <v>310344</v>
      </c>
      <c r="K15" s="9">
        <f>'129(2)'!S14+'129(3)'!K13</f>
        <v>1292016</v>
      </c>
      <c r="L15" s="9">
        <f>'129(2)'!U14+'129(3)'!L13</f>
        <v>31234908</v>
      </c>
      <c r="M15" s="9">
        <v>22189</v>
      </c>
      <c r="N15" s="9">
        <v>378803</v>
      </c>
      <c r="O15" s="9">
        <v>12537646</v>
      </c>
      <c r="P15" s="9">
        <v>659209</v>
      </c>
      <c r="Q15" s="9">
        <v>996497</v>
      </c>
      <c r="R15" s="9">
        <v>9713985</v>
      </c>
    </row>
    <row r="16" spans="1:18" ht="15.6" customHeight="1" x14ac:dyDescent="0.15">
      <c r="A16" s="51"/>
      <c r="B16" s="53"/>
      <c r="C16" s="54"/>
      <c r="D16" s="9">
        <v>2006</v>
      </c>
      <c r="E16" s="9">
        <v>193290</v>
      </c>
      <c r="F16" s="18">
        <v>1101.3</v>
      </c>
      <c r="G16" s="9">
        <v>32277</v>
      </c>
      <c r="H16" s="9">
        <v>355469</v>
      </c>
      <c r="K16" s="9">
        <f>'129(2)'!S15+'129(3)'!K14</f>
        <v>35795</v>
      </c>
      <c r="L16" s="9">
        <f>'129(2)'!U15+'129(3)'!L14</f>
        <v>926041</v>
      </c>
      <c r="M16" s="9">
        <v>535</v>
      </c>
      <c r="N16" s="9">
        <v>8296</v>
      </c>
      <c r="O16" s="9">
        <v>355234</v>
      </c>
      <c r="P16" s="9">
        <v>18081</v>
      </c>
      <c r="Q16" s="9">
        <v>28546</v>
      </c>
      <c r="R16" s="9">
        <v>298837</v>
      </c>
    </row>
    <row r="17" spans="1:18" s="10" customFormat="1" ht="15.6" customHeight="1" x14ac:dyDescent="0.15">
      <c r="A17" s="55">
        <v>29</v>
      </c>
      <c r="B17" s="57">
        <v>-2017</v>
      </c>
      <c r="C17" s="59">
        <v>49912</v>
      </c>
      <c r="D17" s="19">
        <v>74432</v>
      </c>
      <c r="E17" s="20">
        <v>5849423</v>
      </c>
      <c r="F17" s="42">
        <v>1028.7149999999999</v>
      </c>
      <c r="G17" s="21">
        <v>31101</v>
      </c>
      <c r="H17" s="21">
        <v>319937</v>
      </c>
      <c r="K17" s="11">
        <f>'129(2)'!S16+'129(3)'!K15</f>
        <v>1243111</v>
      </c>
      <c r="L17" s="11">
        <f>'129(2)'!U16+'129(3)'!L15</f>
        <v>30747025</v>
      </c>
      <c r="M17" s="27">
        <v>21490</v>
      </c>
      <c r="N17" s="27">
        <v>365565</v>
      </c>
      <c r="O17" s="27">
        <v>12359572</v>
      </c>
      <c r="P17" s="27">
        <v>636071</v>
      </c>
      <c r="Q17" s="27">
        <v>957019</v>
      </c>
      <c r="R17" s="12">
        <v>9660052</v>
      </c>
    </row>
    <row r="18" spans="1:18" s="10" customFormat="1" ht="15.6" customHeight="1" x14ac:dyDescent="0.15">
      <c r="A18" s="56"/>
      <c r="B18" s="58"/>
      <c r="C18" s="60"/>
      <c r="D18" s="22">
        <v>1106</v>
      </c>
      <c r="E18" s="23">
        <v>88762</v>
      </c>
      <c r="F18" s="24">
        <v>1050.0899999999999</v>
      </c>
      <c r="G18" s="22">
        <v>31062</v>
      </c>
      <c r="H18" s="22">
        <v>326175</v>
      </c>
      <c r="K18" s="34">
        <f>'129(2)'!S17+'129(3)'!K16</f>
        <v>18749</v>
      </c>
      <c r="L18" s="34">
        <f>'129(2)'!U17+'129(3)'!L16</f>
        <v>470919</v>
      </c>
      <c r="M18" s="30">
        <v>298</v>
      </c>
      <c r="N18" s="30">
        <v>4498</v>
      </c>
      <c r="O18" s="30">
        <v>169395</v>
      </c>
      <c r="P18" s="30">
        <v>9401</v>
      </c>
      <c r="Q18" s="30">
        <v>14176</v>
      </c>
      <c r="R18" s="34">
        <v>161248</v>
      </c>
    </row>
    <row r="19" spans="1:18" ht="15" customHeight="1" x14ac:dyDescent="0.15"/>
  </sheetData>
  <mergeCells count="31">
    <mergeCell ref="A3:B6"/>
    <mergeCell ref="C3:C5"/>
    <mergeCell ref="E3:E5"/>
    <mergeCell ref="F3:F5"/>
    <mergeCell ref="G3:G5"/>
    <mergeCell ref="D3:D5"/>
    <mergeCell ref="H3:H5"/>
    <mergeCell ref="M3:R3"/>
    <mergeCell ref="M4:R4"/>
    <mergeCell ref="M5:O5"/>
    <mergeCell ref="P5:R5"/>
    <mergeCell ref="K5:L5"/>
    <mergeCell ref="K3:L4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8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zoomScaleNormal="100" workbookViewId="0"/>
  </sheetViews>
  <sheetFormatPr defaultRowHeight="11.25" x14ac:dyDescent="0.15"/>
  <cols>
    <col min="1" max="2" width="9.125" style="6" bestFit="1" customWidth="1"/>
    <col min="3" max="5" width="10.25" style="6" customWidth="1"/>
    <col min="6" max="8" width="9.625" style="6" customWidth="1"/>
    <col min="9" max="10" width="10.25" style="6" customWidth="1"/>
    <col min="11" max="12" width="1.625" style="6" customWidth="1"/>
    <col min="13" max="14" width="7.625" style="6" customWidth="1"/>
    <col min="15" max="18" width="9.125" style="6" customWidth="1"/>
    <col min="19" max="20" width="11.125" style="6" customWidth="1"/>
    <col min="21" max="22" width="12.125" style="6" customWidth="1"/>
    <col min="23" max="16384" width="9" style="6"/>
  </cols>
  <sheetData>
    <row r="1" spans="1:23" ht="14.1" customHeight="1" thickBo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3" ht="15.6" customHeight="1" thickTop="1" x14ac:dyDescent="0.15">
      <c r="A2" s="70" t="s">
        <v>2</v>
      </c>
      <c r="B2" s="71"/>
      <c r="C2" s="81" t="s">
        <v>40</v>
      </c>
      <c r="D2" s="82"/>
      <c r="E2" s="82"/>
      <c r="F2" s="82"/>
      <c r="G2" s="82"/>
      <c r="H2" s="82"/>
      <c r="I2" s="82"/>
      <c r="J2" s="82"/>
      <c r="L2" s="7"/>
      <c r="M2" s="83" t="s">
        <v>41</v>
      </c>
      <c r="N2" s="83"/>
      <c r="O2" s="83"/>
      <c r="P2" s="83"/>
      <c r="Q2" s="83"/>
      <c r="R2" s="84"/>
      <c r="S2" s="85" t="s">
        <v>55</v>
      </c>
      <c r="T2" s="85"/>
      <c r="U2" s="85"/>
      <c r="V2" s="85"/>
      <c r="W2" s="7"/>
    </row>
    <row r="3" spans="1:23" ht="15.6" customHeight="1" x14ac:dyDescent="0.15">
      <c r="A3" s="70"/>
      <c r="B3" s="71"/>
      <c r="C3" s="86" t="s">
        <v>16</v>
      </c>
      <c r="D3" s="50"/>
      <c r="E3" s="50"/>
      <c r="F3" s="50"/>
      <c r="G3" s="50"/>
      <c r="H3" s="50"/>
      <c r="I3" s="50"/>
      <c r="J3" s="87"/>
      <c r="L3" s="7"/>
      <c r="M3" s="67" t="s">
        <v>17</v>
      </c>
      <c r="N3" s="64"/>
      <c r="O3" s="64"/>
      <c r="P3" s="64" t="s">
        <v>18</v>
      </c>
      <c r="Q3" s="64"/>
      <c r="R3" s="64"/>
      <c r="S3" s="86" t="s">
        <v>37</v>
      </c>
      <c r="T3" s="50"/>
      <c r="U3" s="50"/>
      <c r="V3" s="50"/>
    </row>
    <row r="4" spans="1:23" ht="15.6" customHeight="1" x14ac:dyDescent="0.15">
      <c r="A4" s="70"/>
      <c r="B4" s="71"/>
      <c r="C4" s="65" t="s">
        <v>19</v>
      </c>
      <c r="D4" s="66"/>
      <c r="E4" s="66"/>
      <c r="F4" s="65" t="s">
        <v>20</v>
      </c>
      <c r="G4" s="66"/>
      <c r="H4" s="67"/>
      <c r="I4" s="66" t="s">
        <v>21</v>
      </c>
      <c r="J4" s="67"/>
      <c r="L4" s="7"/>
      <c r="M4" s="67"/>
      <c r="N4" s="64"/>
      <c r="O4" s="64"/>
      <c r="P4" s="64"/>
      <c r="Q4" s="64"/>
      <c r="R4" s="64"/>
      <c r="S4" s="63"/>
      <c r="T4" s="51"/>
      <c r="U4" s="51"/>
      <c r="V4" s="51"/>
    </row>
    <row r="5" spans="1:23" ht="15.6" customHeight="1" x14ac:dyDescent="0.15">
      <c r="A5" s="51"/>
      <c r="B5" s="72"/>
      <c r="C5" s="36" t="s">
        <v>12</v>
      </c>
      <c r="D5" s="37" t="s">
        <v>13</v>
      </c>
      <c r="E5" s="37" t="s">
        <v>14</v>
      </c>
      <c r="F5" s="37" t="s">
        <v>12</v>
      </c>
      <c r="G5" s="37" t="s">
        <v>13</v>
      </c>
      <c r="H5" s="37" t="s">
        <v>14</v>
      </c>
      <c r="I5" s="37" t="s">
        <v>12</v>
      </c>
      <c r="J5" s="37" t="s">
        <v>14</v>
      </c>
      <c r="L5" s="7"/>
      <c r="M5" s="36" t="s">
        <v>12</v>
      </c>
      <c r="N5" s="37" t="s">
        <v>13</v>
      </c>
      <c r="O5" s="37" t="s">
        <v>14</v>
      </c>
      <c r="P5" s="37" t="s">
        <v>12</v>
      </c>
      <c r="Q5" s="37" t="s">
        <v>13</v>
      </c>
      <c r="R5" s="37" t="s">
        <v>14</v>
      </c>
      <c r="S5" s="37" t="s">
        <v>12</v>
      </c>
      <c r="T5" s="37" t="s">
        <v>13</v>
      </c>
      <c r="U5" s="37" t="s">
        <v>14</v>
      </c>
      <c r="V5" s="47" t="s">
        <v>43</v>
      </c>
      <c r="W5" s="7"/>
    </row>
    <row r="6" spans="1:23" ht="15.6" customHeight="1" x14ac:dyDescent="0.15">
      <c r="A6" s="50" t="s">
        <v>15</v>
      </c>
      <c r="B6" s="77">
        <v>-2012</v>
      </c>
      <c r="C6" s="9">
        <v>110602</v>
      </c>
      <c r="D6" s="9">
        <v>266461</v>
      </c>
      <c r="E6" s="9">
        <v>1970943</v>
      </c>
      <c r="F6" s="35" t="s">
        <v>22</v>
      </c>
      <c r="G6" s="35" t="s">
        <v>22</v>
      </c>
      <c r="H6" s="35" t="s">
        <v>22</v>
      </c>
      <c r="I6" s="9">
        <v>483530</v>
      </c>
      <c r="J6" s="9">
        <v>5819887</v>
      </c>
      <c r="M6" s="9">
        <v>1178</v>
      </c>
      <c r="N6" s="9">
        <v>8063</v>
      </c>
      <c r="O6" s="9">
        <v>94857</v>
      </c>
      <c r="P6" s="25">
        <v>23485</v>
      </c>
      <c r="Q6" s="25">
        <v>1145269</v>
      </c>
      <c r="R6" s="9">
        <v>768712</v>
      </c>
      <c r="S6" s="9">
        <v>1332667</v>
      </c>
      <c r="T6" s="9">
        <v>1850847</v>
      </c>
      <c r="U6" s="9">
        <v>31858654</v>
      </c>
      <c r="V6" s="9">
        <v>23301396</v>
      </c>
    </row>
    <row r="7" spans="1:23" ht="15.6" customHeight="1" x14ac:dyDescent="0.15">
      <c r="A7" s="51"/>
      <c r="B7" s="78"/>
      <c r="C7" s="9">
        <v>8342</v>
      </c>
      <c r="D7" s="9">
        <v>20721</v>
      </c>
      <c r="E7" s="9">
        <v>151196</v>
      </c>
      <c r="F7" s="35" t="s">
        <v>22</v>
      </c>
      <c r="G7" s="35" t="s">
        <v>22</v>
      </c>
      <c r="H7" s="35" t="s">
        <v>22</v>
      </c>
      <c r="I7" s="9">
        <v>33760</v>
      </c>
      <c r="J7" s="9">
        <v>436902</v>
      </c>
      <c r="M7" s="9">
        <v>86</v>
      </c>
      <c r="N7" s="9">
        <v>654</v>
      </c>
      <c r="O7" s="9">
        <v>6363</v>
      </c>
      <c r="P7" s="25">
        <v>1328</v>
      </c>
      <c r="Q7" s="25">
        <v>53174</v>
      </c>
      <c r="R7" s="9">
        <v>36160</v>
      </c>
      <c r="S7" s="9">
        <v>93194</v>
      </c>
      <c r="T7" s="9">
        <v>120155</v>
      </c>
      <c r="U7" s="9">
        <v>2291396</v>
      </c>
      <c r="V7" s="9">
        <v>1603075</v>
      </c>
    </row>
    <row r="8" spans="1:23" ht="15.6" customHeight="1" x14ac:dyDescent="0.15">
      <c r="A8" s="50">
        <v>25</v>
      </c>
      <c r="B8" s="77">
        <v>-2013</v>
      </c>
      <c r="C8" s="9">
        <v>112691</v>
      </c>
      <c r="D8" s="9">
        <v>265498</v>
      </c>
      <c r="E8" s="9">
        <v>1956860</v>
      </c>
      <c r="F8" s="35" t="s">
        <v>22</v>
      </c>
      <c r="G8" s="35" t="s">
        <v>22</v>
      </c>
      <c r="H8" s="35" t="s">
        <v>22</v>
      </c>
      <c r="I8" s="9">
        <v>485681</v>
      </c>
      <c r="J8" s="9">
        <v>6064113</v>
      </c>
      <c r="M8" s="9">
        <v>1336</v>
      </c>
      <c r="N8" s="9">
        <v>8894</v>
      </c>
      <c r="O8" s="9">
        <v>102425</v>
      </c>
      <c r="P8" s="25">
        <v>22798</v>
      </c>
      <c r="Q8" s="25">
        <v>1099547</v>
      </c>
      <c r="R8" s="9">
        <v>739048</v>
      </c>
      <c r="S8" s="9">
        <v>1325523</v>
      </c>
      <c r="T8" s="9">
        <v>1793941</v>
      </c>
      <c r="U8" s="9">
        <v>31759549</v>
      </c>
      <c r="V8" s="9">
        <v>23266223</v>
      </c>
    </row>
    <row r="9" spans="1:23" ht="15.6" customHeight="1" x14ac:dyDescent="0.15">
      <c r="A9" s="51"/>
      <c r="B9" s="78"/>
      <c r="C9" s="9">
        <v>7704</v>
      </c>
      <c r="D9" s="9">
        <v>18447</v>
      </c>
      <c r="E9" s="9">
        <v>136571</v>
      </c>
      <c r="F9" s="35" t="s">
        <v>22</v>
      </c>
      <c r="G9" s="35" t="s">
        <v>22</v>
      </c>
      <c r="H9" s="35" t="s">
        <v>22</v>
      </c>
      <c r="I9" s="9">
        <v>31530</v>
      </c>
      <c r="J9" s="9">
        <v>464871</v>
      </c>
      <c r="M9" s="9">
        <v>72</v>
      </c>
      <c r="N9" s="9">
        <v>532</v>
      </c>
      <c r="O9" s="9">
        <v>5521</v>
      </c>
      <c r="P9" s="25">
        <v>1312</v>
      </c>
      <c r="Q9" s="25">
        <v>51981</v>
      </c>
      <c r="R9" s="9">
        <v>34939</v>
      </c>
      <c r="S9" s="9">
        <v>86437</v>
      </c>
      <c r="T9" s="9">
        <v>111928</v>
      </c>
      <c r="U9" s="9">
        <v>2249901</v>
      </c>
      <c r="V9" s="9">
        <v>1575071</v>
      </c>
    </row>
    <row r="10" spans="1:23" ht="15.6" customHeight="1" x14ac:dyDescent="0.15">
      <c r="A10" s="50">
        <v>26</v>
      </c>
      <c r="B10" s="77">
        <v>-2014</v>
      </c>
      <c r="C10" s="9">
        <v>113818</v>
      </c>
      <c r="D10" s="9">
        <v>260372</v>
      </c>
      <c r="E10" s="9">
        <v>1958124</v>
      </c>
      <c r="F10" s="35" t="s">
        <v>22</v>
      </c>
      <c r="G10" s="35" t="s">
        <v>22</v>
      </c>
      <c r="H10" s="35" t="s">
        <v>22</v>
      </c>
      <c r="I10" s="9">
        <v>483490</v>
      </c>
      <c r="J10" s="9">
        <v>6066590</v>
      </c>
      <c r="M10" s="9">
        <v>1603</v>
      </c>
      <c r="N10" s="9">
        <v>11080</v>
      </c>
      <c r="O10" s="9">
        <v>127319</v>
      </c>
      <c r="P10" s="25">
        <v>21713</v>
      </c>
      <c r="Q10" s="25">
        <v>1039062</v>
      </c>
      <c r="R10" s="9">
        <v>699123</v>
      </c>
      <c r="S10" s="9">
        <v>1309527</v>
      </c>
      <c r="T10" s="9">
        <v>1725871</v>
      </c>
      <c r="U10" s="9">
        <v>31233306</v>
      </c>
      <c r="V10" s="9">
        <v>22891677</v>
      </c>
    </row>
    <row r="11" spans="1:23" ht="15.6" customHeight="1" x14ac:dyDescent="0.15">
      <c r="A11" s="51"/>
      <c r="B11" s="78"/>
      <c r="C11" s="9">
        <v>6808</v>
      </c>
      <c r="D11" s="9">
        <v>16197</v>
      </c>
      <c r="E11" s="9">
        <v>121637</v>
      </c>
      <c r="F11" s="35" t="s">
        <v>22</v>
      </c>
      <c r="G11" s="35" t="s">
        <v>22</v>
      </c>
      <c r="H11" s="35" t="s">
        <v>22</v>
      </c>
      <c r="I11" s="9">
        <v>26563</v>
      </c>
      <c r="J11" s="9">
        <v>391593</v>
      </c>
      <c r="M11" s="9">
        <v>87</v>
      </c>
      <c r="N11" s="9">
        <v>622</v>
      </c>
      <c r="O11" s="9">
        <v>6840</v>
      </c>
      <c r="P11" s="25">
        <v>1117</v>
      </c>
      <c r="Q11" s="25">
        <v>45906</v>
      </c>
      <c r="R11" s="9">
        <v>31133</v>
      </c>
      <c r="S11" s="9">
        <v>72780</v>
      </c>
      <c r="T11" s="9">
        <v>94184</v>
      </c>
      <c r="U11" s="9">
        <v>1848306</v>
      </c>
      <c r="V11" s="9">
        <v>1293019</v>
      </c>
    </row>
    <row r="12" spans="1:23" ht="15.6" customHeight="1" x14ac:dyDescent="0.15">
      <c r="A12" s="50">
        <v>27</v>
      </c>
      <c r="B12" s="77">
        <v>-2015</v>
      </c>
      <c r="C12" s="9">
        <v>113179</v>
      </c>
      <c r="D12" s="9">
        <v>253093</v>
      </c>
      <c r="E12" s="9">
        <v>1902684</v>
      </c>
      <c r="F12" s="35" t="s">
        <v>22</v>
      </c>
      <c r="G12" s="35" t="s">
        <v>22</v>
      </c>
      <c r="H12" s="35" t="s">
        <v>22</v>
      </c>
      <c r="I12" s="9">
        <v>477596</v>
      </c>
      <c r="J12" s="9">
        <v>6432443</v>
      </c>
      <c r="M12" s="9">
        <v>1798</v>
      </c>
      <c r="N12" s="9">
        <v>12726</v>
      </c>
      <c r="O12" s="9">
        <v>147396</v>
      </c>
      <c r="P12" s="25">
        <v>21865</v>
      </c>
      <c r="Q12" s="25">
        <v>1027186</v>
      </c>
      <c r="R12" s="9">
        <v>692456</v>
      </c>
      <c r="S12" s="9">
        <v>1292326</v>
      </c>
      <c r="T12" s="9">
        <v>1690886</v>
      </c>
      <c r="U12" s="9">
        <v>32032787</v>
      </c>
      <c r="V12" s="9">
        <v>23469694</v>
      </c>
    </row>
    <row r="13" spans="1:23" ht="15.6" customHeight="1" x14ac:dyDescent="0.15">
      <c r="A13" s="51"/>
      <c r="B13" s="78"/>
      <c r="C13" s="9">
        <v>5001</v>
      </c>
      <c r="D13" s="9">
        <v>11152</v>
      </c>
      <c r="E13" s="9">
        <v>85895</v>
      </c>
      <c r="F13" s="35" t="s">
        <v>22</v>
      </c>
      <c r="G13" s="35" t="s">
        <v>22</v>
      </c>
      <c r="H13" s="35" t="s">
        <v>22</v>
      </c>
      <c r="I13" s="9">
        <v>19961</v>
      </c>
      <c r="J13" s="9">
        <v>315512</v>
      </c>
      <c r="M13" s="9">
        <v>41</v>
      </c>
      <c r="N13" s="9">
        <v>404</v>
      </c>
      <c r="O13" s="9">
        <v>7389</v>
      </c>
      <c r="P13" s="25">
        <v>811</v>
      </c>
      <c r="Q13" s="25">
        <v>33126</v>
      </c>
      <c r="R13" s="9">
        <v>22495</v>
      </c>
      <c r="S13" s="9">
        <v>54091</v>
      </c>
      <c r="T13" s="9">
        <v>68773</v>
      </c>
      <c r="U13" s="9">
        <v>1475416</v>
      </c>
      <c r="V13" s="9">
        <v>1032256</v>
      </c>
    </row>
    <row r="14" spans="1:23" ht="15.6" customHeight="1" x14ac:dyDescent="0.15">
      <c r="A14" s="50">
        <v>28</v>
      </c>
      <c r="B14" s="77">
        <v>-2016</v>
      </c>
      <c r="C14" s="9">
        <v>110536</v>
      </c>
      <c r="D14" s="9">
        <v>241395</v>
      </c>
      <c r="E14" s="9">
        <v>1866750</v>
      </c>
      <c r="F14" s="35" t="s">
        <v>22</v>
      </c>
      <c r="G14" s="35" t="s">
        <v>22</v>
      </c>
      <c r="H14" s="35" t="s">
        <v>22</v>
      </c>
      <c r="I14" s="9">
        <v>468649</v>
      </c>
      <c r="J14" s="9">
        <v>6030725</v>
      </c>
      <c r="M14" s="9">
        <v>1874</v>
      </c>
      <c r="N14" s="9">
        <v>13631</v>
      </c>
      <c r="O14" s="9">
        <v>159807</v>
      </c>
      <c r="P14" s="25">
        <v>21300</v>
      </c>
      <c r="Q14" s="25">
        <v>1006596</v>
      </c>
      <c r="R14" s="9">
        <v>670265</v>
      </c>
      <c r="S14" s="9">
        <v>1262457</v>
      </c>
      <c r="T14" s="9">
        <v>1630326</v>
      </c>
      <c r="U14" s="9">
        <v>30979178</v>
      </c>
      <c r="V14" s="9">
        <v>22657063</v>
      </c>
    </row>
    <row r="15" spans="1:23" ht="15.6" customHeight="1" x14ac:dyDescent="0.15">
      <c r="A15" s="51"/>
      <c r="B15" s="78"/>
      <c r="C15" s="9">
        <v>3476</v>
      </c>
      <c r="D15" s="9">
        <v>7726</v>
      </c>
      <c r="E15" s="9">
        <v>59000</v>
      </c>
      <c r="F15" s="35" t="s">
        <v>22</v>
      </c>
      <c r="G15" s="35" t="s">
        <v>22</v>
      </c>
      <c r="H15" s="35" t="s">
        <v>22</v>
      </c>
      <c r="I15" s="9">
        <v>12911</v>
      </c>
      <c r="J15" s="9">
        <v>181980</v>
      </c>
      <c r="M15" s="9">
        <v>47</v>
      </c>
      <c r="N15" s="9">
        <v>541</v>
      </c>
      <c r="O15" s="9">
        <v>9241</v>
      </c>
      <c r="P15" s="25">
        <v>495</v>
      </c>
      <c r="Q15" s="25">
        <v>21181</v>
      </c>
      <c r="R15" s="9">
        <v>14266</v>
      </c>
      <c r="S15" s="9">
        <v>35050</v>
      </c>
      <c r="T15" s="9">
        <v>45109</v>
      </c>
      <c r="U15" s="9">
        <v>918558</v>
      </c>
      <c r="V15" s="9">
        <v>642089</v>
      </c>
    </row>
    <row r="16" spans="1:23" s="10" customFormat="1" ht="15.6" customHeight="1" x14ac:dyDescent="0.15">
      <c r="A16" s="55">
        <v>29</v>
      </c>
      <c r="B16" s="79">
        <v>-2017</v>
      </c>
      <c r="C16" s="26">
        <v>108132</v>
      </c>
      <c r="D16" s="20">
        <v>231219</v>
      </c>
      <c r="E16" s="20">
        <v>1793942</v>
      </c>
      <c r="F16" s="27" t="s">
        <v>22</v>
      </c>
      <c r="G16" s="27" t="s">
        <v>22</v>
      </c>
      <c r="H16" s="27" t="s">
        <v>22</v>
      </c>
      <c r="I16" s="20">
        <v>447297</v>
      </c>
      <c r="J16" s="21">
        <v>5877953</v>
      </c>
      <c r="M16" s="20">
        <v>1839</v>
      </c>
      <c r="N16" s="20">
        <v>13741</v>
      </c>
      <c r="O16" s="20">
        <v>165277</v>
      </c>
      <c r="P16" s="28">
        <v>20667</v>
      </c>
      <c r="Q16" s="28">
        <v>975903</v>
      </c>
      <c r="R16" s="21">
        <v>649698</v>
      </c>
      <c r="S16" s="11">
        <f>'129(1)'!M17+'129(1)'!P17+'129(2)'!C16+'129(2)'!I16+'129(2)'!M16</f>
        <v>1214829</v>
      </c>
      <c r="T16" s="11">
        <f>'129(1)'!N17+'129(1)'!Q17+'129(2)'!D16+'129(2)'!N16</f>
        <v>1567544</v>
      </c>
      <c r="U16" s="11">
        <f>'129(1)'!O17+'129(1)'!R17+'129(2)'!E16+'129(2)'!J16+'129(2)'!O16+R16</f>
        <v>30506494</v>
      </c>
      <c r="V16" s="12">
        <v>22317957</v>
      </c>
    </row>
    <row r="17" spans="1:22" s="10" customFormat="1" ht="15.6" customHeight="1" x14ac:dyDescent="0.15">
      <c r="A17" s="56"/>
      <c r="B17" s="80"/>
      <c r="C17" s="29">
        <v>1915</v>
      </c>
      <c r="D17" s="23">
        <v>4116</v>
      </c>
      <c r="E17" s="23">
        <v>30106</v>
      </c>
      <c r="F17" s="30" t="s">
        <v>22</v>
      </c>
      <c r="G17" s="30" t="s">
        <v>22</v>
      </c>
      <c r="H17" s="30" t="s">
        <v>22</v>
      </c>
      <c r="I17" s="23">
        <v>6661</v>
      </c>
      <c r="J17" s="22">
        <v>93410</v>
      </c>
      <c r="M17" s="23">
        <v>34</v>
      </c>
      <c r="N17" s="23">
        <v>394</v>
      </c>
      <c r="O17" s="23">
        <v>5282</v>
      </c>
      <c r="P17" s="31">
        <v>286</v>
      </c>
      <c r="Q17" s="32">
        <v>11064</v>
      </c>
      <c r="R17" s="33">
        <v>8083</v>
      </c>
      <c r="S17" s="34">
        <f>'129(1)'!M18+'129(1)'!P18+'129(2)'!C17+'129(2)'!I17+'129(2)'!M17</f>
        <v>18309</v>
      </c>
      <c r="T17" s="34">
        <f>'129(1)'!N18+'129(1)'!Q18+'129(2)'!D17+'129(2)'!N17</f>
        <v>23184</v>
      </c>
      <c r="U17" s="34">
        <f>'129(1)'!O18+'129(1)'!R18+'129(2)'!E17+'129(2)'!J17+'129(2)'!O17+R17</f>
        <v>467524</v>
      </c>
      <c r="V17" s="34">
        <v>326865</v>
      </c>
    </row>
    <row r="18" spans="1:22" ht="14.1" customHeight="1" x14ac:dyDescent="0.15"/>
    <row r="19" spans="1:22" ht="14.1" customHeight="1" x14ac:dyDescent="0.15"/>
    <row r="20" spans="1:22" ht="14.1" customHeight="1" x14ac:dyDescent="0.15"/>
  </sheetData>
  <mergeCells count="23">
    <mergeCell ref="S2:V2"/>
    <mergeCell ref="C3:J3"/>
    <mergeCell ref="M3:O4"/>
    <mergeCell ref="P3:R4"/>
    <mergeCell ref="S3:V4"/>
    <mergeCell ref="C4:E4"/>
    <mergeCell ref="F4:H4"/>
    <mergeCell ref="A10:A11"/>
    <mergeCell ref="B10:B11"/>
    <mergeCell ref="A2:B5"/>
    <mergeCell ref="C2:J2"/>
    <mergeCell ref="M2:R2"/>
    <mergeCell ref="I4:J4"/>
    <mergeCell ref="A6:A7"/>
    <mergeCell ref="B6:B7"/>
    <mergeCell ref="A8:A9"/>
    <mergeCell ref="B8:B9"/>
    <mergeCell ref="A12:A13"/>
    <mergeCell ref="B12:B13"/>
    <mergeCell ref="A14:A15"/>
    <mergeCell ref="B14:B15"/>
    <mergeCell ref="A16:A17"/>
    <mergeCell ref="B16:B17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8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Normal="100" workbookViewId="0"/>
  </sheetViews>
  <sheetFormatPr defaultRowHeight="13.5" x14ac:dyDescent="0.15"/>
  <cols>
    <col min="1" max="2" width="9.125" style="1" customWidth="1"/>
    <col min="3" max="8" width="13.125" style="1" customWidth="1"/>
    <col min="9" max="10" width="1.625" style="1" customWidth="1"/>
    <col min="11" max="13" width="15" style="1" customWidth="1"/>
    <col min="14" max="14" width="10.625" style="1" customWidth="1"/>
    <col min="15" max="15" width="15" style="1" customWidth="1"/>
    <col min="16" max="16" width="10.625" style="1" customWidth="1"/>
    <col min="17" max="17" width="15" style="1" customWidth="1"/>
    <col min="18" max="16384" width="9" style="1"/>
  </cols>
  <sheetData>
    <row r="1" spans="1:18" ht="14.1" customHeight="1" thickBot="1" x14ac:dyDescent="0.2">
      <c r="A1" s="4"/>
      <c r="B1" s="5"/>
      <c r="C1" s="5"/>
      <c r="D1" s="5"/>
      <c r="E1" s="5"/>
      <c r="F1" s="5"/>
      <c r="G1" s="5"/>
      <c r="H1" s="5"/>
      <c r="K1" s="5"/>
      <c r="L1" s="5"/>
      <c r="M1" s="5"/>
      <c r="N1" s="5"/>
      <c r="O1" s="5"/>
      <c r="P1" s="5"/>
      <c r="Q1" s="5"/>
    </row>
    <row r="2" spans="1:18" s="6" customFormat="1" ht="15.6" customHeight="1" thickTop="1" x14ac:dyDescent="0.15">
      <c r="A2" s="70" t="s">
        <v>2</v>
      </c>
      <c r="B2" s="93"/>
      <c r="C2" s="90" t="s">
        <v>29</v>
      </c>
      <c r="D2" s="91"/>
      <c r="E2" s="91"/>
      <c r="F2" s="91"/>
      <c r="G2" s="91"/>
      <c r="H2" s="91"/>
      <c r="K2" s="105" t="s">
        <v>56</v>
      </c>
      <c r="L2" s="105"/>
      <c r="M2" s="106"/>
      <c r="N2" s="100" t="s">
        <v>30</v>
      </c>
      <c r="O2" s="101"/>
      <c r="P2" s="104" t="s">
        <v>31</v>
      </c>
      <c r="Q2" s="104"/>
    </row>
    <row r="3" spans="1:18" s="6" customFormat="1" ht="15.6" customHeight="1" x14ac:dyDescent="0.15">
      <c r="A3" s="70"/>
      <c r="B3" s="93"/>
      <c r="C3" s="88" t="s">
        <v>52</v>
      </c>
      <c r="D3" s="89"/>
      <c r="E3" s="88" t="s">
        <v>32</v>
      </c>
      <c r="F3" s="89"/>
      <c r="G3" s="88" t="s">
        <v>51</v>
      </c>
      <c r="H3" s="89"/>
      <c r="K3" s="92" t="s">
        <v>39</v>
      </c>
      <c r="L3" s="92"/>
      <c r="M3" s="94"/>
      <c r="N3" s="102"/>
      <c r="O3" s="103"/>
      <c r="P3" s="92"/>
      <c r="Q3" s="92"/>
    </row>
    <row r="4" spans="1:18" s="6" customFormat="1" ht="15.6" customHeight="1" x14ac:dyDescent="0.15">
      <c r="A4" s="92"/>
      <c r="B4" s="94"/>
      <c r="C4" s="40" t="s">
        <v>12</v>
      </c>
      <c r="D4" s="39" t="s">
        <v>14</v>
      </c>
      <c r="E4" s="39" t="s">
        <v>12</v>
      </c>
      <c r="F4" s="39" t="s">
        <v>33</v>
      </c>
      <c r="G4" s="39" t="s">
        <v>12</v>
      </c>
      <c r="H4" s="39" t="s">
        <v>14</v>
      </c>
      <c r="J4" s="7"/>
      <c r="K4" s="40" t="s">
        <v>12</v>
      </c>
      <c r="L4" s="39" t="s">
        <v>14</v>
      </c>
      <c r="M4" s="39" t="s">
        <v>33</v>
      </c>
      <c r="N4" s="39" t="s">
        <v>12</v>
      </c>
      <c r="O4" s="39" t="s">
        <v>34</v>
      </c>
      <c r="P4" s="39" t="s">
        <v>35</v>
      </c>
      <c r="Q4" s="46" t="s">
        <v>34</v>
      </c>
      <c r="R4" s="7"/>
    </row>
    <row r="5" spans="1:18" s="6" customFormat="1" ht="15.6" customHeight="1" x14ac:dyDescent="0.15">
      <c r="A5" s="98" t="s">
        <v>15</v>
      </c>
      <c r="B5" s="99" t="s">
        <v>23</v>
      </c>
      <c r="C5" s="9">
        <v>34747</v>
      </c>
      <c r="D5" s="9">
        <v>297901</v>
      </c>
      <c r="E5" s="48">
        <v>595</v>
      </c>
      <c r="F5" s="9">
        <v>1749</v>
      </c>
      <c r="G5" s="41">
        <v>2</v>
      </c>
      <c r="H5" s="41">
        <v>563</v>
      </c>
      <c r="K5" s="35">
        <v>34749</v>
      </c>
      <c r="L5" s="35">
        <v>298464</v>
      </c>
      <c r="M5" s="35">
        <v>221521</v>
      </c>
      <c r="N5" s="35">
        <v>347</v>
      </c>
      <c r="O5" s="35">
        <v>144540</v>
      </c>
      <c r="P5" s="35">
        <v>531</v>
      </c>
      <c r="Q5" s="35">
        <v>15930</v>
      </c>
    </row>
    <row r="6" spans="1:18" s="6" customFormat="1" ht="15.6" customHeight="1" x14ac:dyDescent="0.15">
      <c r="A6" s="92"/>
      <c r="B6" s="94"/>
      <c r="C6" s="9">
        <v>2267</v>
      </c>
      <c r="D6" s="9">
        <v>21879</v>
      </c>
      <c r="E6" s="49">
        <v>33</v>
      </c>
      <c r="F6" s="9">
        <v>79</v>
      </c>
      <c r="G6" s="41" t="s">
        <v>22</v>
      </c>
      <c r="H6" s="41" t="s">
        <v>22</v>
      </c>
      <c r="K6" s="35">
        <v>2267</v>
      </c>
      <c r="L6" s="35">
        <v>21879</v>
      </c>
      <c r="M6" s="35">
        <v>15395</v>
      </c>
      <c r="N6" s="35" t="s">
        <v>22</v>
      </c>
      <c r="O6" s="35" t="s">
        <v>22</v>
      </c>
      <c r="P6" s="35" t="s">
        <v>22</v>
      </c>
      <c r="Q6" s="35" t="s">
        <v>22</v>
      </c>
    </row>
    <row r="7" spans="1:18" s="6" customFormat="1" ht="15.6" customHeight="1" x14ac:dyDescent="0.15">
      <c r="A7" s="70">
        <v>25</v>
      </c>
      <c r="B7" s="93" t="s">
        <v>24</v>
      </c>
      <c r="C7" s="9">
        <v>33563</v>
      </c>
      <c r="D7" s="9">
        <v>293292</v>
      </c>
      <c r="E7" s="49">
        <v>531</v>
      </c>
      <c r="F7" s="9">
        <v>1388</v>
      </c>
      <c r="G7" s="41" t="s">
        <v>22</v>
      </c>
      <c r="H7" s="41" t="s">
        <v>22</v>
      </c>
      <c r="K7" s="35">
        <v>33563</v>
      </c>
      <c r="L7" s="35">
        <v>293292</v>
      </c>
      <c r="M7" s="35">
        <v>219428</v>
      </c>
      <c r="N7" s="35">
        <v>347</v>
      </c>
      <c r="O7" s="35">
        <v>144960</v>
      </c>
      <c r="P7" s="35">
        <v>536</v>
      </c>
      <c r="Q7" s="35">
        <v>16080</v>
      </c>
    </row>
    <row r="8" spans="1:18" s="6" customFormat="1" ht="15.6" customHeight="1" x14ac:dyDescent="0.15">
      <c r="A8" s="92"/>
      <c r="B8" s="94"/>
      <c r="C8" s="9">
        <v>1985</v>
      </c>
      <c r="D8" s="9">
        <v>20001</v>
      </c>
      <c r="E8" s="49">
        <v>30</v>
      </c>
      <c r="F8" s="9">
        <v>72</v>
      </c>
      <c r="G8" s="41" t="s">
        <v>22</v>
      </c>
      <c r="H8" s="41" t="s">
        <v>22</v>
      </c>
      <c r="K8" s="35">
        <v>1985</v>
      </c>
      <c r="L8" s="35">
        <v>20001</v>
      </c>
      <c r="M8" s="35">
        <v>14072</v>
      </c>
      <c r="N8" s="35" t="s">
        <v>22</v>
      </c>
      <c r="O8" s="35" t="s">
        <v>22</v>
      </c>
      <c r="P8" s="35" t="s">
        <v>22</v>
      </c>
      <c r="Q8" s="35" t="s">
        <v>22</v>
      </c>
    </row>
    <row r="9" spans="1:18" s="6" customFormat="1" ht="15.6" customHeight="1" x14ac:dyDescent="0.15">
      <c r="A9" s="70">
        <v>26</v>
      </c>
      <c r="B9" s="93" t="s">
        <v>25</v>
      </c>
      <c r="C9" s="9">
        <v>32265</v>
      </c>
      <c r="D9" s="9">
        <v>277350</v>
      </c>
      <c r="E9" s="49">
        <v>315</v>
      </c>
      <c r="F9" s="9">
        <v>841</v>
      </c>
      <c r="G9" s="41" t="s">
        <v>22</v>
      </c>
      <c r="H9" s="41" t="s">
        <v>22</v>
      </c>
      <c r="K9" s="35">
        <v>32265</v>
      </c>
      <c r="L9" s="35">
        <v>277350</v>
      </c>
      <c r="M9" s="35">
        <v>205412</v>
      </c>
      <c r="N9" s="35">
        <v>330</v>
      </c>
      <c r="O9" s="35">
        <v>137728</v>
      </c>
      <c r="P9" s="35">
        <v>494</v>
      </c>
      <c r="Q9" s="35">
        <v>14820</v>
      </c>
    </row>
    <row r="10" spans="1:18" s="6" customFormat="1" ht="15.6" customHeight="1" x14ac:dyDescent="0.15">
      <c r="A10" s="92"/>
      <c r="B10" s="94"/>
      <c r="C10" s="9">
        <v>1571</v>
      </c>
      <c r="D10" s="9">
        <v>14945</v>
      </c>
      <c r="E10" s="49">
        <v>19</v>
      </c>
      <c r="F10" s="9">
        <v>41</v>
      </c>
      <c r="G10" s="41" t="s">
        <v>22</v>
      </c>
      <c r="H10" s="41" t="s">
        <v>22</v>
      </c>
      <c r="K10" s="35">
        <v>1571</v>
      </c>
      <c r="L10" s="35">
        <v>14945</v>
      </c>
      <c r="M10" s="35">
        <v>10502</v>
      </c>
      <c r="N10" s="35" t="s">
        <v>22</v>
      </c>
      <c r="O10" s="35" t="s">
        <v>22</v>
      </c>
      <c r="P10" s="35" t="s">
        <v>22</v>
      </c>
      <c r="Q10" s="35" t="s">
        <v>22</v>
      </c>
    </row>
    <row r="11" spans="1:18" s="6" customFormat="1" ht="15.6" customHeight="1" x14ac:dyDescent="0.15">
      <c r="A11" s="70">
        <v>27</v>
      </c>
      <c r="B11" s="93" t="s">
        <v>26</v>
      </c>
      <c r="C11" s="9">
        <v>30615</v>
      </c>
      <c r="D11" s="9">
        <v>261824</v>
      </c>
      <c r="E11" s="49">
        <v>401</v>
      </c>
      <c r="F11" s="9">
        <v>1186</v>
      </c>
      <c r="G11" s="41" t="s">
        <v>22</v>
      </c>
      <c r="H11" s="41" t="s">
        <v>22</v>
      </c>
      <c r="K11" s="35">
        <v>30615</v>
      </c>
      <c r="L11" s="35">
        <v>261824</v>
      </c>
      <c r="M11" s="35">
        <v>194145</v>
      </c>
      <c r="N11" s="35">
        <v>275</v>
      </c>
      <c r="O11" s="35">
        <v>115136</v>
      </c>
      <c r="P11" s="35">
        <v>513</v>
      </c>
      <c r="Q11" s="35">
        <v>15390</v>
      </c>
    </row>
    <row r="12" spans="1:18" s="6" customFormat="1" ht="15.6" customHeight="1" x14ac:dyDescent="0.15">
      <c r="A12" s="92"/>
      <c r="B12" s="94"/>
      <c r="C12" s="9">
        <v>1154</v>
      </c>
      <c r="D12" s="9">
        <v>12478</v>
      </c>
      <c r="E12" s="49">
        <v>16</v>
      </c>
      <c r="F12" s="9">
        <v>47</v>
      </c>
      <c r="G12" s="41" t="s">
        <v>22</v>
      </c>
      <c r="H12" s="41" t="s">
        <v>22</v>
      </c>
      <c r="K12" s="35">
        <v>1154</v>
      </c>
      <c r="L12" s="35">
        <v>12478</v>
      </c>
      <c r="M12" s="35">
        <v>8765</v>
      </c>
      <c r="N12" s="35" t="s">
        <v>22</v>
      </c>
      <c r="O12" s="35" t="s">
        <v>22</v>
      </c>
      <c r="P12" s="35" t="s">
        <v>22</v>
      </c>
      <c r="Q12" s="35" t="s">
        <v>22</v>
      </c>
    </row>
    <row r="13" spans="1:18" s="6" customFormat="1" ht="15.6" customHeight="1" x14ac:dyDescent="0.15">
      <c r="A13" s="70">
        <v>28</v>
      </c>
      <c r="B13" s="93" t="s">
        <v>27</v>
      </c>
      <c r="C13" s="9">
        <v>29559</v>
      </c>
      <c r="D13" s="9">
        <v>255730</v>
      </c>
      <c r="E13" s="49">
        <v>414</v>
      </c>
      <c r="F13" s="9">
        <v>1713</v>
      </c>
      <c r="G13" s="41" t="s">
        <v>22</v>
      </c>
      <c r="H13" s="41" t="s">
        <v>22</v>
      </c>
      <c r="K13" s="35">
        <v>29559</v>
      </c>
      <c r="L13" s="35">
        <v>255730</v>
      </c>
      <c r="M13" s="35">
        <v>189374</v>
      </c>
      <c r="N13" s="35">
        <v>237</v>
      </c>
      <c r="O13" s="35">
        <v>98708</v>
      </c>
      <c r="P13" s="35">
        <v>458</v>
      </c>
      <c r="Q13" s="35">
        <v>13740</v>
      </c>
    </row>
    <row r="14" spans="1:18" s="6" customFormat="1" ht="15.6" customHeight="1" x14ac:dyDescent="0.15">
      <c r="A14" s="92"/>
      <c r="B14" s="94"/>
      <c r="C14" s="9">
        <v>745</v>
      </c>
      <c r="D14" s="9">
        <v>7483</v>
      </c>
      <c r="E14" s="49">
        <v>8</v>
      </c>
      <c r="F14" s="9">
        <v>13</v>
      </c>
      <c r="G14" s="41" t="s">
        <v>22</v>
      </c>
      <c r="H14" s="41" t="s">
        <v>22</v>
      </c>
      <c r="K14" s="35">
        <v>745</v>
      </c>
      <c r="L14" s="35">
        <v>7483</v>
      </c>
      <c r="M14" s="35">
        <v>5245</v>
      </c>
      <c r="N14" s="35" t="s">
        <v>22</v>
      </c>
      <c r="O14" s="35" t="s">
        <v>22</v>
      </c>
      <c r="P14" s="35" t="s">
        <v>22</v>
      </c>
      <c r="Q14" s="35" t="s">
        <v>22</v>
      </c>
    </row>
    <row r="15" spans="1:18" s="10" customFormat="1" ht="15.6" customHeight="1" x14ac:dyDescent="0.15">
      <c r="A15" s="55">
        <v>29</v>
      </c>
      <c r="B15" s="96" t="s">
        <v>28</v>
      </c>
      <c r="C15" s="43">
        <v>28282</v>
      </c>
      <c r="D15" s="21">
        <v>240531</v>
      </c>
      <c r="E15" s="44">
        <v>262</v>
      </c>
      <c r="F15" s="21">
        <v>862</v>
      </c>
      <c r="G15" s="12" t="s">
        <v>22</v>
      </c>
      <c r="H15" s="12" t="s">
        <v>22</v>
      </c>
      <c r="K15" s="11">
        <f>C15</f>
        <v>28282</v>
      </c>
      <c r="L15" s="11">
        <f>D15</f>
        <v>240531</v>
      </c>
      <c r="M15" s="12">
        <v>177385</v>
      </c>
      <c r="N15" s="12">
        <v>195</v>
      </c>
      <c r="O15" s="12">
        <v>81422</v>
      </c>
      <c r="P15" s="12">
        <v>423</v>
      </c>
      <c r="Q15" s="12">
        <v>12690</v>
      </c>
    </row>
    <row r="16" spans="1:18" s="10" customFormat="1" ht="15.6" customHeight="1" x14ac:dyDescent="0.15">
      <c r="A16" s="95"/>
      <c r="B16" s="97"/>
      <c r="C16" s="14">
        <v>440</v>
      </c>
      <c r="D16" s="14">
        <v>3395</v>
      </c>
      <c r="E16" s="45">
        <v>8</v>
      </c>
      <c r="F16" s="14">
        <v>58</v>
      </c>
      <c r="G16" s="13" t="s">
        <v>22</v>
      </c>
      <c r="H16" s="13" t="s">
        <v>22</v>
      </c>
      <c r="K16" s="13">
        <f>C16</f>
        <v>440</v>
      </c>
      <c r="L16" s="13">
        <f>D16</f>
        <v>3395</v>
      </c>
      <c r="M16" s="14">
        <v>2434</v>
      </c>
      <c r="N16" s="13" t="s">
        <v>22</v>
      </c>
      <c r="O16" s="13" t="s">
        <v>22</v>
      </c>
      <c r="P16" s="13" t="s">
        <v>22</v>
      </c>
      <c r="Q16" s="13" t="s">
        <v>22</v>
      </c>
    </row>
    <row r="17" spans="1:17" s="6" customFormat="1" ht="15.6" customHeight="1" x14ac:dyDescent="0.15">
      <c r="A17" s="6" t="s">
        <v>38</v>
      </c>
      <c r="E17" s="15"/>
      <c r="Q17" s="8" t="s">
        <v>54</v>
      </c>
    </row>
    <row r="18" spans="1:17" ht="15.6" customHeight="1" x14ac:dyDescent="0.15">
      <c r="A18" s="6" t="s">
        <v>57</v>
      </c>
      <c r="B18" s="6"/>
    </row>
    <row r="19" spans="1:17" ht="15.6" customHeight="1" x14ac:dyDescent="0.15">
      <c r="A19" s="6" t="s">
        <v>58</v>
      </c>
      <c r="B19" s="6"/>
      <c r="C19" s="6"/>
    </row>
    <row r="20" spans="1:17" x14ac:dyDescent="0.15">
      <c r="B20" s="6"/>
      <c r="C20" s="6"/>
    </row>
    <row r="21" spans="1:17" x14ac:dyDescent="0.15">
      <c r="C21" s="6"/>
    </row>
    <row r="22" spans="1:17" x14ac:dyDescent="0.15">
      <c r="C22" s="6"/>
      <c r="D22" s="6"/>
    </row>
  </sheetData>
  <mergeCells count="21">
    <mergeCell ref="N2:O3"/>
    <mergeCell ref="P2:Q3"/>
    <mergeCell ref="K2:M2"/>
    <mergeCell ref="K3:M3"/>
    <mergeCell ref="G3:H3"/>
    <mergeCell ref="C3:D3"/>
    <mergeCell ref="C2:H2"/>
    <mergeCell ref="A13:A14"/>
    <mergeCell ref="B13:B14"/>
    <mergeCell ref="A15:A16"/>
    <mergeCell ref="B15:B16"/>
    <mergeCell ref="E3:F3"/>
    <mergeCell ref="A7:A8"/>
    <mergeCell ref="B7:B8"/>
    <mergeCell ref="A9:A10"/>
    <mergeCell ref="B9:B10"/>
    <mergeCell ref="A11:A12"/>
    <mergeCell ref="B11:B12"/>
    <mergeCell ref="A5:A6"/>
    <mergeCell ref="B5:B6"/>
    <mergeCell ref="A2:B4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129(1)</vt:lpstr>
      <vt:lpstr>129(2)</vt:lpstr>
      <vt:lpstr>129(3)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/>
  <dcterms:created xsi:type="dcterms:W3CDTF">2006-09-16T00:00:00Z</dcterms:created>
  <dcterms:modified xsi:type="dcterms:W3CDTF">2019-03-01T04:00:01Z</dcterms:modified>
</cp:coreProperties>
</file>