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sh01\総務部\総務課\統計係\1 旭川市統計書\H30統計書\03 H30統計書　作成済データ\"/>
    </mc:Choice>
  </mc:AlternateContent>
  <bookViews>
    <workbookView xWindow="7905" yWindow="-30" windowWidth="12315" windowHeight="9120"/>
  </bookViews>
  <sheets>
    <sheet name="93(1)(2)" sheetId="1" r:id="rId1"/>
    <sheet name="93(3)" sheetId="2" r:id="rId2"/>
  </sheets>
  <definedNames>
    <definedName name="_xlnm.Print_Area" localSheetId="0">'93(1)(2)'!$A$1:$L$45</definedName>
    <definedName name="_xlnm.Print_Area" localSheetId="1">'93(3)'!$A$1:$W$36</definedName>
  </definedNames>
  <calcPr calcId="152511"/>
</workbook>
</file>

<file path=xl/calcChain.xml><?xml version="1.0" encoding="utf-8"?>
<calcChain xmlns="http://schemas.openxmlformats.org/spreadsheetml/2006/main">
  <c r="V34" i="2" l="1"/>
  <c r="G44" i="1" l="1"/>
  <c r="H43" i="1"/>
  <c r="F43" i="1"/>
  <c r="E44" i="1"/>
  <c r="E43" i="1"/>
  <c r="N34" i="2"/>
  <c r="R34" i="2"/>
  <c r="M35" i="2"/>
  <c r="Q35" i="2"/>
  <c r="U35" i="2"/>
  <c r="P34" i="2"/>
  <c r="V23" i="2"/>
  <c r="V24" i="2"/>
  <c r="V25" i="2"/>
  <c r="V26" i="2"/>
  <c r="V27" i="2"/>
  <c r="V28" i="2"/>
  <c r="V29" i="2"/>
  <c r="V30" i="2"/>
  <c r="V31" i="2"/>
  <c r="V21" i="2"/>
  <c r="V22" i="2"/>
  <c r="V20" i="2"/>
  <c r="F35" i="2"/>
  <c r="I34" i="2"/>
  <c r="E35" i="2"/>
  <c r="V8" i="2"/>
  <c r="V9" i="2"/>
  <c r="V10" i="2"/>
  <c r="V11" i="2"/>
  <c r="V12" i="2"/>
  <c r="V13" i="2"/>
  <c r="V14" i="2"/>
  <c r="V15" i="2"/>
  <c r="V16" i="2"/>
  <c r="V17" i="2"/>
  <c r="V7" i="2"/>
  <c r="V6" i="2"/>
  <c r="I43" i="1"/>
  <c r="K17" i="1"/>
  <c r="K18" i="1"/>
  <c r="K19" i="1"/>
  <c r="K20" i="1"/>
  <c r="K21" i="1"/>
  <c r="K22" i="1"/>
  <c r="K23" i="1"/>
  <c r="K24" i="1"/>
  <c r="K25" i="1"/>
  <c r="K26" i="1"/>
  <c r="K29" i="1"/>
  <c r="K30" i="1"/>
  <c r="K31" i="1"/>
  <c r="K32" i="1"/>
  <c r="K33" i="1"/>
  <c r="K34" i="1"/>
  <c r="K35" i="1"/>
  <c r="K36" i="1"/>
  <c r="K37" i="1"/>
  <c r="K38" i="1"/>
  <c r="K39" i="1"/>
  <c r="K40" i="1"/>
  <c r="K16" i="1"/>
  <c r="K15" i="1"/>
  <c r="J44" i="1"/>
  <c r="I44" i="1"/>
  <c r="K28" i="1"/>
  <c r="K27" i="1"/>
  <c r="G43" i="1"/>
  <c r="H44" i="1"/>
  <c r="U34" i="2"/>
  <c r="T35" i="2"/>
  <c r="S35" i="2"/>
  <c r="R35" i="2"/>
  <c r="Q34" i="2"/>
  <c r="P35" i="2"/>
  <c r="O35" i="2"/>
  <c r="N35" i="2"/>
  <c r="M34" i="2"/>
  <c r="J34" i="2"/>
  <c r="J35" i="2"/>
  <c r="I35" i="2"/>
  <c r="H35" i="2"/>
  <c r="G35" i="2"/>
  <c r="V33" i="2"/>
  <c r="T34" i="2"/>
  <c r="S34" i="2"/>
  <c r="O34" i="2"/>
  <c r="H34" i="2"/>
  <c r="E34" i="2"/>
  <c r="F34" i="2"/>
  <c r="V32" i="2"/>
  <c r="G34" i="2"/>
  <c r="J43" i="1"/>
  <c r="K41" i="1"/>
  <c r="F44" i="1"/>
  <c r="K42" i="1"/>
  <c r="V18" i="2" l="1"/>
  <c r="V35" i="2"/>
  <c r="V19" i="2"/>
  <c r="K43" i="1"/>
  <c r="K44" i="1"/>
</calcChain>
</file>

<file path=xl/sharedStrings.xml><?xml version="1.0" encoding="utf-8"?>
<sst xmlns="http://schemas.openxmlformats.org/spreadsheetml/2006/main" count="137" uniqueCount="63">
  <si>
    <t>単位　回・人</t>
    <rPh sb="0" eb="2">
      <t>タンイ</t>
    </rPh>
    <rPh sb="3" eb="4">
      <t>カイ</t>
    </rPh>
    <rPh sb="5" eb="6">
      <t>ニン</t>
    </rPh>
    <phoneticPr fontId="1"/>
  </si>
  <si>
    <t>区　　　　　　　　　　分</t>
    <rPh sb="0" eb="1">
      <t>ク</t>
    </rPh>
    <rPh sb="11" eb="12">
      <t>ブン</t>
    </rPh>
    <phoneticPr fontId="1"/>
  </si>
  <si>
    <t>その他</t>
    <rPh sb="0" eb="3">
      <t>ソノタ</t>
    </rPh>
    <phoneticPr fontId="1"/>
  </si>
  <si>
    <t>主　　催　　事　　業</t>
    <rPh sb="0" eb="4">
      <t>シュサイ</t>
    </rPh>
    <rPh sb="6" eb="10">
      <t>ジギョウ</t>
    </rPh>
    <phoneticPr fontId="1"/>
  </si>
  <si>
    <t>回数</t>
    <rPh sb="0" eb="2">
      <t>カイスウ</t>
    </rPh>
    <phoneticPr fontId="1"/>
  </si>
  <si>
    <t>人数</t>
    <rPh sb="0" eb="2">
      <t>ニンズウ</t>
    </rPh>
    <phoneticPr fontId="1"/>
  </si>
  <si>
    <t>青少年教育</t>
    <rPh sb="0" eb="3">
      <t>セイショウネン</t>
    </rPh>
    <rPh sb="3" eb="5">
      <t>キョウイク</t>
    </rPh>
    <phoneticPr fontId="1"/>
  </si>
  <si>
    <t>成人学習</t>
    <rPh sb="0" eb="2">
      <t>セイジン</t>
    </rPh>
    <rPh sb="2" eb="4">
      <t>ガクシュウ</t>
    </rPh>
    <phoneticPr fontId="1"/>
  </si>
  <si>
    <t>高齢者学習</t>
    <rPh sb="0" eb="3">
      <t>コウレイシャ</t>
    </rPh>
    <rPh sb="3" eb="5">
      <t>ガクシュウ</t>
    </rPh>
    <phoneticPr fontId="1"/>
  </si>
  <si>
    <t>分館事業</t>
    <rPh sb="0" eb="2">
      <t>ブンカン</t>
    </rPh>
    <rPh sb="2" eb="4">
      <t>ジギョウ</t>
    </rPh>
    <phoneticPr fontId="1"/>
  </si>
  <si>
    <t>小計</t>
    <rPh sb="0" eb="2">
      <t>ショウケイ</t>
    </rPh>
    <phoneticPr fontId="1"/>
  </si>
  <si>
    <t>行政機関</t>
    <rPh sb="0" eb="2">
      <t>ギョウセイ</t>
    </rPh>
    <rPh sb="2" eb="4">
      <t>キカン</t>
    </rPh>
    <phoneticPr fontId="1"/>
  </si>
  <si>
    <t>合        計</t>
    <rPh sb="0" eb="1">
      <t>ゴウ</t>
    </rPh>
    <rPh sb="9" eb="10">
      <t>ケイ</t>
    </rPh>
    <phoneticPr fontId="1"/>
  </si>
  <si>
    <t>合  計</t>
    <rPh sb="0" eb="1">
      <t>ゴウ</t>
    </rPh>
    <rPh sb="3" eb="4">
      <t>ケイ</t>
    </rPh>
    <phoneticPr fontId="1"/>
  </si>
  <si>
    <t>利　用　に　供　し　た　も　の</t>
    <rPh sb="0" eb="1">
      <t>リ</t>
    </rPh>
    <rPh sb="2" eb="3">
      <t>ヨウ</t>
    </rPh>
    <rPh sb="6" eb="7">
      <t>キョウ</t>
    </rPh>
    <phoneticPr fontId="1"/>
  </si>
  <si>
    <t>一般利用</t>
    <rPh sb="0" eb="2">
      <t>イッパン</t>
    </rPh>
    <rPh sb="2" eb="4">
      <t>リヨウ</t>
    </rPh>
    <phoneticPr fontId="1"/>
  </si>
  <si>
    <t>生涯学習
活動団体</t>
    <rPh sb="0" eb="2">
      <t>ショウガイ</t>
    </rPh>
    <rPh sb="2" eb="4">
      <t>ガクシュウ</t>
    </rPh>
    <rPh sb="5" eb="7">
      <t>カツドウ</t>
    </rPh>
    <rPh sb="7" eb="9">
      <t>ダンタイ</t>
    </rPh>
    <phoneticPr fontId="1"/>
  </si>
  <si>
    <t>社会教育
関係団体</t>
    <rPh sb="0" eb="2">
      <t>シャカイ</t>
    </rPh>
    <rPh sb="2" eb="4">
      <t>キョウイク</t>
    </rPh>
    <rPh sb="5" eb="7">
      <t>カンケイ</t>
    </rPh>
    <rPh sb="7" eb="9">
      <t>ダンタイ</t>
    </rPh>
    <phoneticPr fontId="1"/>
  </si>
  <si>
    <t>地域自治
団体</t>
    <rPh sb="0" eb="2">
      <t>チイキ</t>
    </rPh>
    <rPh sb="2" eb="4">
      <t>ジチ</t>
    </rPh>
    <rPh sb="5" eb="7">
      <t>ダンタイ</t>
    </rPh>
    <phoneticPr fontId="1"/>
  </si>
  <si>
    <t>社会福祉
団体</t>
    <rPh sb="0" eb="2">
      <t>シャカイ</t>
    </rPh>
    <rPh sb="2" eb="4">
      <t>フクシ</t>
    </rPh>
    <rPh sb="5" eb="7">
      <t>ダンタイ</t>
    </rPh>
    <phoneticPr fontId="1"/>
  </si>
  <si>
    <t>研  究  会
研  修  会
練  習  会
学  習  会</t>
    <rPh sb="0" eb="1">
      <t>ケン</t>
    </rPh>
    <rPh sb="3" eb="4">
      <t>キワム</t>
    </rPh>
    <rPh sb="6" eb="7">
      <t>カイ</t>
    </rPh>
    <rPh sb="8" eb="9">
      <t>ケン</t>
    </rPh>
    <rPh sb="11" eb="12">
      <t>オサム</t>
    </rPh>
    <rPh sb="14" eb="15">
      <t>カイ</t>
    </rPh>
    <rPh sb="16" eb="17">
      <t>ネリ</t>
    </rPh>
    <rPh sb="19" eb="20">
      <t>ナライ</t>
    </rPh>
    <rPh sb="22" eb="23">
      <t>カイ</t>
    </rPh>
    <rPh sb="24" eb="25">
      <t>ガク</t>
    </rPh>
    <rPh sb="27" eb="28">
      <t>ナライ</t>
    </rPh>
    <rPh sb="30" eb="31">
      <t>カイ</t>
    </rPh>
    <phoneticPr fontId="1"/>
  </si>
  <si>
    <t>講  習  会
講  演  会</t>
    <rPh sb="0" eb="1">
      <t>コウ</t>
    </rPh>
    <rPh sb="3" eb="4">
      <t>ナライ</t>
    </rPh>
    <rPh sb="6" eb="7">
      <t>カイ</t>
    </rPh>
    <rPh sb="8" eb="9">
      <t>コウ</t>
    </rPh>
    <rPh sb="11" eb="12">
      <t>エン</t>
    </rPh>
    <rPh sb="14" eb="15">
      <t>カイ</t>
    </rPh>
    <phoneticPr fontId="1"/>
  </si>
  <si>
    <t>大　     会
発  表  会
展  示  会</t>
    <rPh sb="0" eb="1">
      <t>ダイ</t>
    </rPh>
    <rPh sb="7" eb="8">
      <t>カイ</t>
    </rPh>
    <phoneticPr fontId="1"/>
  </si>
  <si>
    <t>教　　  室
講　　  座
大　　  学
学　　  級</t>
    <rPh sb="0" eb="1">
      <t>キョウ</t>
    </rPh>
    <rPh sb="5" eb="6">
      <t>シツ</t>
    </rPh>
    <rPh sb="7" eb="8">
      <t>コウ</t>
    </rPh>
    <rPh sb="12" eb="13">
      <t>ザ</t>
    </rPh>
    <rPh sb="14" eb="15">
      <t>ダイ</t>
    </rPh>
    <rPh sb="19" eb="20">
      <t>ガク</t>
    </rPh>
    <rPh sb="21" eb="22">
      <t>ガク</t>
    </rPh>
    <rPh sb="26" eb="27">
      <t>キュウ</t>
    </rPh>
    <phoneticPr fontId="1"/>
  </si>
  <si>
    <t>会      議</t>
    <rPh sb="0" eb="1">
      <t>カイ</t>
    </rPh>
    <rPh sb="7" eb="8">
      <t>ギ</t>
    </rPh>
    <phoneticPr fontId="1"/>
  </si>
  <si>
    <t>家庭教育
支援</t>
    <rPh sb="0" eb="2">
      <t>カテイ</t>
    </rPh>
    <rPh sb="2" eb="4">
      <t>キョウイク</t>
    </rPh>
    <rPh sb="5" eb="7">
      <t>シエン</t>
    </rPh>
    <phoneticPr fontId="1"/>
  </si>
  <si>
    <t>公民館数</t>
    <rPh sb="0" eb="3">
      <t>コウミンカン</t>
    </rPh>
    <rPh sb="3" eb="4">
      <t>スウ</t>
    </rPh>
    <phoneticPr fontId="1"/>
  </si>
  <si>
    <t>公民館の種別</t>
    <rPh sb="0" eb="3">
      <t>コウミンカン</t>
    </rPh>
    <rPh sb="4" eb="6">
      <t>シュベツ</t>
    </rPh>
    <phoneticPr fontId="1"/>
  </si>
  <si>
    <t>地 区 分 館</t>
    <rPh sb="0" eb="1">
      <t>チ</t>
    </rPh>
    <rPh sb="2" eb="3">
      <t>ク</t>
    </rPh>
    <rPh sb="4" eb="5">
      <t>ブン</t>
    </rPh>
    <rPh sb="6" eb="7">
      <t>カン</t>
    </rPh>
    <phoneticPr fontId="1"/>
  </si>
  <si>
    <t>資料　教育委員会 社会教育部</t>
    <rPh sb="0" eb="2">
      <t>シリョウ</t>
    </rPh>
    <rPh sb="3" eb="5">
      <t>キョウイク</t>
    </rPh>
    <rPh sb="5" eb="8">
      <t>イインカイ</t>
    </rPh>
    <rPh sb="9" eb="11">
      <t>シャカイ</t>
    </rPh>
    <rPh sb="11" eb="13">
      <t>キョウイク</t>
    </rPh>
    <rPh sb="13" eb="14">
      <t>ブ</t>
    </rPh>
    <phoneticPr fontId="1"/>
  </si>
  <si>
    <t>区　　　　　分</t>
    <rPh sb="0" eb="1">
      <t>ク</t>
    </rPh>
    <rPh sb="6" eb="7">
      <t>ブン</t>
    </rPh>
    <phoneticPr fontId="1"/>
  </si>
  <si>
    <t>中  央</t>
    <rPh sb="0" eb="1">
      <t>ナカ</t>
    </rPh>
    <rPh sb="3" eb="4">
      <t>ヒサシ</t>
    </rPh>
    <phoneticPr fontId="1"/>
  </si>
  <si>
    <t>永  山</t>
    <rPh sb="0" eb="1">
      <t>ナガ</t>
    </rPh>
    <rPh sb="3" eb="4">
      <t>ヤマ</t>
    </rPh>
    <phoneticPr fontId="1"/>
  </si>
  <si>
    <t>東旭川</t>
    <rPh sb="0" eb="1">
      <t>ヒガシ</t>
    </rPh>
    <rPh sb="1" eb="3">
      <t>アサヒカワ</t>
    </rPh>
    <phoneticPr fontId="1"/>
  </si>
  <si>
    <t>神  楽</t>
    <rPh sb="0" eb="1">
      <t>カミ</t>
    </rPh>
    <rPh sb="3" eb="4">
      <t>ラク</t>
    </rPh>
    <phoneticPr fontId="1"/>
  </si>
  <si>
    <t>末  広</t>
    <rPh sb="0" eb="1">
      <t>スエ</t>
    </rPh>
    <rPh sb="3" eb="4">
      <t>ヒロ</t>
    </rPh>
    <phoneticPr fontId="1"/>
  </si>
  <si>
    <t>江丹別</t>
    <rPh sb="0" eb="2">
      <t>エタン</t>
    </rPh>
    <rPh sb="2" eb="3">
      <t>ベツ</t>
    </rPh>
    <phoneticPr fontId="1"/>
  </si>
  <si>
    <t>東鷹栖</t>
    <rPh sb="0" eb="1">
      <t>ヒガシ</t>
    </rPh>
    <rPh sb="1" eb="3">
      <t>タカス</t>
    </rPh>
    <phoneticPr fontId="1"/>
  </si>
  <si>
    <t>神  居</t>
    <rPh sb="0" eb="1">
      <t>カミ</t>
    </rPh>
    <rPh sb="3" eb="4">
      <t>イ</t>
    </rPh>
    <phoneticPr fontId="1"/>
  </si>
  <si>
    <t>西神楽</t>
    <rPh sb="0" eb="3">
      <t>ニシカグラ</t>
    </rPh>
    <phoneticPr fontId="1"/>
  </si>
  <si>
    <t>北  星</t>
    <rPh sb="0" eb="1">
      <t>キタ</t>
    </rPh>
    <rPh sb="3" eb="4">
      <t>ホシ</t>
    </rPh>
    <phoneticPr fontId="1"/>
  </si>
  <si>
    <t>新旭川</t>
    <rPh sb="0" eb="3">
      <t>シンアサヒカワ</t>
    </rPh>
    <phoneticPr fontId="1"/>
  </si>
  <si>
    <t>春光台</t>
    <rPh sb="0" eb="2">
      <t>シュンコウ</t>
    </rPh>
    <rPh sb="2" eb="3">
      <t>ダイ</t>
    </rPh>
    <phoneticPr fontId="1"/>
  </si>
  <si>
    <t>愛  宕</t>
    <rPh sb="0" eb="1">
      <t>アイ</t>
    </rPh>
    <rPh sb="3" eb="4">
      <t>アタゴ</t>
    </rPh>
    <phoneticPr fontId="1"/>
  </si>
  <si>
    <t>東  光</t>
    <rPh sb="0" eb="1">
      <t>ヒガシ</t>
    </rPh>
    <rPh sb="3" eb="4">
      <t>ヒカリ</t>
    </rPh>
    <phoneticPr fontId="1"/>
  </si>
  <si>
    <t>主    催    事    業</t>
    <rPh sb="0" eb="1">
      <t>シュ</t>
    </rPh>
    <rPh sb="5" eb="6">
      <t>モヨオ</t>
    </rPh>
    <rPh sb="10" eb="11">
      <t>コト</t>
    </rPh>
    <rPh sb="15" eb="16">
      <t>ギョウ</t>
    </rPh>
    <phoneticPr fontId="1"/>
  </si>
  <si>
    <t>家庭教育支援</t>
    <rPh sb="0" eb="2">
      <t>カテイ</t>
    </rPh>
    <rPh sb="2" eb="4">
      <t>キョウイク</t>
    </rPh>
    <rPh sb="4" eb="6">
      <t>シエン</t>
    </rPh>
    <phoneticPr fontId="1"/>
  </si>
  <si>
    <t>生涯学習活動団体</t>
    <rPh sb="0" eb="2">
      <t>ショウガイ</t>
    </rPh>
    <rPh sb="2" eb="4">
      <t>ガクシュウ</t>
    </rPh>
    <rPh sb="4" eb="6">
      <t>カツドウ</t>
    </rPh>
    <rPh sb="6" eb="8">
      <t>ダンタイ</t>
    </rPh>
    <phoneticPr fontId="1"/>
  </si>
  <si>
    <t>社会教育関係団体</t>
    <rPh sb="0" eb="2">
      <t>シャカイ</t>
    </rPh>
    <rPh sb="2" eb="4">
      <t>キョウイク</t>
    </rPh>
    <rPh sb="4" eb="6">
      <t>カンケイ</t>
    </rPh>
    <rPh sb="6" eb="8">
      <t>ダンタイ</t>
    </rPh>
    <phoneticPr fontId="1"/>
  </si>
  <si>
    <t>地域自治団体</t>
    <rPh sb="0" eb="2">
      <t>チイキ</t>
    </rPh>
    <rPh sb="2" eb="4">
      <t>ジチ</t>
    </rPh>
    <rPh sb="4" eb="6">
      <t>ダンタイ</t>
    </rPh>
    <phoneticPr fontId="1"/>
  </si>
  <si>
    <t>社会福祉団体</t>
    <rPh sb="0" eb="2">
      <t>シャカイ</t>
    </rPh>
    <rPh sb="2" eb="4">
      <t>フクシ</t>
    </rPh>
    <rPh sb="4" eb="6">
      <t>ダンタイ</t>
    </rPh>
    <phoneticPr fontId="1"/>
  </si>
  <si>
    <t>注　利用に供したものの中には公民館を利用した主催事業参加者を含む。</t>
    <rPh sb="0" eb="1">
      <t>チュウ</t>
    </rPh>
    <rPh sb="2" eb="4">
      <t>リヨウ</t>
    </rPh>
    <rPh sb="5" eb="6">
      <t>キョウ</t>
    </rPh>
    <rPh sb="11" eb="12">
      <t>ナカ</t>
    </rPh>
    <rPh sb="14" eb="17">
      <t>コウミンカン</t>
    </rPh>
    <rPh sb="18" eb="20">
      <t>リヨウ</t>
    </rPh>
    <rPh sb="22" eb="24">
      <t>シュサイ</t>
    </rPh>
    <rPh sb="24" eb="26">
      <t>ジギョウ</t>
    </rPh>
    <rPh sb="26" eb="29">
      <t>サンカシャ</t>
    </rPh>
    <rPh sb="30" eb="31">
      <t>フク</t>
    </rPh>
    <phoneticPr fontId="1"/>
  </si>
  <si>
    <t xml:space="preserve">設　利　用　状　況 </t>
    <phoneticPr fontId="1"/>
  </si>
  <si>
    <t>(1)　公民館数</t>
    <rPh sb="4" eb="5">
      <t>オオヤケ</t>
    </rPh>
    <rPh sb="5" eb="6">
      <t>タミ</t>
    </rPh>
    <rPh sb="6" eb="7">
      <t>カン</t>
    </rPh>
    <rPh sb="7" eb="8">
      <t>スウ</t>
    </rPh>
    <phoneticPr fontId="1"/>
  </si>
  <si>
    <t>(2)　公民館事業の状況</t>
    <rPh sb="4" eb="5">
      <t>オオヤケ</t>
    </rPh>
    <rPh sb="5" eb="6">
      <t>タミ</t>
    </rPh>
    <rPh sb="6" eb="7">
      <t>カン</t>
    </rPh>
    <rPh sb="7" eb="8">
      <t>コト</t>
    </rPh>
    <rPh sb="8" eb="9">
      <t>ギョウ</t>
    </rPh>
    <rPh sb="10" eb="11">
      <t>ジョウ</t>
    </rPh>
    <rPh sb="11" eb="12">
      <t>イワン</t>
    </rPh>
    <phoneticPr fontId="1"/>
  </si>
  <si>
    <t>(3) 　公　民　館　施</t>
    <rPh sb="11" eb="12">
      <t>ホドコ</t>
    </rPh>
    <phoneticPr fontId="1"/>
  </si>
  <si>
    <t>平成29年度末現在</t>
    <rPh sb="0" eb="2">
      <t>ヘイセイ</t>
    </rPh>
    <rPh sb="4" eb="6">
      <t>ネンド</t>
    </rPh>
    <rPh sb="6" eb="7">
      <t>マツ</t>
    </rPh>
    <rPh sb="7" eb="9">
      <t>ゲンザイ</t>
    </rPh>
    <phoneticPr fontId="1"/>
  </si>
  <si>
    <t>平成29年度</t>
    <rPh sb="0" eb="2">
      <t>ヘイセイ</t>
    </rPh>
    <rPh sb="4" eb="6">
      <t>ネンド</t>
    </rPh>
    <phoneticPr fontId="1"/>
  </si>
  <si>
    <t>事業係</t>
    <rPh sb="0" eb="2">
      <t>ジギョウ</t>
    </rPh>
    <rPh sb="2" eb="3">
      <t>カカリ</t>
    </rPh>
    <phoneticPr fontId="1"/>
  </si>
  <si>
    <t>93  公民館</t>
    <rPh sb="4" eb="5">
      <t>オオヤケ</t>
    </rPh>
    <rPh sb="5" eb="6">
      <t>タミ</t>
    </rPh>
    <rPh sb="6" eb="7">
      <t>カン</t>
    </rPh>
    <phoneticPr fontId="1"/>
  </si>
  <si>
    <t>公   民   館</t>
    <rPh sb="0" eb="1">
      <t>コウ</t>
    </rPh>
    <rPh sb="4" eb="5">
      <t>ミン</t>
    </rPh>
    <rPh sb="8" eb="9">
      <t>カン</t>
    </rPh>
    <phoneticPr fontId="1"/>
  </si>
  <si>
    <t xml:space="preserve">そ　の　他
(式典・祝賀
会・相談・検
診を含む）      </t>
    <rPh sb="4" eb="5">
      <t>ホカ</t>
    </rPh>
    <rPh sb="7" eb="9">
      <t>シキテン</t>
    </rPh>
    <rPh sb="10" eb="12">
      <t>シュクガ</t>
    </rPh>
    <rPh sb="13" eb="14">
      <t>カイ</t>
    </rPh>
    <rPh sb="15" eb="17">
      <t>ソウダン</t>
    </rPh>
    <rPh sb="18" eb="19">
      <t>ケン</t>
    </rPh>
    <rPh sb="20" eb="21">
      <t>シン</t>
    </rPh>
    <rPh sb="22" eb="23">
      <t>フク</t>
    </rPh>
    <phoneticPr fontId="1"/>
  </si>
  <si>
    <t>目　　　　　　　　　　　　　　　　　　的                                       別</t>
    <rPh sb="0" eb="1">
      <t>メ</t>
    </rPh>
    <rPh sb="19" eb="20">
      <t>マト</t>
    </rPh>
    <rPh sb="59" eb="60">
      <t>ベツ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</si>
</sst>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12">
    <font>
      <sz val="11"/>
      <name val="ＭＳ Ｐゴシック"/>
      <family val="3"/>
      <charset val="128"/>
    </font>
    <font>
      <sz val="6"/>
      <name val="ＭＳ Ｐゴシック"/>
      <family val="3"/>
      <charset val="128"/>
    </font>
    <font>
      <b/>
      <sz val="14"/>
      <name val="ＭＳ Ｐ明朝"/>
      <family val="1"/>
      <charset val="128"/>
    </font>
    <font>
      <sz val="10"/>
      <name val="ＭＳ Ｐ明朝"/>
      <family val="1"/>
      <charset val="128"/>
    </font>
    <font>
      <b/>
      <sz val="10"/>
      <name val="ＭＳ Ｐ明朝"/>
      <family val="1"/>
      <charset val="128"/>
    </font>
    <font>
      <sz val="9"/>
      <name val="ＭＳ Ｐ明朝"/>
      <family val="1"/>
      <charset val="128"/>
    </font>
    <font>
      <b/>
      <sz val="9"/>
      <name val="ＭＳ Ｐ明朝"/>
      <family val="1"/>
      <charset val="128"/>
    </font>
    <font>
      <sz val="7.5"/>
      <name val="ＭＳ Ｐ明朝"/>
      <family val="1"/>
      <charset val="128"/>
    </font>
    <font>
      <sz val="6.5"/>
      <name val="ＭＳ Ｐ明朝"/>
      <family val="1"/>
      <charset val="128"/>
    </font>
    <font>
      <b/>
      <sz val="6.5"/>
      <name val="ＭＳ Ｐ明朝"/>
      <family val="1"/>
      <charset val="128"/>
    </font>
    <font>
      <sz val="10"/>
      <name val="ＭＳ Ｐゴシック"/>
      <family val="3"/>
      <charset val="128"/>
    </font>
    <font>
      <sz val="9"/>
      <name val="ＭＳ Ｐゴシック"/>
      <family val="3"/>
      <charset val="128"/>
    </font>
  </fonts>
  <fills count="2">
    <fill>
      <patternFill patternType="none"/>
    </fill>
    <fill>
      <patternFill patternType="gray125"/>
    </fill>
  </fills>
  <borders count="72">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style="thin">
        <color indexed="8"/>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top/>
      <bottom style="thin">
        <color indexed="64"/>
      </bottom>
      <diagonal/>
    </border>
    <border>
      <left style="thin">
        <color indexed="8"/>
      </left>
      <right/>
      <top style="thin">
        <color indexed="64"/>
      </top>
      <bottom/>
      <diagonal/>
    </border>
    <border>
      <left style="thin">
        <color indexed="8"/>
      </left>
      <right/>
      <top style="thin">
        <color indexed="8"/>
      </top>
      <bottom style="thin">
        <color indexed="64"/>
      </bottom>
      <diagonal/>
    </border>
    <border>
      <left style="thin">
        <color indexed="8"/>
      </left>
      <right/>
      <top style="thin">
        <color indexed="64"/>
      </top>
      <bottom style="thin">
        <color indexed="8"/>
      </bottom>
      <diagonal/>
    </border>
    <border>
      <left style="thin">
        <color indexed="8"/>
      </left>
      <right/>
      <top/>
      <bottom style="thin">
        <color indexed="8"/>
      </bottom>
      <diagonal/>
    </border>
    <border>
      <left/>
      <right style="thin">
        <color indexed="8"/>
      </right>
      <top style="double">
        <color indexed="8"/>
      </top>
      <bottom style="thin">
        <color indexed="64"/>
      </bottom>
      <diagonal/>
    </border>
    <border>
      <left style="thin">
        <color indexed="8"/>
      </left>
      <right style="thin">
        <color indexed="8"/>
      </right>
      <top style="double">
        <color indexed="8"/>
      </top>
      <bottom style="thin">
        <color indexed="64"/>
      </bottom>
      <diagonal/>
    </border>
    <border>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top style="double">
        <color indexed="8"/>
      </top>
      <bottom style="thin">
        <color indexed="64"/>
      </bottom>
      <diagonal/>
    </border>
    <border>
      <left/>
      <right style="thin">
        <color indexed="8"/>
      </right>
      <top style="double">
        <color indexed="8"/>
      </top>
      <bottom/>
      <diagonal/>
    </border>
    <border>
      <left/>
      <right/>
      <top/>
      <bottom style="thin">
        <color theme="0"/>
      </bottom>
      <diagonal/>
    </border>
    <border>
      <left/>
      <right/>
      <top style="thin">
        <color indexed="64"/>
      </top>
      <bottom style="thin">
        <color theme="0"/>
      </bottom>
      <diagonal/>
    </border>
    <border>
      <left/>
      <right/>
      <top style="thin">
        <color theme="0"/>
      </top>
      <bottom style="thin">
        <color theme="0"/>
      </bottom>
      <diagonal/>
    </border>
    <border>
      <left/>
      <right/>
      <top style="thin">
        <color theme="0"/>
      </top>
      <bottom style="thin">
        <color indexed="64"/>
      </bottom>
      <diagonal/>
    </border>
    <border>
      <left style="thin">
        <color indexed="64"/>
      </left>
      <right/>
      <top style="thin">
        <color indexed="64"/>
      </top>
      <bottom style="thin">
        <color theme="0"/>
      </bottom>
      <diagonal/>
    </border>
    <border>
      <left/>
      <right style="thin">
        <color theme="0"/>
      </right>
      <top style="thin">
        <color indexed="64"/>
      </top>
      <bottom style="thin">
        <color theme="0"/>
      </bottom>
      <diagonal/>
    </border>
    <border>
      <left/>
      <right style="thin">
        <color theme="0"/>
      </right>
      <top/>
      <bottom style="thin">
        <color indexed="64"/>
      </bottom>
      <diagonal/>
    </border>
    <border>
      <left/>
      <right style="thin">
        <color theme="1"/>
      </right>
      <top style="thin">
        <color indexed="8"/>
      </top>
      <bottom/>
      <diagonal/>
    </border>
    <border>
      <left style="thin">
        <color theme="0"/>
      </left>
      <right style="thin">
        <color theme="0"/>
      </right>
      <top/>
      <bottom style="thin">
        <color theme="0"/>
      </bottom>
      <diagonal/>
    </border>
    <border>
      <left/>
      <right style="thin">
        <color theme="1"/>
      </right>
      <top/>
      <bottom/>
      <diagonal/>
    </border>
    <border>
      <left style="thin">
        <color theme="0"/>
      </left>
      <right style="thin">
        <color theme="0"/>
      </right>
      <top style="thin">
        <color theme="0"/>
      </top>
      <bottom style="thin">
        <color theme="0"/>
      </bottom>
      <diagonal/>
    </border>
    <border>
      <left/>
      <right style="thin">
        <color theme="1"/>
      </right>
      <top/>
      <bottom style="thin">
        <color indexed="8"/>
      </bottom>
      <diagonal/>
    </border>
    <border>
      <left/>
      <right style="thin">
        <color theme="0"/>
      </right>
      <top style="thin">
        <color theme="0"/>
      </top>
      <bottom style="thin">
        <color theme="0"/>
      </bottom>
      <diagonal/>
    </border>
    <border>
      <left/>
      <right style="thin">
        <color theme="0"/>
      </right>
      <top style="thin">
        <color theme="0"/>
      </top>
      <bottom style="thin">
        <color theme="1"/>
      </bottom>
      <diagonal/>
    </border>
    <border>
      <left style="thin">
        <color theme="0"/>
      </left>
      <right style="thin">
        <color theme="0"/>
      </right>
      <top style="thin">
        <color theme="0"/>
      </top>
      <bottom style="thin">
        <color theme="1"/>
      </bottom>
      <diagonal/>
    </border>
    <border>
      <left/>
      <right style="thin">
        <color theme="0"/>
      </right>
      <top/>
      <bottom style="thin">
        <color theme="0"/>
      </bottom>
      <diagonal/>
    </border>
    <border>
      <left/>
      <right style="thin">
        <color theme="1"/>
      </right>
      <top/>
      <bottom style="thin">
        <color theme="1"/>
      </bottom>
      <diagonal/>
    </border>
    <border>
      <left style="thin">
        <color theme="1"/>
      </left>
      <right style="thin">
        <color theme="0"/>
      </right>
      <top style="thin">
        <color theme="0"/>
      </top>
      <bottom style="thin">
        <color theme="1"/>
      </bottom>
      <diagonal/>
    </border>
    <border>
      <left/>
      <right style="thin">
        <color indexed="64"/>
      </right>
      <top style="thin">
        <color indexed="64"/>
      </top>
      <bottom style="thin">
        <color theme="0"/>
      </bottom>
      <diagonal/>
    </border>
    <border>
      <left style="thin">
        <color theme="0"/>
      </left>
      <right/>
      <top/>
      <bottom/>
      <diagonal/>
    </border>
    <border>
      <left/>
      <right style="thin">
        <color theme="0"/>
      </right>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indexed="64"/>
      </left>
      <right/>
      <top style="thin">
        <color theme="0"/>
      </top>
      <bottom style="thin">
        <color indexed="64"/>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indexed="64"/>
      </left>
      <right style="thin">
        <color theme="0"/>
      </right>
      <top/>
      <bottom style="thin">
        <color theme="0"/>
      </bottom>
      <diagonal/>
    </border>
    <border>
      <left style="thin">
        <color indexed="64"/>
      </left>
      <right/>
      <top style="thin">
        <color theme="0"/>
      </top>
      <bottom style="thin">
        <color theme="0"/>
      </bottom>
      <diagonal/>
    </border>
    <border>
      <left style="thin">
        <color theme="0"/>
      </left>
      <right style="thin">
        <color theme="0"/>
      </right>
      <top/>
      <bottom style="thin">
        <color indexed="64"/>
      </bottom>
      <diagonal/>
    </border>
    <border>
      <left style="thin">
        <color theme="1"/>
      </left>
      <right style="thin">
        <color indexed="8"/>
      </right>
      <top style="double">
        <color indexed="8"/>
      </top>
      <bottom/>
      <diagonal/>
    </border>
    <border>
      <left style="thin">
        <color theme="1"/>
      </left>
      <right style="thin">
        <color indexed="8"/>
      </right>
      <top/>
      <bottom style="thin">
        <color theme="1"/>
      </bottom>
      <diagonal/>
    </border>
    <border>
      <left style="thin">
        <color indexed="8"/>
      </left>
      <right style="thin">
        <color indexed="8"/>
      </right>
      <top/>
      <bottom style="thin">
        <color theme="1"/>
      </bottom>
      <diagonal/>
    </border>
    <border>
      <left/>
      <right/>
      <top/>
      <bottom style="thin">
        <color theme="1"/>
      </bottom>
      <diagonal/>
    </border>
    <border>
      <left style="thin">
        <color indexed="8"/>
      </left>
      <right style="thin">
        <color theme="1"/>
      </right>
      <top style="double">
        <color indexed="8"/>
      </top>
      <bottom style="thin">
        <color indexed="64"/>
      </bottom>
      <diagonal/>
    </border>
    <border>
      <left style="thin">
        <color indexed="8"/>
      </left>
      <right style="thin">
        <color theme="1"/>
      </right>
      <top style="thin">
        <color indexed="64"/>
      </top>
      <bottom/>
      <diagonal/>
    </border>
    <border>
      <left style="thin">
        <color indexed="8"/>
      </left>
      <right/>
      <top style="thin">
        <color indexed="64"/>
      </top>
      <bottom style="thin">
        <color theme="1"/>
      </bottom>
      <diagonal/>
    </border>
    <border>
      <left/>
      <right style="thin">
        <color indexed="8"/>
      </right>
      <top/>
      <bottom style="thin">
        <color theme="1"/>
      </bottom>
      <diagonal/>
    </border>
  </borders>
  <cellStyleXfs count="1">
    <xf numFmtId="0" fontId="0" fillId="0" borderId="0"/>
  </cellStyleXfs>
  <cellXfs count="140">
    <xf numFmtId="0" fontId="0" fillId="0" borderId="0" xfId="0"/>
    <xf numFmtId="0" fontId="3" fillId="0" borderId="0" xfId="0" applyFont="1" applyFill="1" applyAlignment="1">
      <alignment vertical="center"/>
    </xf>
    <xf numFmtId="0" fontId="4" fillId="0" borderId="0" xfId="0" applyFont="1" applyFill="1" applyAlignment="1">
      <alignment horizontal="center" vertical="center"/>
    </xf>
    <xf numFmtId="0" fontId="3" fillId="0" borderId="0" xfId="0" applyFont="1" applyFill="1" applyAlignment="1">
      <alignment horizontal="right" vertical="center"/>
    </xf>
    <xf numFmtId="0" fontId="5" fillId="0" borderId="0" xfId="0" applyFont="1" applyFill="1" applyAlignment="1">
      <alignment vertical="center"/>
    </xf>
    <xf numFmtId="0" fontId="7" fillId="0" borderId="0" xfId="0" applyFont="1" applyFill="1" applyAlignment="1">
      <alignment vertical="center"/>
    </xf>
    <xf numFmtId="0" fontId="8" fillId="0" borderId="0" xfId="0" applyFont="1" applyFill="1" applyBorder="1" applyAlignment="1">
      <alignment vertical="center"/>
    </xf>
    <xf numFmtId="0" fontId="8" fillId="0" borderId="1" xfId="0" applyFont="1" applyFill="1" applyBorder="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3" fillId="0" borderId="32" xfId="0" applyFont="1" applyFill="1" applyBorder="1" applyAlignment="1">
      <alignment vertical="center"/>
    </xf>
    <xf numFmtId="0" fontId="3" fillId="0" borderId="0" xfId="0" applyFont="1" applyFill="1" applyBorder="1" applyAlignment="1">
      <alignment vertical="center"/>
    </xf>
    <xf numFmtId="0" fontId="3" fillId="0" borderId="39"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3" xfId="0" applyFont="1" applyFill="1" applyBorder="1" applyAlignment="1">
      <alignment horizontal="center" vertical="center"/>
    </xf>
    <xf numFmtId="0" fontId="4" fillId="0" borderId="0" xfId="0" applyFont="1" applyFill="1" applyAlignment="1">
      <alignment vertical="center"/>
    </xf>
    <xf numFmtId="0" fontId="4" fillId="0" borderId="39" xfId="0" applyFont="1" applyFill="1" applyBorder="1" applyAlignment="1">
      <alignment horizontal="center" vertical="center"/>
    </xf>
    <xf numFmtId="0" fontId="4" fillId="0" borderId="48" xfId="0"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left" vertical="center"/>
    </xf>
    <xf numFmtId="41" fontId="3" fillId="0" borderId="51" xfId="0" applyNumberFormat="1" applyFont="1" applyFill="1" applyBorder="1" applyAlignment="1">
      <alignment vertical="center" shrinkToFit="1"/>
    </xf>
    <xf numFmtId="41" fontId="3" fillId="0" borderId="52" xfId="0" applyNumberFormat="1" applyFont="1" applyFill="1" applyBorder="1" applyAlignment="1">
      <alignment vertical="center" shrinkToFit="1"/>
    </xf>
    <xf numFmtId="41" fontId="3" fillId="0" borderId="51" xfId="0" applyNumberFormat="1" applyFont="1" applyFill="1" applyBorder="1" applyAlignment="1">
      <alignment horizontal="right" vertical="center" shrinkToFit="1"/>
    </xf>
    <xf numFmtId="41" fontId="3" fillId="0" borderId="52" xfId="0" applyNumberFormat="1" applyFont="1" applyFill="1" applyBorder="1" applyAlignment="1">
      <alignment horizontal="right" vertical="center" shrinkToFit="1"/>
    </xf>
    <xf numFmtId="41" fontId="3" fillId="0" borderId="0" xfId="0" applyNumberFormat="1" applyFont="1" applyFill="1" applyBorder="1" applyAlignment="1">
      <alignment vertical="center" shrinkToFit="1"/>
    </xf>
    <xf numFmtId="41" fontId="4" fillId="0" borderId="0" xfId="0" applyNumberFormat="1" applyFont="1" applyFill="1" applyBorder="1" applyAlignment="1">
      <alignment vertical="center" shrinkToFit="1"/>
    </xf>
    <xf numFmtId="41" fontId="4" fillId="0" borderId="52" xfId="0" applyNumberFormat="1" applyFont="1" applyFill="1" applyBorder="1" applyAlignment="1">
      <alignment vertical="center" shrinkToFit="1"/>
    </xf>
    <xf numFmtId="41" fontId="4" fillId="0" borderId="40" xfId="0" applyNumberFormat="1" applyFont="1" applyFill="1" applyBorder="1" applyAlignment="1">
      <alignment vertical="center" shrinkToFit="1"/>
    </xf>
    <xf numFmtId="41" fontId="4" fillId="0" borderId="42" xfId="0" applyNumberFormat="1" applyFont="1" applyFill="1" applyBorder="1" applyAlignment="1">
      <alignment vertical="center" shrinkToFit="1"/>
    </xf>
    <xf numFmtId="41" fontId="4" fillId="0" borderId="44" xfId="0" applyNumberFormat="1" applyFont="1" applyFill="1" applyBorder="1" applyAlignment="1">
      <alignment vertical="center" shrinkToFit="1"/>
    </xf>
    <xf numFmtId="41" fontId="4" fillId="0" borderId="45" xfId="0" applyNumberFormat="1" applyFont="1" applyFill="1" applyBorder="1" applyAlignment="1">
      <alignment vertical="center" shrinkToFit="1"/>
    </xf>
    <xf numFmtId="41" fontId="4" fillId="0" borderId="46" xfId="0" applyNumberFormat="1" applyFont="1" applyFill="1" applyBorder="1" applyAlignment="1">
      <alignment vertical="center" shrinkToFit="1"/>
    </xf>
    <xf numFmtId="41" fontId="4" fillId="0" borderId="47" xfId="0" applyNumberFormat="1" applyFont="1" applyFill="1" applyBorder="1" applyAlignment="1">
      <alignment vertical="center" shrinkToFit="1"/>
    </xf>
    <xf numFmtId="41" fontId="4" fillId="0" borderId="49" xfId="0" applyNumberFormat="1" applyFont="1" applyFill="1" applyBorder="1" applyAlignment="1">
      <alignment vertical="center" shrinkToFit="1"/>
    </xf>
    <xf numFmtId="0" fontId="3" fillId="0" borderId="0" xfId="0" applyFont="1" applyFill="1" applyBorder="1" applyAlignment="1">
      <alignment horizontal="right" vertical="center"/>
    </xf>
    <xf numFmtId="0" fontId="5" fillId="0" borderId="8" xfId="0" applyFont="1" applyFill="1" applyBorder="1" applyAlignment="1">
      <alignment horizontal="center" vertical="center"/>
    </xf>
    <xf numFmtId="41" fontId="6" fillId="0" borderId="33" xfId="0" applyNumberFormat="1" applyFont="1" applyFill="1" applyBorder="1" applyAlignment="1">
      <alignment vertical="center"/>
    </xf>
    <xf numFmtId="0" fontId="5" fillId="0" borderId="9" xfId="0" applyFont="1" applyFill="1" applyBorder="1" applyAlignment="1">
      <alignment horizontal="center" vertical="center"/>
    </xf>
    <xf numFmtId="41" fontId="6" fillId="0" borderId="34" xfId="0" applyNumberFormat="1" applyFont="1" applyFill="1" applyBorder="1" applyAlignment="1">
      <alignment vertical="center"/>
    </xf>
    <xf numFmtId="0" fontId="5" fillId="0" borderId="10" xfId="0" applyFont="1" applyFill="1" applyBorder="1" applyAlignment="1">
      <alignment horizontal="center" vertical="center"/>
    </xf>
    <xf numFmtId="41" fontId="6" fillId="0" borderId="35" xfId="0" applyNumberFormat="1" applyFont="1" applyFill="1" applyBorder="1" applyAlignment="1">
      <alignment vertical="center"/>
    </xf>
    <xf numFmtId="41" fontId="6" fillId="0" borderId="32" xfId="0" applyNumberFormat="1" applyFont="1" applyFill="1" applyBorder="1" applyAlignment="1">
      <alignment vertical="center"/>
    </xf>
    <xf numFmtId="0" fontId="5" fillId="0" borderId="50" xfId="0" applyFont="1" applyFill="1" applyBorder="1" applyAlignment="1">
      <alignment horizontal="center" vertical="center"/>
    </xf>
    <xf numFmtId="0" fontId="6" fillId="0" borderId="8" xfId="0" applyFont="1" applyFill="1" applyBorder="1" applyAlignment="1">
      <alignment horizontal="center" vertical="center"/>
    </xf>
    <xf numFmtId="41" fontId="6" fillId="0" borderId="36" xfId="0" applyNumberFormat="1" applyFont="1" applyFill="1" applyBorder="1" applyAlignment="1">
      <alignment horizontal="right" vertical="center"/>
    </xf>
    <xf numFmtId="41" fontId="6" fillId="0" borderId="33" xfId="0" applyNumberFormat="1" applyFont="1" applyFill="1" applyBorder="1" applyAlignment="1">
      <alignment horizontal="right" vertical="center"/>
    </xf>
    <xf numFmtId="41" fontId="6" fillId="0" borderId="37" xfId="0" applyNumberFormat="1" applyFont="1" applyFill="1" applyBorder="1" applyAlignment="1">
      <alignment horizontal="right" vertical="center"/>
    </xf>
    <xf numFmtId="0" fontId="6" fillId="0" borderId="9" xfId="0" applyFont="1" applyFill="1" applyBorder="1" applyAlignment="1">
      <alignment horizontal="center" vertical="center"/>
    </xf>
    <xf numFmtId="41" fontId="6" fillId="0" borderId="2" xfId="0" applyNumberFormat="1" applyFont="1" applyFill="1" applyBorder="1" applyAlignment="1">
      <alignment horizontal="right" vertical="center"/>
    </xf>
    <xf numFmtId="41" fontId="6" fillId="0" borderId="3" xfId="0" applyNumberFormat="1" applyFont="1" applyFill="1" applyBorder="1" applyAlignment="1">
      <alignment horizontal="right" vertical="center"/>
    </xf>
    <xf numFmtId="41" fontId="6" fillId="0" borderId="38" xfId="0" applyNumberFormat="1" applyFont="1" applyFill="1" applyBorder="1" applyAlignment="1">
      <alignment horizontal="right" vertical="center"/>
    </xf>
    <xf numFmtId="41" fontId="6" fillId="0" borderId="3" xfId="0" applyNumberFormat="1" applyFont="1" applyFill="1" applyBorder="1" applyAlignment="1">
      <alignment vertical="center"/>
    </xf>
    <xf numFmtId="0" fontId="3" fillId="0" borderId="0" xfId="0" applyFont="1" applyFill="1" applyAlignment="1">
      <alignment horizontal="center" vertical="center"/>
    </xf>
    <xf numFmtId="41" fontId="5" fillId="0" borderId="55" xfId="0" applyNumberFormat="1" applyFont="1" applyFill="1" applyBorder="1" applyAlignment="1">
      <alignment vertical="center"/>
    </xf>
    <xf numFmtId="41" fontId="5" fillId="0" borderId="56" xfId="0" applyNumberFormat="1" applyFont="1" applyFill="1" applyBorder="1" applyAlignment="1">
      <alignment vertical="center"/>
    </xf>
    <xf numFmtId="41" fontId="5" fillId="0" borderId="56" xfId="0" applyNumberFormat="1" applyFont="1" applyFill="1" applyBorder="1" applyAlignment="1">
      <alignment horizontal="right" vertical="center"/>
    </xf>
    <xf numFmtId="41" fontId="5" fillId="0" borderId="57" xfId="0" applyNumberFormat="1" applyFont="1" applyFill="1" applyBorder="1" applyAlignment="1">
      <alignment vertical="center"/>
    </xf>
    <xf numFmtId="41" fontId="5" fillId="0" borderId="42" xfId="0" applyNumberFormat="1" applyFont="1" applyFill="1" applyBorder="1" applyAlignment="1">
      <alignment vertical="center"/>
    </xf>
    <xf numFmtId="41" fontId="5" fillId="0" borderId="42" xfId="0" applyNumberFormat="1" applyFont="1" applyFill="1" applyBorder="1" applyAlignment="1">
      <alignment horizontal="right" vertical="center"/>
    </xf>
    <xf numFmtId="41" fontId="5" fillId="0" borderId="57" xfId="0" applyNumberFormat="1" applyFont="1" applyFill="1" applyBorder="1" applyAlignment="1">
      <alignment horizontal="right" vertical="center"/>
    </xf>
    <xf numFmtId="41" fontId="5" fillId="0" borderId="44" xfId="0" applyNumberFormat="1" applyFont="1" applyFill="1" applyBorder="1" applyAlignment="1">
      <alignment vertical="center"/>
    </xf>
    <xf numFmtId="41" fontId="5" fillId="0" borderId="58" xfId="0" applyNumberFormat="1" applyFont="1" applyFill="1" applyBorder="1" applyAlignment="1">
      <alignment vertical="center"/>
    </xf>
    <xf numFmtId="41" fontId="5" fillId="0" borderId="59" xfId="0" applyNumberFormat="1" applyFont="1" applyFill="1" applyBorder="1" applyAlignment="1">
      <alignment vertical="center"/>
    </xf>
    <xf numFmtId="41" fontId="5" fillId="0" borderId="60" xfId="0" applyNumberFormat="1" applyFont="1" applyFill="1" applyBorder="1" applyAlignment="1">
      <alignment vertical="center"/>
    </xf>
    <xf numFmtId="41" fontId="5" fillId="0" borderId="61" xfId="0" applyNumberFormat="1" applyFont="1" applyFill="1" applyBorder="1" applyAlignment="1">
      <alignment horizontal="right" vertical="center"/>
    </xf>
    <xf numFmtId="41" fontId="5" fillId="0" borderId="40" xfId="0" applyNumberFormat="1" applyFont="1" applyFill="1" applyBorder="1" applyAlignment="1">
      <alignment horizontal="right" vertical="center"/>
    </xf>
    <xf numFmtId="41" fontId="5" fillId="0" borderId="62" xfId="0" applyNumberFormat="1" applyFont="1" applyFill="1" applyBorder="1" applyAlignment="1">
      <alignment horizontal="right" vertical="center"/>
    </xf>
    <xf numFmtId="41" fontId="5" fillId="0" borderId="44" xfId="0" applyNumberFormat="1" applyFont="1" applyFill="1" applyBorder="1" applyAlignment="1">
      <alignment horizontal="right" vertical="center"/>
    </xf>
    <xf numFmtId="41" fontId="5" fillId="0" borderId="2" xfId="0" applyNumberFormat="1" applyFont="1" applyFill="1" applyBorder="1" applyAlignment="1">
      <alignment horizontal="right" vertical="center"/>
    </xf>
    <xf numFmtId="41" fontId="5" fillId="0" borderId="38" xfId="0" applyNumberFormat="1" applyFont="1" applyFill="1" applyBorder="1" applyAlignment="1">
      <alignment horizontal="right" vertical="center"/>
    </xf>
    <xf numFmtId="41" fontId="5" fillId="0" borderId="63" xfId="0" applyNumberFormat="1" applyFont="1" applyFill="1" applyBorder="1" applyAlignment="1">
      <alignment horizontal="right" vertical="center"/>
    </xf>
    <xf numFmtId="41" fontId="3" fillId="0" borderId="47" xfId="0" applyNumberFormat="1" applyFont="1" applyFill="1" applyBorder="1" applyAlignment="1">
      <alignment vertical="center" shrinkToFit="1"/>
    </xf>
    <xf numFmtId="41" fontId="3" fillId="0" borderId="40" xfId="0" applyNumberFormat="1" applyFont="1" applyFill="1" applyBorder="1" applyAlignment="1">
      <alignment vertical="center" shrinkToFit="1"/>
    </xf>
    <xf numFmtId="41" fontId="3" fillId="0" borderId="40" xfId="0" applyNumberFormat="1" applyFont="1" applyFill="1" applyBorder="1" applyAlignment="1">
      <alignment horizontal="right" vertical="center" shrinkToFit="1"/>
    </xf>
    <xf numFmtId="41" fontId="3" fillId="0" borderId="44" xfId="0" applyNumberFormat="1" applyFont="1" applyFill="1" applyBorder="1" applyAlignment="1">
      <alignment vertical="center" shrinkToFit="1"/>
    </xf>
    <xf numFmtId="41" fontId="3" fillId="0" borderId="42" xfId="0" applyNumberFormat="1" applyFont="1" applyFill="1" applyBorder="1" applyAlignment="1">
      <alignment vertical="center" shrinkToFit="1"/>
    </xf>
    <xf numFmtId="41" fontId="3" fillId="0" borderId="42" xfId="0" applyNumberFormat="1" applyFont="1" applyFill="1" applyBorder="1" applyAlignment="1">
      <alignment horizontal="right" vertical="center" shrinkToFit="1"/>
    </xf>
    <xf numFmtId="41" fontId="3" fillId="0" borderId="44" xfId="0" applyNumberFormat="1" applyFont="1" applyFill="1" applyBorder="1" applyAlignment="1">
      <alignment horizontal="right" vertical="center" shrinkToFit="1"/>
    </xf>
    <xf numFmtId="41" fontId="3" fillId="0" borderId="45" xfId="0" applyNumberFormat="1" applyFont="1" applyFill="1" applyBorder="1" applyAlignment="1">
      <alignment vertical="center" shrinkToFit="1"/>
    </xf>
    <xf numFmtId="41" fontId="3" fillId="0" borderId="46" xfId="0" applyNumberFormat="1" applyFont="1" applyFill="1" applyBorder="1" applyAlignment="1">
      <alignment vertical="center" shrinkToFit="1"/>
    </xf>
    <xf numFmtId="41" fontId="3" fillId="0" borderId="47" xfId="0" applyNumberFormat="1" applyFont="1" applyFill="1" applyBorder="1" applyAlignment="1">
      <alignment horizontal="right" vertical="center" shrinkToFit="1"/>
    </xf>
    <xf numFmtId="41" fontId="3" fillId="0" borderId="53" xfId="0" applyNumberFormat="1" applyFont="1" applyFill="1" applyBorder="1" applyAlignment="1">
      <alignment vertical="center" shrinkToFit="1"/>
    </xf>
    <xf numFmtId="41" fontId="3" fillId="0" borderId="54" xfId="0" applyNumberFormat="1" applyFont="1" applyFill="1" applyBorder="1" applyAlignment="1">
      <alignment vertical="center" shrinkToFi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xf>
    <xf numFmtId="0" fontId="5" fillId="0" borderId="8" xfId="0" applyFont="1" applyFill="1" applyBorder="1" applyAlignment="1">
      <alignment horizontal="center" vertical="center" textRotation="255"/>
    </xf>
    <xf numFmtId="0" fontId="5" fillId="0" borderId="10" xfId="0" applyFont="1" applyFill="1" applyBorder="1" applyAlignment="1">
      <alignment horizontal="center" vertical="center" textRotation="255"/>
    </xf>
    <xf numFmtId="0" fontId="5" fillId="0" borderId="9" xfId="0" applyFont="1" applyFill="1" applyBorder="1" applyAlignment="1">
      <alignment horizontal="center" vertical="center" textRotation="255"/>
    </xf>
    <xf numFmtId="0" fontId="5" fillId="0" borderId="11" xfId="0" applyFont="1" applyFill="1" applyBorder="1" applyAlignment="1">
      <alignment horizontal="distributed" vertical="center" wrapText="1"/>
    </xf>
    <xf numFmtId="0" fontId="5" fillId="0" borderId="14" xfId="0" applyFont="1" applyFill="1" applyBorder="1" applyAlignment="1">
      <alignment horizontal="distributed" vertical="center" wrapText="1"/>
    </xf>
    <xf numFmtId="0" fontId="5" fillId="0" borderId="2" xfId="0" applyFont="1" applyFill="1" applyBorder="1" applyAlignment="1">
      <alignment horizontal="distributed" vertical="center" wrapText="1"/>
    </xf>
    <xf numFmtId="0" fontId="3" fillId="0" borderId="13" xfId="0" applyFont="1" applyFill="1" applyBorder="1" applyAlignment="1">
      <alignment horizontal="center" vertical="center"/>
    </xf>
    <xf numFmtId="0" fontId="3" fillId="0" borderId="17" xfId="0" applyFont="1" applyFill="1" applyBorder="1" applyAlignment="1">
      <alignment horizontal="center" vertical="center"/>
    </xf>
    <xf numFmtId="0" fontId="6" fillId="0" borderId="1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4" fillId="0" borderId="36"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3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2" xfId="0" applyFont="1" applyFill="1" applyBorder="1" applyAlignment="1">
      <alignment horizontal="center" vertical="center"/>
    </xf>
    <xf numFmtId="0" fontId="4" fillId="0" borderId="30" xfId="0" applyFont="1" applyFill="1" applyBorder="1" applyAlignment="1">
      <alignment horizontal="center" vertical="center" wrapText="1"/>
    </xf>
    <xf numFmtId="0" fontId="4" fillId="0" borderId="70"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71"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3" fillId="0" borderId="21" xfId="0" applyFont="1" applyFill="1" applyBorder="1" applyAlignment="1">
      <alignment horizontal="distributed" vertical="center" wrapText="1"/>
    </xf>
    <xf numFmtId="0" fontId="3" fillId="0" borderId="22" xfId="0" applyFont="1" applyFill="1" applyBorder="1" applyAlignment="1">
      <alignment horizontal="distributed" vertical="center" wrapText="1"/>
    </xf>
    <xf numFmtId="0" fontId="3" fillId="0" borderId="6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7" xfId="0" applyFont="1" applyFill="1" applyBorder="1" applyAlignment="1">
      <alignment horizontal="center" vertical="center" wrapText="1"/>
    </xf>
    <xf numFmtId="0" fontId="3" fillId="0" borderId="4" xfId="0" applyFont="1" applyFill="1" applyBorder="1" applyAlignment="1">
      <alignment horizontal="distributed" vertical="center" textRotation="255"/>
    </xf>
    <xf numFmtId="0" fontId="3" fillId="0" borderId="5" xfId="0" applyFont="1" applyFill="1" applyBorder="1" applyAlignment="1">
      <alignment vertical="center" textRotation="255"/>
    </xf>
    <xf numFmtId="0" fontId="3" fillId="0" borderId="6" xfId="0" applyFont="1" applyFill="1" applyBorder="1" applyAlignment="1">
      <alignment vertical="center" textRotation="255"/>
    </xf>
    <xf numFmtId="0" fontId="3" fillId="0" borderId="23" xfId="0" applyFont="1" applyFill="1" applyBorder="1" applyAlignment="1">
      <alignment horizontal="distributed" vertical="center" wrapText="1"/>
    </xf>
    <xf numFmtId="0" fontId="3" fillId="0" borderId="24" xfId="0" applyFont="1" applyFill="1" applyBorder="1" applyAlignment="1">
      <alignment horizontal="distributed" vertical="center" wrapText="1"/>
    </xf>
    <xf numFmtId="0" fontId="10" fillId="0" borderId="25" xfId="0" applyFont="1" applyFill="1" applyBorder="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5"/>
  <sheetViews>
    <sheetView showGridLines="0" tabSelected="1" view="pageBreakPreview" zoomScaleNormal="100" zoomScaleSheetLayoutView="100" workbookViewId="0"/>
  </sheetViews>
  <sheetFormatPr defaultRowHeight="17.100000000000001" customHeight="1"/>
  <cols>
    <col min="1" max="1" width="1.625" style="1" customWidth="1"/>
    <col min="2" max="2" width="3.25" style="1" bestFit="1" customWidth="1"/>
    <col min="3" max="3" width="10.625" style="1" customWidth="1"/>
    <col min="4" max="4" width="5.625" style="1" bestFit="1" customWidth="1"/>
    <col min="5" max="11" width="10" style="1" customWidth="1"/>
    <col min="12" max="12" width="1.625" style="1" customWidth="1"/>
    <col min="13" max="16384" width="9" style="1"/>
  </cols>
  <sheetData>
    <row r="1" spans="2:11" ht="18" customHeight="1">
      <c r="B1" s="86" t="s">
        <v>59</v>
      </c>
      <c r="C1" s="86"/>
      <c r="D1" s="86"/>
      <c r="E1" s="86"/>
      <c r="F1" s="86"/>
      <c r="G1" s="86"/>
      <c r="H1" s="86"/>
      <c r="I1" s="86"/>
      <c r="J1" s="86"/>
      <c r="K1" s="86"/>
    </row>
    <row r="2" spans="2:11" ht="16.5" customHeight="1">
      <c r="B2" s="2"/>
      <c r="C2" s="2"/>
      <c r="D2" s="2"/>
      <c r="E2" s="2"/>
      <c r="F2" s="2"/>
      <c r="G2" s="2"/>
      <c r="H2" s="2"/>
      <c r="I2" s="2"/>
      <c r="J2" s="2"/>
      <c r="K2" s="2"/>
    </row>
    <row r="3" spans="2:11" ht="16.5" customHeight="1">
      <c r="B3" s="87" t="s">
        <v>53</v>
      </c>
      <c r="C3" s="87"/>
      <c r="D3" s="87"/>
      <c r="E3" s="87"/>
      <c r="F3" s="87"/>
      <c r="G3" s="87"/>
      <c r="H3" s="87"/>
      <c r="I3" s="87"/>
      <c r="J3" s="87"/>
      <c r="K3" s="87"/>
    </row>
    <row r="4" spans="2:11" ht="16.5" customHeight="1" thickBot="1">
      <c r="B4" s="53"/>
      <c r="C4" s="53"/>
      <c r="D4" s="53"/>
      <c r="E4" s="53"/>
      <c r="F4" s="53"/>
      <c r="G4" s="53"/>
      <c r="H4" s="3" t="s">
        <v>56</v>
      </c>
      <c r="I4" s="53"/>
      <c r="J4" s="53"/>
      <c r="K4" s="53"/>
    </row>
    <row r="5" spans="2:11" ht="16.5" customHeight="1" thickTop="1">
      <c r="E5" s="116" t="s">
        <v>27</v>
      </c>
      <c r="F5" s="94"/>
      <c r="G5" s="94" t="s">
        <v>26</v>
      </c>
      <c r="H5" s="95"/>
    </row>
    <row r="6" spans="2:11" ht="16.5" customHeight="1">
      <c r="B6" s="2"/>
      <c r="C6" s="53"/>
      <c r="D6" s="2"/>
      <c r="E6" s="112" t="s">
        <v>60</v>
      </c>
      <c r="F6" s="113"/>
      <c r="G6" s="108">
        <v>14</v>
      </c>
      <c r="H6" s="109"/>
      <c r="I6" s="2"/>
      <c r="J6" s="2"/>
      <c r="K6" s="2"/>
    </row>
    <row r="7" spans="2:11" ht="16.5" customHeight="1">
      <c r="B7" s="2"/>
      <c r="C7" s="53"/>
      <c r="D7" s="2"/>
      <c r="E7" s="114" t="s">
        <v>28</v>
      </c>
      <c r="F7" s="115"/>
      <c r="G7" s="110">
        <v>13</v>
      </c>
      <c r="H7" s="111"/>
      <c r="I7" s="2"/>
      <c r="J7" s="2"/>
      <c r="K7" s="2"/>
    </row>
    <row r="8" spans="2:11" ht="16.5" customHeight="1"/>
    <row r="9" spans="2:11" ht="16.5" customHeight="1">
      <c r="B9" s="87" t="s">
        <v>54</v>
      </c>
      <c r="C9" s="87"/>
      <c r="D9" s="87"/>
      <c r="E9" s="87"/>
      <c r="F9" s="87"/>
      <c r="G9" s="87"/>
      <c r="H9" s="87"/>
      <c r="I9" s="87"/>
      <c r="J9" s="87"/>
      <c r="K9" s="87"/>
    </row>
    <row r="10" spans="2:11" ht="16.5" customHeight="1" thickBot="1">
      <c r="B10" s="1" t="s">
        <v>0</v>
      </c>
      <c r="K10" s="3" t="s">
        <v>57</v>
      </c>
    </row>
    <row r="11" spans="2:11" ht="16.5" customHeight="1" thickTop="1">
      <c r="B11" s="99" t="s">
        <v>1</v>
      </c>
      <c r="C11" s="100"/>
      <c r="D11" s="100"/>
      <c r="E11" s="103" t="s">
        <v>62</v>
      </c>
      <c r="F11" s="103"/>
      <c r="G11" s="103"/>
      <c r="H11" s="103"/>
      <c r="I11" s="103"/>
      <c r="J11" s="103"/>
      <c r="K11" s="104"/>
    </row>
    <row r="12" spans="2:11" ht="16.5" customHeight="1">
      <c r="B12" s="101"/>
      <c r="C12" s="102"/>
      <c r="D12" s="102"/>
      <c r="E12" s="102" t="s">
        <v>23</v>
      </c>
      <c r="F12" s="102" t="s">
        <v>21</v>
      </c>
      <c r="G12" s="102" t="s">
        <v>22</v>
      </c>
      <c r="H12" s="102" t="s">
        <v>20</v>
      </c>
      <c r="I12" s="102" t="s">
        <v>24</v>
      </c>
      <c r="J12" s="105" t="s">
        <v>61</v>
      </c>
      <c r="K12" s="96" t="s">
        <v>13</v>
      </c>
    </row>
    <row r="13" spans="2:11" ht="16.5" customHeight="1">
      <c r="B13" s="101"/>
      <c r="C13" s="102"/>
      <c r="D13" s="102"/>
      <c r="E13" s="102"/>
      <c r="F13" s="102"/>
      <c r="G13" s="102"/>
      <c r="H13" s="102"/>
      <c r="I13" s="102"/>
      <c r="J13" s="106"/>
      <c r="K13" s="97"/>
    </row>
    <row r="14" spans="2:11" ht="16.5" customHeight="1">
      <c r="B14" s="101"/>
      <c r="C14" s="102"/>
      <c r="D14" s="102"/>
      <c r="E14" s="102"/>
      <c r="F14" s="102"/>
      <c r="G14" s="102"/>
      <c r="H14" s="102"/>
      <c r="I14" s="102"/>
      <c r="J14" s="107"/>
      <c r="K14" s="98"/>
    </row>
    <row r="15" spans="2:11" ht="16.5" customHeight="1">
      <c r="B15" s="88" t="s">
        <v>3</v>
      </c>
      <c r="C15" s="92" t="s">
        <v>25</v>
      </c>
      <c r="D15" s="36" t="s">
        <v>4</v>
      </c>
      <c r="E15" s="54">
        <v>41</v>
      </c>
      <c r="F15" s="55">
        <v>186</v>
      </c>
      <c r="G15" s="56">
        <v>2</v>
      </c>
      <c r="H15" s="56">
        <v>0</v>
      </c>
      <c r="I15" s="56">
        <v>0</v>
      </c>
      <c r="J15" s="56">
        <v>0</v>
      </c>
      <c r="K15" s="37">
        <f>SUM(E15:J15)</f>
        <v>229</v>
      </c>
    </row>
    <row r="16" spans="2:11" ht="16.5" customHeight="1">
      <c r="B16" s="89"/>
      <c r="C16" s="93"/>
      <c r="D16" s="38" t="s">
        <v>5</v>
      </c>
      <c r="E16" s="57">
        <v>774</v>
      </c>
      <c r="F16" s="58">
        <v>5260</v>
      </c>
      <c r="G16" s="59">
        <v>175</v>
      </c>
      <c r="H16" s="59">
        <v>0</v>
      </c>
      <c r="I16" s="59">
        <v>0</v>
      </c>
      <c r="J16" s="59">
        <v>0</v>
      </c>
      <c r="K16" s="39">
        <f>SUM(E16:J16)</f>
        <v>6209</v>
      </c>
    </row>
    <row r="17" spans="2:11" ht="16.5" customHeight="1">
      <c r="B17" s="89"/>
      <c r="C17" s="92" t="s">
        <v>6</v>
      </c>
      <c r="D17" s="36" t="s">
        <v>4</v>
      </c>
      <c r="E17" s="57">
        <v>392</v>
      </c>
      <c r="F17" s="58">
        <v>204</v>
      </c>
      <c r="G17" s="59">
        <v>3</v>
      </c>
      <c r="H17" s="59">
        <v>0</v>
      </c>
      <c r="I17" s="59">
        <v>0</v>
      </c>
      <c r="J17" s="59">
        <v>23</v>
      </c>
      <c r="K17" s="39">
        <f t="shared" ref="K17:K42" si="0">SUM(E17:J17)</f>
        <v>622</v>
      </c>
    </row>
    <row r="18" spans="2:11" ht="16.5" customHeight="1">
      <c r="B18" s="89"/>
      <c r="C18" s="93"/>
      <c r="D18" s="38" t="s">
        <v>5</v>
      </c>
      <c r="E18" s="57">
        <v>7748</v>
      </c>
      <c r="F18" s="58">
        <v>3535</v>
      </c>
      <c r="G18" s="59">
        <v>164</v>
      </c>
      <c r="H18" s="59">
        <v>0</v>
      </c>
      <c r="I18" s="59">
        <v>0</v>
      </c>
      <c r="J18" s="59">
        <v>608</v>
      </c>
      <c r="K18" s="39">
        <f t="shared" si="0"/>
        <v>12055</v>
      </c>
    </row>
    <row r="19" spans="2:11" ht="16.5" customHeight="1">
      <c r="B19" s="89"/>
      <c r="C19" s="92" t="s">
        <v>7</v>
      </c>
      <c r="D19" s="36" t="s">
        <v>4</v>
      </c>
      <c r="E19" s="57">
        <v>231</v>
      </c>
      <c r="F19" s="58">
        <v>201</v>
      </c>
      <c r="G19" s="59">
        <v>2</v>
      </c>
      <c r="H19" s="59">
        <v>0</v>
      </c>
      <c r="I19" s="59">
        <v>0</v>
      </c>
      <c r="J19" s="59">
        <v>2</v>
      </c>
      <c r="K19" s="39">
        <f t="shared" si="0"/>
        <v>436</v>
      </c>
    </row>
    <row r="20" spans="2:11" ht="16.5" customHeight="1">
      <c r="B20" s="89"/>
      <c r="C20" s="93"/>
      <c r="D20" s="38" t="s">
        <v>5</v>
      </c>
      <c r="E20" s="57">
        <v>5511</v>
      </c>
      <c r="F20" s="58">
        <v>3163</v>
      </c>
      <c r="G20" s="59">
        <v>141</v>
      </c>
      <c r="H20" s="59">
        <v>0</v>
      </c>
      <c r="I20" s="59">
        <v>0</v>
      </c>
      <c r="J20" s="59">
        <v>113</v>
      </c>
      <c r="K20" s="39">
        <f t="shared" si="0"/>
        <v>8928</v>
      </c>
    </row>
    <row r="21" spans="2:11" ht="16.5" customHeight="1">
      <c r="B21" s="89"/>
      <c r="C21" s="92" t="s">
        <v>8</v>
      </c>
      <c r="D21" s="36" t="s">
        <v>4</v>
      </c>
      <c r="E21" s="57">
        <v>1043</v>
      </c>
      <c r="F21" s="58">
        <v>24</v>
      </c>
      <c r="G21" s="59">
        <v>4</v>
      </c>
      <c r="H21" s="59">
        <v>0</v>
      </c>
      <c r="I21" s="59">
        <v>0</v>
      </c>
      <c r="J21" s="59">
        <v>14</v>
      </c>
      <c r="K21" s="39">
        <f t="shared" si="0"/>
        <v>1085</v>
      </c>
    </row>
    <row r="22" spans="2:11" ht="16.5" customHeight="1">
      <c r="B22" s="89"/>
      <c r="C22" s="93"/>
      <c r="D22" s="38" t="s">
        <v>5</v>
      </c>
      <c r="E22" s="57">
        <v>31239</v>
      </c>
      <c r="F22" s="58">
        <v>358</v>
      </c>
      <c r="G22" s="59">
        <v>2586</v>
      </c>
      <c r="H22" s="59">
        <v>0</v>
      </c>
      <c r="I22" s="59">
        <v>0</v>
      </c>
      <c r="J22" s="59">
        <v>227</v>
      </c>
      <c r="K22" s="39">
        <f t="shared" si="0"/>
        <v>34410</v>
      </c>
    </row>
    <row r="23" spans="2:11" ht="16.5" customHeight="1">
      <c r="B23" s="89"/>
      <c r="C23" s="92" t="s">
        <v>2</v>
      </c>
      <c r="D23" s="36" t="s">
        <v>4</v>
      </c>
      <c r="E23" s="60">
        <v>0</v>
      </c>
      <c r="F23" s="59">
        <v>0</v>
      </c>
      <c r="G23" s="59">
        <v>690</v>
      </c>
      <c r="H23" s="59">
        <v>0</v>
      </c>
      <c r="I23" s="59">
        <v>0</v>
      </c>
      <c r="J23" s="59">
        <v>1656</v>
      </c>
      <c r="K23" s="39">
        <f t="shared" si="0"/>
        <v>2346</v>
      </c>
    </row>
    <row r="24" spans="2:11" ht="16.5" customHeight="1">
      <c r="B24" s="89"/>
      <c r="C24" s="93"/>
      <c r="D24" s="38" t="s">
        <v>5</v>
      </c>
      <c r="E24" s="60">
        <v>0</v>
      </c>
      <c r="F24" s="59">
        <v>0</v>
      </c>
      <c r="G24" s="59">
        <v>39502</v>
      </c>
      <c r="H24" s="59">
        <v>0</v>
      </c>
      <c r="I24" s="59">
        <v>0</v>
      </c>
      <c r="J24" s="59">
        <v>17480</v>
      </c>
      <c r="K24" s="39">
        <f t="shared" si="0"/>
        <v>56982</v>
      </c>
    </row>
    <row r="25" spans="2:11" ht="16.5" customHeight="1">
      <c r="B25" s="89"/>
      <c r="C25" s="91" t="s">
        <v>9</v>
      </c>
      <c r="D25" s="40" t="s">
        <v>4</v>
      </c>
      <c r="E25" s="60">
        <v>0</v>
      </c>
      <c r="F25" s="58">
        <v>18</v>
      </c>
      <c r="G25" s="59">
        <v>1</v>
      </c>
      <c r="H25" s="59">
        <v>0</v>
      </c>
      <c r="I25" s="59">
        <v>0</v>
      </c>
      <c r="J25" s="59">
        <v>0</v>
      </c>
      <c r="K25" s="39">
        <f t="shared" si="0"/>
        <v>19</v>
      </c>
    </row>
    <row r="26" spans="2:11" ht="16.5" customHeight="1">
      <c r="B26" s="89"/>
      <c r="C26" s="91"/>
      <c r="D26" s="40" t="s">
        <v>5</v>
      </c>
      <c r="E26" s="57">
        <v>0</v>
      </c>
      <c r="F26" s="58">
        <v>494</v>
      </c>
      <c r="G26" s="59">
        <v>300</v>
      </c>
      <c r="H26" s="59">
        <v>0</v>
      </c>
      <c r="I26" s="59">
        <v>0</v>
      </c>
      <c r="J26" s="59">
        <v>0</v>
      </c>
      <c r="K26" s="39">
        <f t="shared" si="0"/>
        <v>794</v>
      </c>
    </row>
    <row r="27" spans="2:11" ht="16.5" customHeight="1">
      <c r="B27" s="89"/>
      <c r="C27" s="92" t="s">
        <v>10</v>
      </c>
      <c r="D27" s="36" t="s">
        <v>4</v>
      </c>
      <c r="E27" s="57">
        <v>1707</v>
      </c>
      <c r="F27" s="58">
        <v>633</v>
      </c>
      <c r="G27" s="58">
        <v>702</v>
      </c>
      <c r="H27" s="58">
        <v>0</v>
      </c>
      <c r="I27" s="61">
        <v>0</v>
      </c>
      <c r="J27" s="61">
        <v>1695</v>
      </c>
      <c r="K27" s="39">
        <f t="shared" si="0"/>
        <v>4737</v>
      </c>
    </row>
    <row r="28" spans="2:11" ht="16.5" customHeight="1">
      <c r="B28" s="90"/>
      <c r="C28" s="93"/>
      <c r="D28" s="38" t="s">
        <v>5</v>
      </c>
      <c r="E28" s="62">
        <v>45272</v>
      </c>
      <c r="F28" s="63">
        <v>12810</v>
      </c>
      <c r="G28" s="64">
        <v>42868</v>
      </c>
      <c r="H28" s="64">
        <v>0</v>
      </c>
      <c r="I28" s="63">
        <v>0</v>
      </c>
      <c r="J28" s="63">
        <v>18428</v>
      </c>
      <c r="K28" s="41">
        <f t="shared" si="0"/>
        <v>119378</v>
      </c>
    </row>
    <row r="29" spans="2:11" ht="16.5" customHeight="1">
      <c r="B29" s="88" t="s">
        <v>14</v>
      </c>
      <c r="C29" s="91" t="s">
        <v>16</v>
      </c>
      <c r="D29" s="40" t="s">
        <v>4</v>
      </c>
      <c r="E29" s="65">
        <v>0</v>
      </c>
      <c r="F29" s="66">
        <v>0</v>
      </c>
      <c r="G29" s="66">
        <v>19</v>
      </c>
      <c r="H29" s="66">
        <v>23727</v>
      </c>
      <c r="I29" s="66">
        <v>296</v>
      </c>
      <c r="J29" s="66">
        <v>8</v>
      </c>
      <c r="K29" s="42">
        <f t="shared" si="0"/>
        <v>24050</v>
      </c>
    </row>
    <row r="30" spans="2:11" ht="16.5" customHeight="1">
      <c r="B30" s="89"/>
      <c r="C30" s="91"/>
      <c r="D30" s="40" t="s">
        <v>5</v>
      </c>
      <c r="E30" s="60">
        <v>0</v>
      </c>
      <c r="F30" s="59">
        <v>0</v>
      </c>
      <c r="G30" s="59">
        <v>1016</v>
      </c>
      <c r="H30" s="59">
        <v>347791</v>
      </c>
      <c r="I30" s="59">
        <v>4937</v>
      </c>
      <c r="J30" s="59">
        <v>178</v>
      </c>
      <c r="K30" s="39">
        <f t="shared" si="0"/>
        <v>353922</v>
      </c>
    </row>
    <row r="31" spans="2:11" ht="16.5" customHeight="1">
      <c r="B31" s="89"/>
      <c r="C31" s="92" t="s">
        <v>17</v>
      </c>
      <c r="D31" s="36" t="s">
        <v>4</v>
      </c>
      <c r="E31" s="60">
        <v>0</v>
      </c>
      <c r="F31" s="59">
        <v>82</v>
      </c>
      <c r="G31" s="59">
        <v>62</v>
      </c>
      <c r="H31" s="59">
        <v>1246</v>
      </c>
      <c r="I31" s="59">
        <v>500</v>
      </c>
      <c r="J31" s="59">
        <v>51</v>
      </c>
      <c r="K31" s="39">
        <f t="shared" si="0"/>
        <v>1941</v>
      </c>
    </row>
    <row r="32" spans="2:11" ht="16.5" customHeight="1">
      <c r="B32" s="89"/>
      <c r="C32" s="93"/>
      <c r="D32" s="38" t="s">
        <v>5</v>
      </c>
      <c r="E32" s="60">
        <v>0</v>
      </c>
      <c r="F32" s="59">
        <v>5720</v>
      </c>
      <c r="G32" s="59">
        <v>1223</v>
      </c>
      <c r="H32" s="59">
        <v>19857</v>
      </c>
      <c r="I32" s="59">
        <v>9009</v>
      </c>
      <c r="J32" s="59">
        <v>1020</v>
      </c>
      <c r="K32" s="39">
        <f t="shared" si="0"/>
        <v>36829</v>
      </c>
    </row>
    <row r="33" spans="2:12" ht="16.5" customHeight="1">
      <c r="B33" s="89"/>
      <c r="C33" s="91" t="s">
        <v>18</v>
      </c>
      <c r="D33" s="40" t="s">
        <v>4</v>
      </c>
      <c r="E33" s="60">
        <v>0</v>
      </c>
      <c r="F33" s="59">
        <v>6</v>
      </c>
      <c r="G33" s="59">
        <v>10</v>
      </c>
      <c r="H33" s="59">
        <v>33</v>
      </c>
      <c r="I33" s="59">
        <v>621</v>
      </c>
      <c r="J33" s="59">
        <v>60</v>
      </c>
      <c r="K33" s="39">
        <f t="shared" si="0"/>
        <v>730</v>
      </c>
    </row>
    <row r="34" spans="2:12" ht="16.5" customHeight="1">
      <c r="B34" s="89"/>
      <c r="C34" s="91"/>
      <c r="D34" s="40" t="s">
        <v>5</v>
      </c>
      <c r="E34" s="60">
        <v>0</v>
      </c>
      <c r="F34" s="59">
        <v>195</v>
      </c>
      <c r="G34" s="59">
        <v>840</v>
      </c>
      <c r="H34" s="59">
        <v>785</v>
      </c>
      <c r="I34" s="59">
        <v>11935</v>
      </c>
      <c r="J34" s="59">
        <v>3551</v>
      </c>
      <c r="K34" s="39">
        <f t="shared" si="0"/>
        <v>17306</v>
      </c>
    </row>
    <row r="35" spans="2:12" ht="16.5" customHeight="1">
      <c r="B35" s="89"/>
      <c r="C35" s="92" t="s">
        <v>19</v>
      </c>
      <c r="D35" s="36" t="s">
        <v>4</v>
      </c>
      <c r="E35" s="65">
        <v>0</v>
      </c>
      <c r="F35" s="66">
        <v>4</v>
      </c>
      <c r="G35" s="66">
        <v>7</v>
      </c>
      <c r="H35" s="66">
        <v>795</v>
      </c>
      <c r="I35" s="66">
        <v>511</v>
      </c>
      <c r="J35" s="66">
        <v>381</v>
      </c>
      <c r="K35" s="39">
        <f t="shared" si="0"/>
        <v>1698</v>
      </c>
      <c r="L35" s="10"/>
    </row>
    <row r="36" spans="2:12" ht="16.5" customHeight="1">
      <c r="B36" s="89"/>
      <c r="C36" s="93"/>
      <c r="D36" s="38" t="s">
        <v>5</v>
      </c>
      <c r="E36" s="60">
        <v>0</v>
      </c>
      <c r="F36" s="59">
        <v>245</v>
      </c>
      <c r="G36" s="59">
        <v>1221</v>
      </c>
      <c r="H36" s="59">
        <v>14941</v>
      </c>
      <c r="I36" s="59">
        <v>10135</v>
      </c>
      <c r="J36" s="59">
        <v>13089</v>
      </c>
      <c r="K36" s="39">
        <f t="shared" si="0"/>
        <v>39631</v>
      </c>
    </row>
    <row r="37" spans="2:12" ht="16.5" customHeight="1">
      <c r="B37" s="89"/>
      <c r="C37" s="91" t="s">
        <v>15</v>
      </c>
      <c r="D37" s="40" t="s">
        <v>4</v>
      </c>
      <c r="E37" s="60">
        <v>0</v>
      </c>
      <c r="F37" s="59">
        <v>216</v>
      </c>
      <c r="G37" s="59">
        <v>247</v>
      </c>
      <c r="H37" s="59">
        <v>6642</v>
      </c>
      <c r="I37" s="59">
        <v>814</v>
      </c>
      <c r="J37" s="59">
        <v>285</v>
      </c>
      <c r="K37" s="39">
        <f t="shared" si="0"/>
        <v>8204</v>
      </c>
    </row>
    <row r="38" spans="2:12" ht="16.5" customHeight="1">
      <c r="B38" s="89"/>
      <c r="C38" s="91"/>
      <c r="D38" s="40" t="s">
        <v>5</v>
      </c>
      <c r="E38" s="60">
        <v>0</v>
      </c>
      <c r="F38" s="59">
        <v>6505</v>
      </c>
      <c r="G38" s="59">
        <v>19666</v>
      </c>
      <c r="H38" s="59">
        <v>87269</v>
      </c>
      <c r="I38" s="59">
        <v>13700</v>
      </c>
      <c r="J38" s="59">
        <v>6576</v>
      </c>
      <c r="K38" s="39">
        <f t="shared" si="0"/>
        <v>133716</v>
      </c>
    </row>
    <row r="39" spans="2:12" ht="16.5" customHeight="1">
      <c r="B39" s="89"/>
      <c r="C39" s="92" t="s">
        <v>11</v>
      </c>
      <c r="D39" s="43" t="s">
        <v>4</v>
      </c>
      <c r="E39" s="65">
        <v>1540</v>
      </c>
      <c r="F39" s="66">
        <v>684</v>
      </c>
      <c r="G39" s="66">
        <v>545</v>
      </c>
      <c r="H39" s="66">
        <v>122</v>
      </c>
      <c r="I39" s="66">
        <v>298</v>
      </c>
      <c r="J39" s="66">
        <v>2652</v>
      </c>
      <c r="K39" s="39">
        <f t="shared" si="0"/>
        <v>5841</v>
      </c>
    </row>
    <row r="40" spans="2:12" ht="16.5" customHeight="1">
      <c r="B40" s="89"/>
      <c r="C40" s="93"/>
      <c r="D40" s="38" t="s">
        <v>5</v>
      </c>
      <c r="E40" s="60">
        <v>38554</v>
      </c>
      <c r="F40" s="59">
        <v>14452</v>
      </c>
      <c r="G40" s="59">
        <v>20851</v>
      </c>
      <c r="H40" s="59">
        <v>1700</v>
      </c>
      <c r="I40" s="59">
        <v>5481</v>
      </c>
      <c r="J40" s="59">
        <v>41628</v>
      </c>
      <c r="K40" s="39">
        <f t="shared" si="0"/>
        <v>122666</v>
      </c>
    </row>
    <row r="41" spans="2:12" ht="16.5" customHeight="1">
      <c r="B41" s="89"/>
      <c r="C41" s="91" t="s">
        <v>10</v>
      </c>
      <c r="D41" s="40" t="s">
        <v>4</v>
      </c>
      <c r="E41" s="67">
        <v>1540</v>
      </c>
      <c r="F41" s="68">
        <v>992</v>
      </c>
      <c r="G41" s="59">
        <v>890</v>
      </c>
      <c r="H41" s="59">
        <v>32565</v>
      </c>
      <c r="I41" s="59">
        <v>3040</v>
      </c>
      <c r="J41" s="68">
        <v>3437</v>
      </c>
      <c r="K41" s="39">
        <f t="shared" si="0"/>
        <v>42464</v>
      </c>
    </row>
    <row r="42" spans="2:12" ht="16.5" customHeight="1">
      <c r="B42" s="90"/>
      <c r="C42" s="91"/>
      <c r="D42" s="40" t="s">
        <v>5</v>
      </c>
      <c r="E42" s="69">
        <v>38554</v>
      </c>
      <c r="F42" s="70">
        <v>27117</v>
      </c>
      <c r="G42" s="71">
        <v>44817</v>
      </c>
      <c r="H42" s="71">
        <v>472343</v>
      </c>
      <c r="I42" s="71">
        <v>55197</v>
      </c>
      <c r="J42" s="70">
        <v>66042</v>
      </c>
      <c r="K42" s="39">
        <f t="shared" si="0"/>
        <v>704070</v>
      </c>
    </row>
    <row r="43" spans="2:12" ht="16.5" customHeight="1">
      <c r="B43" s="84" t="s">
        <v>12</v>
      </c>
      <c r="C43" s="84"/>
      <c r="D43" s="44" t="s">
        <v>4</v>
      </c>
      <c r="E43" s="45">
        <f t="shared" ref="E43:J44" si="1">E27+E41</f>
        <v>3247</v>
      </c>
      <c r="F43" s="46">
        <f t="shared" si="1"/>
        <v>1625</v>
      </c>
      <c r="G43" s="46">
        <f t="shared" si="1"/>
        <v>1592</v>
      </c>
      <c r="H43" s="46">
        <f t="shared" si="1"/>
        <v>32565</v>
      </c>
      <c r="I43" s="46">
        <f t="shared" si="1"/>
        <v>3040</v>
      </c>
      <c r="J43" s="47">
        <f t="shared" si="1"/>
        <v>5132</v>
      </c>
      <c r="K43" s="37">
        <f>SUM(E43:J43)</f>
        <v>47201</v>
      </c>
    </row>
    <row r="44" spans="2:12" ht="16.5" customHeight="1">
      <c r="B44" s="85"/>
      <c r="C44" s="85"/>
      <c r="D44" s="48" t="s">
        <v>5</v>
      </c>
      <c r="E44" s="49">
        <f t="shared" si="1"/>
        <v>83826</v>
      </c>
      <c r="F44" s="50">
        <f t="shared" si="1"/>
        <v>39927</v>
      </c>
      <c r="G44" s="50">
        <f t="shared" si="1"/>
        <v>87685</v>
      </c>
      <c r="H44" s="50">
        <f t="shared" si="1"/>
        <v>472343</v>
      </c>
      <c r="I44" s="50">
        <f t="shared" si="1"/>
        <v>55197</v>
      </c>
      <c r="J44" s="51">
        <f t="shared" si="1"/>
        <v>84470</v>
      </c>
      <c r="K44" s="52">
        <f>SUM(E44:J44)</f>
        <v>823448</v>
      </c>
    </row>
    <row r="45" spans="2:12" ht="17.100000000000001" customHeight="1">
      <c r="K45" s="3" t="s">
        <v>29</v>
      </c>
    </row>
  </sheetData>
  <mergeCells count="35">
    <mergeCell ref="B15:B28"/>
    <mergeCell ref="C15:C16"/>
    <mergeCell ref="C17:C18"/>
    <mergeCell ref="C19:C20"/>
    <mergeCell ref="C21:C22"/>
    <mergeCell ref="C23:C24"/>
    <mergeCell ref="C25:C26"/>
    <mergeCell ref="C27:C28"/>
    <mergeCell ref="E6:F6"/>
    <mergeCell ref="E7:F7"/>
    <mergeCell ref="C37:C38"/>
    <mergeCell ref="C41:C42"/>
    <mergeCell ref="E5:F5"/>
    <mergeCell ref="C39:C40"/>
    <mergeCell ref="H12:H14"/>
    <mergeCell ref="J12:J14"/>
    <mergeCell ref="I12:I14"/>
    <mergeCell ref="G6:H6"/>
    <mergeCell ref="G7:H7"/>
    <mergeCell ref="B43:C44"/>
    <mergeCell ref="B1:K1"/>
    <mergeCell ref="B3:K3"/>
    <mergeCell ref="B9:K9"/>
    <mergeCell ref="B29:B42"/>
    <mergeCell ref="C29:C30"/>
    <mergeCell ref="C31:C32"/>
    <mergeCell ref="C33:C34"/>
    <mergeCell ref="C35:C36"/>
    <mergeCell ref="G5:H5"/>
    <mergeCell ref="K12:K14"/>
    <mergeCell ref="B11:D14"/>
    <mergeCell ref="E11:K11"/>
    <mergeCell ref="E12:E14"/>
    <mergeCell ref="F12:F14"/>
    <mergeCell ref="G12:G14"/>
  </mergeCells>
  <phoneticPr fontId="1"/>
  <printOptions horizontalCentered="1"/>
  <pageMargins left="0.59055118110236227" right="0.59055118110236227" top="0.59055118110236227" bottom="0.59055118110236227" header="0.51181102362204722" footer="0.51181102362204722"/>
  <pageSetup paperSize="9" scale="98" orientation="portrait" cellComments="asDisplayed" r:id="rId1"/>
  <headerFooter alignWithMargins="0">
    <oddHeader xml:space="preserve">&amp;R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36"/>
  <sheetViews>
    <sheetView showGridLines="0" defaultGridColor="0" view="pageBreakPreview" colorId="39" zoomScaleNormal="150" zoomScaleSheetLayoutView="100" workbookViewId="0"/>
  </sheetViews>
  <sheetFormatPr defaultRowHeight="20.100000000000001" customHeight="1"/>
  <cols>
    <col min="1" max="1" width="1.625" style="1" customWidth="1"/>
    <col min="2" max="2" width="4.625" style="1" customWidth="1"/>
    <col min="3" max="3" width="16.75" style="1" customWidth="1"/>
    <col min="4" max="4" width="7.625" style="1" customWidth="1"/>
    <col min="5" max="10" width="9.125" style="1" customWidth="1"/>
    <col min="11" max="12" width="1.625" style="11" customWidth="1"/>
    <col min="13" max="21" width="8.625" style="1" customWidth="1"/>
    <col min="22" max="22" width="9.5" style="1" customWidth="1"/>
    <col min="23" max="23" width="1.625" style="1" customWidth="1"/>
    <col min="24" max="16384" width="9" style="1"/>
  </cols>
  <sheetData>
    <row r="1" spans="1:96" ht="20.100000000000001" customHeight="1">
      <c r="J1" s="3" t="s">
        <v>55</v>
      </c>
      <c r="K1" s="1"/>
      <c r="L1" s="1"/>
      <c r="M1" s="20" t="s">
        <v>52</v>
      </c>
    </row>
    <row r="2" spans="1:96" ht="9" customHeight="1"/>
    <row r="3" spans="1:96" s="4" customFormat="1" ht="15" customHeight="1" thickBot="1">
      <c r="A3" s="1"/>
      <c r="B3" s="1" t="s">
        <v>0</v>
      </c>
      <c r="C3" s="1"/>
      <c r="D3" s="1"/>
      <c r="E3" s="1"/>
      <c r="F3" s="1"/>
      <c r="G3" s="1"/>
      <c r="H3" s="1"/>
      <c r="I3" s="1"/>
      <c r="J3" s="1"/>
      <c r="K3" s="11"/>
      <c r="L3" s="11"/>
      <c r="M3" s="1"/>
      <c r="N3" s="1"/>
      <c r="O3" s="1"/>
      <c r="P3" s="1"/>
      <c r="Q3" s="1"/>
      <c r="R3" s="1"/>
      <c r="S3" s="1"/>
      <c r="T3" s="1"/>
      <c r="U3" s="1"/>
      <c r="V3" s="3" t="s">
        <v>57</v>
      </c>
    </row>
    <row r="4" spans="1:96" s="5" customFormat="1" ht="18" customHeight="1" thickTop="1">
      <c r="A4" s="1"/>
      <c r="B4" s="123" t="s">
        <v>30</v>
      </c>
      <c r="C4" s="124"/>
      <c r="D4" s="125"/>
      <c r="E4" s="119" t="s">
        <v>58</v>
      </c>
      <c r="F4" s="119" t="s">
        <v>31</v>
      </c>
      <c r="G4" s="119" t="s">
        <v>32</v>
      </c>
      <c r="H4" s="119" t="s">
        <v>33</v>
      </c>
      <c r="I4" s="119" t="s">
        <v>34</v>
      </c>
      <c r="J4" s="119" t="s">
        <v>35</v>
      </c>
      <c r="K4" s="18"/>
      <c r="L4" s="19"/>
      <c r="M4" s="121" t="s">
        <v>36</v>
      </c>
      <c r="N4" s="119" t="s">
        <v>37</v>
      </c>
      <c r="O4" s="119" t="s">
        <v>38</v>
      </c>
      <c r="P4" s="119" t="s">
        <v>39</v>
      </c>
      <c r="Q4" s="119" t="s">
        <v>40</v>
      </c>
      <c r="R4" s="119" t="s">
        <v>41</v>
      </c>
      <c r="S4" s="119" t="s">
        <v>42</v>
      </c>
      <c r="T4" s="119" t="s">
        <v>43</v>
      </c>
      <c r="U4" s="119" t="s">
        <v>44</v>
      </c>
      <c r="V4" s="117" t="s">
        <v>13</v>
      </c>
    </row>
    <row r="5" spans="1:96" s="5" customFormat="1" ht="18" customHeight="1">
      <c r="A5" s="1"/>
      <c r="B5" s="126"/>
      <c r="C5" s="127"/>
      <c r="D5" s="128"/>
      <c r="E5" s="131"/>
      <c r="F5" s="120"/>
      <c r="G5" s="120"/>
      <c r="H5" s="120"/>
      <c r="I5" s="120"/>
      <c r="J5" s="120"/>
      <c r="K5" s="18"/>
      <c r="L5" s="19"/>
      <c r="M5" s="122"/>
      <c r="N5" s="120"/>
      <c r="O5" s="120"/>
      <c r="P5" s="120"/>
      <c r="Q5" s="120"/>
      <c r="R5" s="120"/>
      <c r="S5" s="120"/>
      <c r="T5" s="120"/>
      <c r="U5" s="120"/>
      <c r="V5" s="118"/>
    </row>
    <row r="6" spans="1:96" s="7" customFormat="1" ht="21.95" customHeight="1">
      <c r="A6" s="11"/>
      <c r="B6" s="134" t="s">
        <v>45</v>
      </c>
      <c r="C6" s="137" t="s">
        <v>46</v>
      </c>
      <c r="D6" s="12" t="s">
        <v>4</v>
      </c>
      <c r="E6" s="72">
        <v>3</v>
      </c>
      <c r="F6" s="73">
        <v>19</v>
      </c>
      <c r="G6" s="73">
        <v>16</v>
      </c>
      <c r="H6" s="73">
        <v>22</v>
      </c>
      <c r="I6" s="73">
        <v>18</v>
      </c>
      <c r="J6" s="73">
        <v>18</v>
      </c>
      <c r="K6" s="21"/>
      <c r="L6" s="22"/>
      <c r="M6" s="74">
        <v>3</v>
      </c>
      <c r="N6" s="73">
        <v>13</v>
      </c>
      <c r="O6" s="73">
        <v>15</v>
      </c>
      <c r="P6" s="73">
        <v>25</v>
      </c>
      <c r="Q6" s="73">
        <v>3</v>
      </c>
      <c r="R6" s="73">
        <v>18</v>
      </c>
      <c r="S6" s="73">
        <v>34</v>
      </c>
      <c r="T6" s="73">
        <v>15</v>
      </c>
      <c r="U6" s="73">
        <v>7</v>
      </c>
      <c r="V6" s="28">
        <f>SUM(E6:U6)</f>
        <v>229</v>
      </c>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row>
    <row r="7" spans="1:96" s="8" customFormat="1" ht="21.95" customHeight="1">
      <c r="A7" s="1"/>
      <c r="B7" s="135"/>
      <c r="C7" s="139"/>
      <c r="D7" s="13" t="s">
        <v>5</v>
      </c>
      <c r="E7" s="75">
        <v>52</v>
      </c>
      <c r="F7" s="76">
        <v>649</v>
      </c>
      <c r="G7" s="76">
        <v>564</v>
      </c>
      <c r="H7" s="76">
        <v>520</v>
      </c>
      <c r="I7" s="76">
        <v>907</v>
      </c>
      <c r="J7" s="76">
        <v>417</v>
      </c>
      <c r="K7" s="21"/>
      <c r="L7" s="22"/>
      <c r="M7" s="77">
        <v>68</v>
      </c>
      <c r="N7" s="76">
        <v>599</v>
      </c>
      <c r="O7" s="76">
        <v>396</v>
      </c>
      <c r="P7" s="76">
        <v>407</v>
      </c>
      <c r="Q7" s="76">
        <v>30</v>
      </c>
      <c r="R7" s="76">
        <v>540</v>
      </c>
      <c r="S7" s="76">
        <v>435</v>
      </c>
      <c r="T7" s="76">
        <v>514</v>
      </c>
      <c r="U7" s="76">
        <v>111</v>
      </c>
      <c r="V7" s="29">
        <f>SUM(E7:U7)</f>
        <v>6209</v>
      </c>
    </row>
    <row r="8" spans="1:96" s="8" customFormat="1" ht="21.95" customHeight="1">
      <c r="A8" s="1"/>
      <c r="B8" s="135"/>
      <c r="C8" s="137" t="s">
        <v>6</v>
      </c>
      <c r="D8" s="12" t="s">
        <v>4</v>
      </c>
      <c r="E8" s="75">
        <v>49</v>
      </c>
      <c r="F8" s="76">
        <v>121</v>
      </c>
      <c r="G8" s="76">
        <v>46</v>
      </c>
      <c r="H8" s="76">
        <v>7</v>
      </c>
      <c r="I8" s="76">
        <v>52</v>
      </c>
      <c r="J8" s="76">
        <v>41</v>
      </c>
      <c r="K8" s="21"/>
      <c r="L8" s="22"/>
      <c r="M8" s="76">
        <v>1</v>
      </c>
      <c r="N8" s="76">
        <v>4</v>
      </c>
      <c r="O8" s="76">
        <v>26</v>
      </c>
      <c r="P8" s="76">
        <v>13</v>
      </c>
      <c r="Q8" s="76">
        <v>113</v>
      </c>
      <c r="R8" s="76">
        <v>40</v>
      </c>
      <c r="S8" s="76">
        <v>61</v>
      </c>
      <c r="T8" s="76">
        <v>6</v>
      </c>
      <c r="U8" s="76">
        <v>42</v>
      </c>
      <c r="V8" s="29">
        <f t="shared" ref="V8:V17" si="0">SUM(E8:U8)</f>
        <v>622</v>
      </c>
    </row>
    <row r="9" spans="1:96" s="8" customFormat="1" ht="21.95" customHeight="1">
      <c r="A9" s="1"/>
      <c r="B9" s="135"/>
      <c r="C9" s="138"/>
      <c r="D9" s="14" t="s">
        <v>5</v>
      </c>
      <c r="E9" s="75">
        <v>158</v>
      </c>
      <c r="F9" s="76">
        <v>2140</v>
      </c>
      <c r="G9" s="76">
        <v>1315</v>
      </c>
      <c r="H9" s="76">
        <v>90</v>
      </c>
      <c r="I9" s="76">
        <v>1186</v>
      </c>
      <c r="J9" s="76">
        <v>822</v>
      </c>
      <c r="K9" s="21"/>
      <c r="L9" s="22"/>
      <c r="M9" s="76">
        <v>170</v>
      </c>
      <c r="N9" s="76">
        <v>247</v>
      </c>
      <c r="O9" s="76">
        <v>611</v>
      </c>
      <c r="P9" s="76">
        <v>336</v>
      </c>
      <c r="Q9" s="76">
        <v>1659</v>
      </c>
      <c r="R9" s="76">
        <v>889</v>
      </c>
      <c r="S9" s="76">
        <v>1119</v>
      </c>
      <c r="T9" s="76">
        <v>199</v>
      </c>
      <c r="U9" s="76">
        <v>1114</v>
      </c>
      <c r="V9" s="29">
        <f t="shared" si="0"/>
        <v>12055</v>
      </c>
    </row>
    <row r="10" spans="1:96" s="8" customFormat="1" ht="21.95" customHeight="1">
      <c r="A10" s="1"/>
      <c r="B10" s="135"/>
      <c r="C10" s="129" t="s">
        <v>7</v>
      </c>
      <c r="D10" s="13" t="s">
        <v>4</v>
      </c>
      <c r="E10" s="75">
        <v>40</v>
      </c>
      <c r="F10" s="76">
        <v>11</v>
      </c>
      <c r="G10" s="76">
        <v>22</v>
      </c>
      <c r="H10" s="76">
        <v>16</v>
      </c>
      <c r="I10" s="76">
        <v>25</v>
      </c>
      <c r="J10" s="76">
        <v>17</v>
      </c>
      <c r="K10" s="21"/>
      <c r="L10" s="22"/>
      <c r="M10" s="76">
        <v>8</v>
      </c>
      <c r="N10" s="76">
        <v>7</v>
      </c>
      <c r="O10" s="76">
        <v>57</v>
      </c>
      <c r="P10" s="76">
        <v>73</v>
      </c>
      <c r="Q10" s="76">
        <v>40</v>
      </c>
      <c r="R10" s="76">
        <v>5</v>
      </c>
      <c r="S10" s="76">
        <v>18</v>
      </c>
      <c r="T10" s="76">
        <v>43</v>
      </c>
      <c r="U10" s="76">
        <v>54</v>
      </c>
      <c r="V10" s="29">
        <f t="shared" si="0"/>
        <v>436</v>
      </c>
    </row>
    <row r="11" spans="1:96" s="8" customFormat="1" ht="21.95" customHeight="1">
      <c r="A11" s="1"/>
      <c r="B11" s="135"/>
      <c r="C11" s="130"/>
      <c r="D11" s="13" t="s">
        <v>5</v>
      </c>
      <c r="E11" s="75">
        <v>907</v>
      </c>
      <c r="F11" s="76">
        <v>225</v>
      </c>
      <c r="G11" s="76">
        <v>493</v>
      </c>
      <c r="H11" s="76">
        <v>387</v>
      </c>
      <c r="I11" s="76">
        <v>671</v>
      </c>
      <c r="J11" s="76">
        <v>224</v>
      </c>
      <c r="K11" s="21"/>
      <c r="L11" s="22"/>
      <c r="M11" s="76">
        <v>80</v>
      </c>
      <c r="N11" s="76">
        <v>71</v>
      </c>
      <c r="O11" s="76">
        <v>1197</v>
      </c>
      <c r="P11" s="76">
        <v>1333</v>
      </c>
      <c r="Q11" s="76">
        <v>673</v>
      </c>
      <c r="R11" s="76">
        <v>35</v>
      </c>
      <c r="S11" s="76">
        <v>503</v>
      </c>
      <c r="T11" s="76">
        <v>1027</v>
      </c>
      <c r="U11" s="76">
        <v>1102</v>
      </c>
      <c r="V11" s="29">
        <f t="shared" si="0"/>
        <v>8928</v>
      </c>
    </row>
    <row r="12" spans="1:96" s="8" customFormat="1" ht="21.95" customHeight="1">
      <c r="A12" s="1"/>
      <c r="B12" s="135"/>
      <c r="C12" s="137" t="s">
        <v>8</v>
      </c>
      <c r="D12" s="12" t="s">
        <v>4</v>
      </c>
      <c r="E12" s="75">
        <v>211</v>
      </c>
      <c r="F12" s="76">
        <v>88</v>
      </c>
      <c r="G12" s="76">
        <v>35</v>
      </c>
      <c r="H12" s="76">
        <v>38</v>
      </c>
      <c r="I12" s="76">
        <v>103</v>
      </c>
      <c r="J12" s="76">
        <v>76</v>
      </c>
      <c r="K12" s="21"/>
      <c r="L12" s="22"/>
      <c r="M12" s="76">
        <v>34</v>
      </c>
      <c r="N12" s="76">
        <v>68</v>
      </c>
      <c r="O12" s="76">
        <v>153</v>
      </c>
      <c r="P12" s="76">
        <v>36</v>
      </c>
      <c r="Q12" s="76">
        <v>66</v>
      </c>
      <c r="R12" s="76">
        <v>28</v>
      </c>
      <c r="S12" s="76">
        <v>69</v>
      </c>
      <c r="T12" s="76">
        <v>47</v>
      </c>
      <c r="U12" s="76">
        <v>33</v>
      </c>
      <c r="V12" s="29">
        <f t="shared" si="0"/>
        <v>1085</v>
      </c>
    </row>
    <row r="13" spans="1:96" s="8" customFormat="1" ht="21.95" customHeight="1">
      <c r="A13" s="1"/>
      <c r="B13" s="135"/>
      <c r="C13" s="138"/>
      <c r="D13" s="14" t="s">
        <v>5</v>
      </c>
      <c r="E13" s="75">
        <v>10069</v>
      </c>
      <c r="F13" s="76">
        <v>2217</v>
      </c>
      <c r="G13" s="76">
        <v>1729</v>
      </c>
      <c r="H13" s="76">
        <v>1422</v>
      </c>
      <c r="I13" s="76">
        <v>3001</v>
      </c>
      <c r="J13" s="76">
        <v>2043</v>
      </c>
      <c r="K13" s="21"/>
      <c r="L13" s="22"/>
      <c r="M13" s="76">
        <v>304</v>
      </c>
      <c r="N13" s="76">
        <v>2316</v>
      </c>
      <c r="O13" s="76">
        <v>2865</v>
      </c>
      <c r="P13" s="76">
        <v>992</v>
      </c>
      <c r="Q13" s="76">
        <v>2111</v>
      </c>
      <c r="R13" s="76">
        <v>444</v>
      </c>
      <c r="S13" s="76">
        <v>1520</v>
      </c>
      <c r="T13" s="76">
        <v>1523</v>
      </c>
      <c r="U13" s="76">
        <v>1854</v>
      </c>
      <c r="V13" s="29">
        <f t="shared" si="0"/>
        <v>34410</v>
      </c>
    </row>
    <row r="14" spans="1:96" s="8" customFormat="1" ht="21.95" customHeight="1">
      <c r="A14" s="1"/>
      <c r="B14" s="135"/>
      <c r="C14" s="129" t="s">
        <v>2</v>
      </c>
      <c r="D14" s="13" t="s">
        <v>4</v>
      </c>
      <c r="E14" s="78">
        <v>26</v>
      </c>
      <c r="F14" s="76">
        <v>5</v>
      </c>
      <c r="G14" s="76">
        <v>290</v>
      </c>
      <c r="H14" s="76">
        <v>77</v>
      </c>
      <c r="I14" s="76">
        <v>671</v>
      </c>
      <c r="J14" s="76">
        <v>77</v>
      </c>
      <c r="K14" s="21"/>
      <c r="L14" s="22"/>
      <c r="M14" s="76">
        <v>95</v>
      </c>
      <c r="N14" s="76">
        <v>354</v>
      </c>
      <c r="O14" s="76">
        <v>46</v>
      </c>
      <c r="P14" s="76">
        <v>214</v>
      </c>
      <c r="Q14" s="76">
        <v>30</v>
      </c>
      <c r="R14" s="76">
        <v>46</v>
      </c>
      <c r="S14" s="76">
        <v>163</v>
      </c>
      <c r="T14" s="76">
        <v>114</v>
      </c>
      <c r="U14" s="76">
        <v>138</v>
      </c>
      <c r="V14" s="29">
        <f t="shared" si="0"/>
        <v>2346</v>
      </c>
    </row>
    <row r="15" spans="1:96" s="8" customFormat="1" ht="21.95" customHeight="1">
      <c r="A15" s="1"/>
      <c r="B15" s="135"/>
      <c r="C15" s="130"/>
      <c r="D15" s="13" t="s">
        <v>5</v>
      </c>
      <c r="E15" s="78">
        <v>1032</v>
      </c>
      <c r="F15" s="76">
        <v>698</v>
      </c>
      <c r="G15" s="76">
        <v>7053</v>
      </c>
      <c r="H15" s="76">
        <v>3904</v>
      </c>
      <c r="I15" s="76">
        <v>20416</v>
      </c>
      <c r="J15" s="76">
        <v>1081</v>
      </c>
      <c r="K15" s="21"/>
      <c r="L15" s="22"/>
      <c r="M15" s="76">
        <v>515</v>
      </c>
      <c r="N15" s="76">
        <v>5552</v>
      </c>
      <c r="O15" s="76">
        <v>2098</v>
      </c>
      <c r="P15" s="76">
        <v>3756</v>
      </c>
      <c r="Q15" s="76">
        <v>678</v>
      </c>
      <c r="R15" s="76">
        <v>3053</v>
      </c>
      <c r="S15" s="76">
        <v>2708</v>
      </c>
      <c r="T15" s="76">
        <v>1984</v>
      </c>
      <c r="U15" s="76">
        <v>2454</v>
      </c>
      <c r="V15" s="29">
        <f t="shared" si="0"/>
        <v>56982</v>
      </c>
    </row>
    <row r="16" spans="1:96" s="8" customFormat="1" ht="21.95" customHeight="1">
      <c r="A16" s="1"/>
      <c r="B16" s="135"/>
      <c r="C16" s="137" t="s">
        <v>9</v>
      </c>
      <c r="D16" s="12" t="s">
        <v>4</v>
      </c>
      <c r="E16" s="78">
        <v>0</v>
      </c>
      <c r="F16" s="77">
        <v>0</v>
      </c>
      <c r="G16" s="77">
        <v>0</v>
      </c>
      <c r="H16" s="76">
        <v>8</v>
      </c>
      <c r="I16" s="77">
        <v>0</v>
      </c>
      <c r="J16" s="77">
        <v>0</v>
      </c>
      <c r="K16" s="23"/>
      <c r="L16" s="24"/>
      <c r="M16" s="76">
        <v>5</v>
      </c>
      <c r="N16" s="76">
        <v>3</v>
      </c>
      <c r="O16" s="77">
        <v>0</v>
      </c>
      <c r="P16" s="77">
        <v>3</v>
      </c>
      <c r="Q16" s="77">
        <v>0</v>
      </c>
      <c r="R16" s="77">
        <v>0</v>
      </c>
      <c r="S16" s="77">
        <v>0</v>
      </c>
      <c r="T16" s="77">
        <v>0</v>
      </c>
      <c r="U16" s="77">
        <v>0</v>
      </c>
      <c r="V16" s="29">
        <f t="shared" si="0"/>
        <v>19</v>
      </c>
    </row>
    <row r="17" spans="1:22" s="8" customFormat="1" ht="21.95" customHeight="1">
      <c r="A17" s="1"/>
      <c r="B17" s="135"/>
      <c r="C17" s="138"/>
      <c r="D17" s="14" t="s">
        <v>5</v>
      </c>
      <c r="E17" s="78">
        <v>0</v>
      </c>
      <c r="F17" s="77">
        <v>0</v>
      </c>
      <c r="G17" s="77">
        <v>0</v>
      </c>
      <c r="H17" s="77">
        <v>275</v>
      </c>
      <c r="I17" s="77">
        <v>0</v>
      </c>
      <c r="J17" s="77">
        <v>0</v>
      </c>
      <c r="K17" s="23"/>
      <c r="L17" s="24"/>
      <c r="M17" s="77">
        <v>94</v>
      </c>
      <c r="N17" s="77">
        <v>98</v>
      </c>
      <c r="O17" s="77">
        <v>0</v>
      </c>
      <c r="P17" s="77">
        <v>327</v>
      </c>
      <c r="Q17" s="77">
        <v>0</v>
      </c>
      <c r="R17" s="77">
        <v>0</v>
      </c>
      <c r="S17" s="77">
        <v>0</v>
      </c>
      <c r="T17" s="77">
        <v>0</v>
      </c>
      <c r="U17" s="77">
        <v>0</v>
      </c>
      <c r="V17" s="29">
        <f t="shared" si="0"/>
        <v>794</v>
      </c>
    </row>
    <row r="18" spans="1:22" s="8" customFormat="1" ht="21.95" customHeight="1">
      <c r="A18" s="1"/>
      <c r="B18" s="135"/>
      <c r="C18" s="129" t="s">
        <v>10</v>
      </c>
      <c r="D18" s="13" t="s">
        <v>4</v>
      </c>
      <c r="E18" s="75">
        <v>329</v>
      </c>
      <c r="F18" s="75">
        <v>244</v>
      </c>
      <c r="G18" s="75">
        <v>409</v>
      </c>
      <c r="H18" s="75">
        <v>168</v>
      </c>
      <c r="I18" s="75">
        <v>869</v>
      </c>
      <c r="J18" s="75">
        <v>229</v>
      </c>
      <c r="K18" s="25"/>
      <c r="L18" s="22"/>
      <c r="M18" s="75">
        <v>146</v>
      </c>
      <c r="N18" s="75">
        <v>449</v>
      </c>
      <c r="O18" s="75">
        <v>297</v>
      </c>
      <c r="P18" s="75">
        <v>364</v>
      </c>
      <c r="Q18" s="75">
        <v>252</v>
      </c>
      <c r="R18" s="75">
        <v>137</v>
      </c>
      <c r="S18" s="75">
        <v>345</v>
      </c>
      <c r="T18" s="75">
        <v>225</v>
      </c>
      <c r="U18" s="75">
        <v>274</v>
      </c>
      <c r="V18" s="30">
        <f>V6+V8+V10+V12+V14+V16</f>
        <v>4737</v>
      </c>
    </row>
    <row r="19" spans="1:22" s="8" customFormat="1" ht="21.95" customHeight="1">
      <c r="A19" s="1"/>
      <c r="B19" s="136"/>
      <c r="C19" s="138"/>
      <c r="D19" s="14" t="s">
        <v>5</v>
      </c>
      <c r="E19" s="79">
        <v>12218</v>
      </c>
      <c r="F19" s="79">
        <v>5929</v>
      </c>
      <c r="G19" s="79">
        <v>11154</v>
      </c>
      <c r="H19" s="79">
        <v>6598</v>
      </c>
      <c r="I19" s="79">
        <v>26181</v>
      </c>
      <c r="J19" s="80">
        <v>4587</v>
      </c>
      <c r="K19" s="25"/>
      <c r="L19" s="22"/>
      <c r="M19" s="79">
        <v>1231</v>
      </c>
      <c r="N19" s="79">
        <v>8883</v>
      </c>
      <c r="O19" s="79">
        <v>7167</v>
      </c>
      <c r="P19" s="79">
        <v>7151</v>
      </c>
      <c r="Q19" s="79">
        <v>5151</v>
      </c>
      <c r="R19" s="79">
        <v>4961</v>
      </c>
      <c r="S19" s="79">
        <v>6285</v>
      </c>
      <c r="T19" s="79">
        <v>5247</v>
      </c>
      <c r="U19" s="79">
        <v>6635</v>
      </c>
      <c r="V19" s="31">
        <f>V7+V9+V11+V13+V15+V17</f>
        <v>119378</v>
      </c>
    </row>
    <row r="20" spans="1:22" s="8" customFormat="1" ht="21.95" customHeight="1">
      <c r="A20" s="1"/>
      <c r="B20" s="134" t="s">
        <v>14</v>
      </c>
      <c r="C20" s="137" t="s">
        <v>47</v>
      </c>
      <c r="D20" s="12" t="s">
        <v>4</v>
      </c>
      <c r="E20" s="81">
        <v>0</v>
      </c>
      <c r="F20" s="73">
        <v>3310</v>
      </c>
      <c r="G20" s="73">
        <v>2508</v>
      </c>
      <c r="H20" s="73">
        <v>1021</v>
      </c>
      <c r="I20" s="73">
        <v>5611</v>
      </c>
      <c r="J20" s="73">
        <v>1928</v>
      </c>
      <c r="K20" s="21"/>
      <c r="L20" s="22"/>
      <c r="M20" s="73">
        <v>24</v>
      </c>
      <c r="N20" s="73">
        <v>1814</v>
      </c>
      <c r="O20" s="73">
        <v>1416</v>
      </c>
      <c r="P20" s="73">
        <v>130</v>
      </c>
      <c r="Q20" s="73">
        <v>1398</v>
      </c>
      <c r="R20" s="73">
        <v>925</v>
      </c>
      <c r="S20" s="73">
        <v>1106</v>
      </c>
      <c r="T20" s="74">
        <v>1038</v>
      </c>
      <c r="U20" s="73">
        <v>1821</v>
      </c>
      <c r="V20" s="28">
        <f>SUM(E20:U20)</f>
        <v>24050</v>
      </c>
    </row>
    <row r="21" spans="1:22" s="8" customFormat="1" ht="21.95" customHeight="1">
      <c r="A21" s="1"/>
      <c r="B21" s="135"/>
      <c r="C21" s="130"/>
      <c r="D21" s="13" t="s">
        <v>5</v>
      </c>
      <c r="E21" s="78">
        <v>0</v>
      </c>
      <c r="F21" s="76">
        <v>44105</v>
      </c>
      <c r="G21" s="76">
        <v>45630</v>
      </c>
      <c r="H21" s="76">
        <v>18558</v>
      </c>
      <c r="I21" s="76">
        <v>81191</v>
      </c>
      <c r="J21" s="76">
        <v>24243</v>
      </c>
      <c r="K21" s="21"/>
      <c r="L21" s="22"/>
      <c r="M21" s="76">
        <v>144</v>
      </c>
      <c r="N21" s="76">
        <v>24567</v>
      </c>
      <c r="O21" s="76">
        <v>17921</v>
      </c>
      <c r="P21" s="76">
        <v>1601</v>
      </c>
      <c r="Q21" s="76">
        <v>24451</v>
      </c>
      <c r="R21" s="76">
        <v>10869</v>
      </c>
      <c r="S21" s="76">
        <v>12695</v>
      </c>
      <c r="T21" s="76">
        <v>17194</v>
      </c>
      <c r="U21" s="76">
        <v>30753</v>
      </c>
      <c r="V21" s="28">
        <f t="shared" ref="V21:V31" si="1">SUM(E21:U21)</f>
        <v>353922</v>
      </c>
    </row>
    <row r="22" spans="1:22" s="8" customFormat="1" ht="21.95" customHeight="1">
      <c r="A22" s="1"/>
      <c r="B22" s="135"/>
      <c r="C22" s="137" t="s">
        <v>48</v>
      </c>
      <c r="D22" s="12" t="s">
        <v>4</v>
      </c>
      <c r="E22" s="78">
        <v>0</v>
      </c>
      <c r="F22" s="76">
        <v>143</v>
      </c>
      <c r="G22" s="76">
        <v>264</v>
      </c>
      <c r="H22" s="76">
        <v>202</v>
      </c>
      <c r="I22" s="76">
        <v>378</v>
      </c>
      <c r="J22" s="76">
        <v>315</v>
      </c>
      <c r="K22" s="21"/>
      <c r="L22" s="22"/>
      <c r="M22" s="77">
        <v>2</v>
      </c>
      <c r="N22" s="76">
        <v>154</v>
      </c>
      <c r="O22" s="76">
        <v>204</v>
      </c>
      <c r="P22" s="76">
        <v>0</v>
      </c>
      <c r="Q22" s="76">
        <v>29</v>
      </c>
      <c r="R22" s="77">
        <v>14</v>
      </c>
      <c r="S22" s="76">
        <v>98</v>
      </c>
      <c r="T22" s="76">
        <v>118</v>
      </c>
      <c r="U22" s="76">
        <v>20</v>
      </c>
      <c r="V22" s="28">
        <f t="shared" si="1"/>
        <v>1941</v>
      </c>
    </row>
    <row r="23" spans="1:22" s="8" customFormat="1" ht="21.95" customHeight="1">
      <c r="A23" s="1"/>
      <c r="B23" s="135"/>
      <c r="C23" s="138"/>
      <c r="D23" s="14" t="s">
        <v>5</v>
      </c>
      <c r="E23" s="78">
        <v>0</v>
      </c>
      <c r="F23" s="76">
        <v>1483</v>
      </c>
      <c r="G23" s="76">
        <v>10544</v>
      </c>
      <c r="H23" s="76">
        <v>4610</v>
      </c>
      <c r="I23" s="76">
        <v>7326</v>
      </c>
      <c r="J23" s="76">
        <v>3310</v>
      </c>
      <c r="K23" s="21"/>
      <c r="L23" s="22"/>
      <c r="M23" s="77">
        <v>40</v>
      </c>
      <c r="N23" s="76">
        <v>2783</v>
      </c>
      <c r="O23" s="76">
        <v>2612</v>
      </c>
      <c r="P23" s="77">
        <v>0</v>
      </c>
      <c r="Q23" s="76">
        <v>458</v>
      </c>
      <c r="R23" s="77">
        <v>99</v>
      </c>
      <c r="S23" s="76">
        <v>1688</v>
      </c>
      <c r="T23" s="76">
        <v>1578</v>
      </c>
      <c r="U23" s="76">
        <v>298</v>
      </c>
      <c r="V23" s="28">
        <f t="shared" si="1"/>
        <v>36829</v>
      </c>
    </row>
    <row r="24" spans="1:22" s="8" customFormat="1" ht="21.95" customHeight="1">
      <c r="A24" s="1"/>
      <c r="B24" s="135"/>
      <c r="C24" s="129" t="s">
        <v>49</v>
      </c>
      <c r="D24" s="13" t="s">
        <v>4</v>
      </c>
      <c r="E24" s="78">
        <v>0</v>
      </c>
      <c r="F24" s="76">
        <v>42</v>
      </c>
      <c r="G24" s="76">
        <v>70</v>
      </c>
      <c r="H24" s="76">
        <v>84</v>
      </c>
      <c r="I24" s="76">
        <v>65</v>
      </c>
      <c r="J24" s="76">
        <v>44</v>
      </c>
      <c r="K24" s="21"/>
      <c r="L24" s="22"/>
      <c r="M24" s="76">
        <v>37</v>
      </c>
      <c r="N24" s="76">
        <v>105</v>
      </c>
      <c r="O24" s="76">
        <v>88</v>
      </c>
      <c r="P24" s="77">
        <v>15</v>
      </c>
      <c r="Q24" s="76">
        <v>6</v>
      </c>
      <c r="R24" s="76">
        <v>14</v>
      </c>
      <c r="S24" s="76">
        <v>38</v>
      </c>
      <c r="T24" s="76">
        <v>62</v>
      </c>
      <c r="U24" s="76">
        <v>60</v>
      </c>
      <c r="V24" s="28">
        <f t="shared" si="1"/>
        <v>730</v>
      </c>
    </row>
    <row r="25" spans="1:22" s="8" customFormat="1" ht="21.95" customHeight="1">
      <c r="A25" s="1"/>
      <c r="B25" s="135"/>
      <c r="C25" s="130"/>
      <c r="D25" s="13" t="s">
        <v>5</v>
      </c>
      <c r="E25" s="78">
        <v>0</v>
      </c>
      <c r="F25" s="76">
        <v>596</v>
      </c>
      <c r="G25" s="76">
        <v>1515</v>
      </c>
      <c r="H25" s="76">
        <v>3916</v>
      </c>
      <c r="I25" s="76">
        <v>1029</v>
      </c>
      <c r="J25" s="76">
        <v>864</v>
      </c>
      <c r="K25" s="21"/>
      <c r="L25" s="22"/>
      <c r="M25" s="76">
        <v>747</v>
      </c>
      <c r="N25" s="76">
        <v>3367</v>
      </c>
      <c r="O25" s="76">
        <v>1808</v>
      </c>
      <c r="P25" s="77">
        <v>237</v>
      </c>
      <c r="Q25" s="76">
        <v>178</v>
      </c>
      <c r="R25" s="77">
        <v>198</v>
      </c>
      <c r="S25" s="76">
        <v>923</v>
      </c>
      <c r="T25" s="76">
        <v>1125</v>
      </c>
      <c r="U25" s="76">
        <v>803</v>
      </c>
      <c r="V25" s="28">
        <f t="shared" si="1"/>
        <v>17306</v>
      </c>
    </row>
    <row r="26" spans="1:22" s="8" customFormat="1" ht="21.95" customHeight="1">
      <c r="A26" s="1"/>
      <c r="B26" s="135"/>
      <c r="C26" s="137" t="s">
        <v>50</v>
      </c>
      <c r="D26" s="12" t="s">
        <v>4</v>
      </c>
      <c r="E26" s="78">
        <v>0</v>
      </c>
      <c r="F26" s="76">
        <v>122</v>
      </c>
      <c r="G26" s="76">
        <v>107</v>
      </c>
      <c r="H26" s="76">
        <v>194</v>
      </c>
      <c r="I26" s="76">
        <v>148</v>
      </c>
      <c r="J26" s="76">
        <v>294</v>
      </c>
      <c r="K26" s="21"/>
      <c r="L26" s="22"/>
      <c r="M26" s="76">
        <v>32</v>
      </c>
      <c r="N26" s="76">
        <v>345</v>
      </c>
      <c r="O26" s="76">
        <v>10</v>
      </c>
      <c r="P26" s="77">
        <v>85</v>
      </c>
      <c r="Q26" s="76">
        <v>157</v>
      </c>
      <c r="R26" s="76">
        <v>0</v>
      </c>
      <c r="S26" s="76">
        <v>146</v>
      </c>
      <c r="T26" s="77">
        <v>13</v>
      </c>
      <c r="U26" s="76">
        <v>45</v>
      </c>
      <c r="V26" s="28">
        <f t="shared" si="1"/>
        <v>1698</v>
      </c>
    </row>
    <row r="27" spans="1:22" s="8" customFormat="1" ht="21.95" customHeight="1">
      <c r="A27" s="1"/>
      <c r="B27" s="135"/>
      <c r="C27" s="138"/>
      <c r="D27" s="14" t="s">
        <v>5</v>
      </c>
      <c r="E27" s="78">
        <v>0</v>
      </c>
      <c r="F27" s="76">
        <v>3837</v>
      </c>
      <c r="G27" s="76">
        <v>4511</v>
      </c>
      <c r="H27" s="76">
        <v>5038</v>
      </c>
      <c r="I27" s="76">
        <v>2429</v>
      </c>
      <c r="J27" s="76">
        <v>3472</v>
      </c>
      <c r="K27" s="21"/>
      <c r="L27" s="22"/>
      <c r="M27" s="76">
        <v>487</v>
      </c>
      <c r="N27" s="76">
        <v>10005</v>
      </c>
      <c r="O27" s="76">
        <v>240</v>
      </c>
      <c r="P27" s="77">
        <v>711</v>
      </c>
      <c r="Q27" s="76">
        <v>3527</v>
      </c>
      <c r="R27" s="76">
        <v>0</v>
      </c>
      <c r="S27" s="76">
        <v>3977</v>
      </c>
      <c r="T27" s="77">
        <v>305</v>
      </c>
      <c r="U27" s="76">
        <v>1092</v>
      </c>
      <c r="V27" s="28">
        <f t="shared" si="1"/>
        <v>39631</v>
      </c>
    </row>
    <row r="28" spans="1:22" s="8" customFormat="1" ht="21.95" customHeight="1">
      <c r="A28" s="1"/>
      <c r="B28" s="135"/>
      <c r="C28" s="129" t="s">
        <v>15</v>
      </c>
      <c r="D28" s="13" t="s">
        <v>4</v>
      </c>
      <c r="E28" s="78">
        <v>0</v>
      </c>
      <c r="F28" s="76">
        <v>1324</v>
      </c>
      <c r="G28" s="76">
        <v>1200</v>
      </c>
      <c r="H28" s="76">
        <v>426</v>
      </c>
      <c r="I28" s="76">
        <v>2114</v>
      </c>
      <c r="J28" s="82">
        <v>557</v>
      </c>
      <c r="K28" s="21"/>
      <c r="L28" s="22"/>
      <c r="M28" s="76">
        <v>9</v>
      </c>
      <c r="N28" s="76">
        <v>454</v>
      </c>
      <c r="O28" s="76">
        <v>454</v>
      </c>
      <c r="P28" s="77">
        <v>8</v>
      </c>
      <c r="Q28" s="76">
        <v>274</v>
      </c>
      <c r="R28" s="76">
        <v>397</v>
      </c>
      <c r="S28" s="76">
        <v>240</v>
      </c>
      <c r="T28" s="76">
        <v>558</v>
      </c>
      <c r="U28" s="76">
        <v>189</v>
      </c>
      <c r="V28" s="28">
        <f t="shared" si="1"/>
        <v>8204</v>
      </c>
    </row>
    <row r="29" spans="1:22" s="8" customFormat="1" ht="21.95" customHeight="1">
      <c r="A29" s="1"/>
      <c r="B29" s="135"/>
      <c r="C29" s="130"/>
      <c r="D29" s="13" t="s">
        <v>5</v>
      </c>
      <c r="E29" s="78">
        <v>0</v>
      </c>
      <c r="F29" s="76">
        <v>13760</v>
      </c>
      <c r="G29" s="76">
        <v>34363</v>
      </c>
      <c r="H29" s="76">
        <v>10944</v>
      </c>
      <c r="I29" s="83">
        <v>41044</v>
      </c>
      <c r="J29" s="76">
        <v>4302</v>
      </c>
      <c r="K29" s="25"/>
      <c r="L29" s="22"/>
      <c r="M29" s="75">
        <v>302</v>
      </c>
      <c r="N29" s="76">
        <v>7358</v>
      </c>
      <c r="O29" s="76">
        <v>4675</v>
      </c>
      <c r="P29" s="77">
        <v>235</v>
      </c>
      <c r="Q29" s="76">
        <v>3904</v>
      </c>
      <c r="R29" s="76">
        <v>3397</v>
      </c>
      <c r="S29" s="76">
        <v>2134</v>
      </c>
      <c r="T29" s="76">
        <v>5846</v>
      </c>
      <c r="U29" s="76">
        <v>1452</v>
      </c>
      <c r="V29" s="28">
        <f t="shared" si="1"/>
        <v>133716</v>
      </c>
    </row>
    <row r="30" spans="1:22" s="8" customFormat="1" ht="21.95" customHeight="1">
      <c r="A30" s="1"/>
      <c r="B30" s="135"/>
      <c r="C30" s="137" t="s">
        <v>11</v>
      </c>
      <c r="D30" s="12" t="s">
        <v>4</v>
      </c>
      <c r="E30" s="78">
        <v>0</v>
      </c>
      <c r="F30" s="76">
        <v>308</v>
      </c>
      <c r="G30" s="76">
        <v>602</v>
      </c>
      <c r="H30" s="76">
        <v>184</v>
      </c>
      <c r="I30" s="76">
        <v>900</v>
      </c>
      <c r="J30" s="73">
        <v>336</v>
      </c>
      <c r="K30" s="21"/>
      <c r="L30" s="22"/>
      <c r="M30" s="76">
        <v>144</v>
      </c>
      <c r="N30" s="76">
        <v>937</v>
      </c>
      <c r="O30" s="76">
        <v>470</v>
      </c>
      <c r="P30" s="77">
        <v>196</v>
      </c>
      <c r="Q30" s="76">
        <v>419</v>
      </c>
      <c r="R30" s="76">
        <v>214</v>
      </c>
      <c r="S30" s="76">
        <v>595</v>
      </c>
      <c r="T30" s="76">
        <v>326</v>
      </c>
      <c r="U30" s="76">
        <v>210</v>
      </c>
      <c r="V30" s="28">
        <f t="shared" si="1"/>
        <v>5841</v>
      </c>
    </row>
    <row r="31" spans="1:22" s="8" customFormat="1" ht="21.95" customHeight="1">
      <c r="A31" s="1"/>
      <c r="B31" s="135"/>
      <c r="C31" s="138"/>
      <c r="D31" s="14" t="s">
        <v>5</v>
      </c>
      <c r="E31" s="78">
        <v>0</v>
      </c>
      <c r="F31" s="76">
        <v>6554</v>
      </c>
      <c r="G31" s="76">
        <v>16384</v>
      </c>
      <c r="H31" s="76">
        <v>10108</v>
      </c>
      <c r="I31" s="76">
        <v>22783</v>
      </c>
      <c r="J31" s="76">
        <v>5546</v>
      </c>
      <c r="K31" s="21"/>
      <c r="L31" s="22"/>
      <c r="M31" s="76">
        <v>1071</v>
      </c>
      <c r="N31" s="77">
        <v>19783</v>
      </c>
      <c r="O31" s="76">
        <v>9358</v>
      </c>
      <c r="P31" s="77">
        <v>2214</v>
      </c>
      <c r="Q31" s="76">
        <v>7119</v>
      </c>
      <c r="R31" s="76">
        <v>3215</v>
      </c>
      <c r="S31" s="76">
        <v>7516</v>
      </c>
      <c r="T31" s="76">
        <v>6803</v>
      </c>
      <c r="U31" s="76">
        <v>4212</v>
      </c>
      <c r="V31" s="28">
        <f t="shared" si="1"/>
        <v>122666</v>
      </c>
    </row>
    <row r="32" spans="1:22" s="8" customFormat="1" ht="21.95" customHeight="1">
      <c r="A32" s="1"/>
      <c r="B32" s="135"/>
      <c r="C32" s="137" t="s">
        <v>10</v>
      </c>
      <c r="D32" s="12" t="s">
        <v>4</v>
      </c>
      <c r="E32" s="75">
        <v>0</v>
      </c>
      <c r="F32" s="75">
        <v>5249</v>
      </c>
      <c r="G32" s="75">
        <v>4751</v>
      </c>
      <c r="H32" s="75">
        <v>2111</v>
      </c>
      <c r="I32" s="75">
        <v>9216</v>
      </c>
      <c r="J32" s="75">
        <v>3474</v>
      </c>
      <c r="K32" s="25"/>
      <c r="L32" s="22"/>
      <c r="M32" s="75">
        <v>248</v>
      </c>
      <c r="N32" s="75">
        <v>3809</v>
      </c>
      <c r="O32" s="75">
        <v>2642</v>
      </c>
      <c r="P32" s="75">
        <v>434</v>
      </c>
      <c r="Q32" s="75">
        <v>2283</v>
      </c>
      <c r="R32" s="75">
        <v>1564</v>
      </c>
      <c r="S32" s="75">
        <v>2223</v>
      </c>
      <c r="T32" s="75">
        <v>2115</v>
      </c>
      <c r="U32" s="75">
        <v>2345</v>
      </c>
      <c r="V32" s="29">
        <f>SUM(E32:U32)</f>
        <v>42464</v>
      </c>
    </row>
    <row r="33" spans="1:22" s="8" customFormat="1" ht="21.95" customHeight="1">
      <c r="A33" s="1"/>
      <c r="B33" s="136"/>
      <c r="C33" s="138"/>
      <c r="D33" s="14" t="s">
        <v>5</v>
      </c>
      <c r="E33" s="79">
        <v>0</v>
      </c>
      <c r="F33" s="79">
        <v>70335</v>
      </c>
      <c r="G33" s="79">
        <v>112947</v>
      </c>
      <c r="H33" s="79">
        <v>53174</v>
      </c>
      <c r="I33" s="79">
        <v>155802</v>
      </c>
      <c r="J33" s="79">
        <v>41737</v>
      </c>
      <c r="K33" s="25"/>
      <c r="L33" s="22"/>
      <c r="M33" s="79">
        <v>2791</v>
      </c>
      <c r="N33" s="79">
        <v>67863</v>
      </c>
      <c r="O33" s="79">
        <v>36614</v>
      </c>
      <c r="P33" s="79">
        <v>4998</v>
      </c>
      <c r="Q33" s="79">
        <v>39637</v>
      </c>
      <c r="R33" s="79">
        <v>17778</v>
      </c>
      <c r="S33" s="79">
        <v>28933</v>
      </c>
      <c r="T33" s="79">
        <v>32851</v>
      </c>
      <c r="U33" s="79">
        <v>38610</v>
      </c>
      <c r="V33" s="32">
        <f>SUM(E33:U33)</f>
        <v>704070</v>
      </c>
    </row>
    <row r="34" spans="1:22" s="9" customFormat="1" ht="21.95" customHeight="1">
      <c r="A34" s="15"/>
      <c r="B34" s="132" t="s">
        <v>12</v>
      </c>
      <c r="C34" s="132"/>
      <c r="D34" s="16" t="s">
        <v>4</v>
      </c>
      <c r="E34" s="33">
        <f>E18+E32</f>
        <v>329</v>
      </c>
      <c r="F34" s="33">
        <f t="shared" ref="F34:U34" si="2">F18+F32</f>
        <v>5493</v>
      </c>
      <c r="G34" s="33">
        <f t="shared" si="2"/>
        <v>5160</v>
      </c>
      <c r="H34" s="33">
        <f t="shared" si="2"/>
        <v>2279</v>
      </c>
      <c r="I34" s="33">
        <f t="shared" si="2"/>
        <v>10085</v>
      </c>
      <c r="J34" s="33">
        <f t="shared" si="2"/>
        <v>3703</v>
      </c>
      <c r="K34" s="26"/>
      <c r="L34" s="27"/>
      <c r="M34" s="33">
        <f t="shared" si="2"/>
        <v>394</v>
      </c>
      <c r="N34" s="33">
        <f t="shared" si="2"/>
        <v>4258</v>
      </c>
      <c r="O34" s="33">
        <f t="shared" si="2"/>
        <v>2939</v>
      </c>
      <c r="P34" s="33">
        <f t="shared" si="2"/>
        <v>798</v>
      </c>
      <c r="Q34" s="33">
        <f t="shared" si="2"/>
        <v>2535</v>
      </c>
      <c r="R34" s="33">
        <f t="shared" si="2"/>
        <v>1701</v>
      </c>
      <c r="S34" s="33">
        <f t="shared" si="2"/>
        <v>2568</v>
      </c>
      <c r="T34" s="33">
        <f t="shared" si="2"/>
        <v>2340</v>
      </c>
      <c r="U34" s="33">
        <f t="shared" si="2"/>
        <v>2619</v>
      </c>
      <c r="V34" s="28">
        <f>SUM(E34:U34)</f>
        <v>47201</v>
      </c>
    </row>
    <row r="35" spans="1:22" s="9" customFormat="1" ht="21.95" customHeight="1">
      <c r="A35" s="15"/>
      <c r="B35" s="133"/>
      <c r="C35" s="133"/>
      <c r="D35" s="17" t="s">
        <v>5</v>
      </c>
      <c r="E35" s="34">
        <f>E19+E33</f>
        <v>12218</v>
      </c>
      <c r="F35" s="31">
        <f t="shared" ref="F35:U35" si="3">F19+F33</f>
        <v>76264</v>
      </c>
      <c r="G35" s="31">
        <f t="shared" si="3"/>
        <v>124101</v>
      </c>
      <c r="H35" s="31">
        <f t="shared" si="3"/>
        <v>59772</v>
      </c>
      <c r="I35" s="31">
        <f t="shared" si="3"/>
        <v>181983</v>
      </c>
      <c r="J35" s="31">
        <f t="shared" si="3"/>
        <v>46324</v>
      </c>
      <c r="K35" s="26"/>
      <c r="L35" s="27"/>
      <c r="M35" s="31">
        <f t="shared" si="3"/>
        <v>4022</v>
      </c>
      <c r="N35" s="31">
        <f t="shared" si="3"/>
        <v>76746</v>
      </c>
      <c r="O35" s="31">
        <f t="shared" si="3"/>
        <v>43781</v>
      </c>
      <c r="P35" s="31">
        <f t="shared" si="3"/>
        <v>12149</v>
      </c>
      <c r="Q35" s="31">
        <f t="shared" si="3"/>
        <v>44788</v>
      </c>
      <c r="R35" s="31">
        <f t="shared" si="3"/>
        <v>22739</v>
      </c>
      <c r="S35" s="31">
        <f t="shared" si="3"/>
        <v>35218</v>
      </c>
      <c r="T35" s="31">
        <f t="shared" si="3"/>
        <v>38098</v>
      </c>
      <c r="U35" s="31">
        <f t="shared" si="3"/>
        <v>45245</v>
      </c>
      <c r="V35" s="32">
        <f>SUM(E35:U35)</f>
        <v>823448</v>
      </c>
    </row>
    <row r="36" spans="1:22" s="4" customFormat="1" ht="15" customHeight="1">
      <c r="A36" s="1"/>
      <c r="B36" s="11" t="s">
        <v>51</v>
      </c>
      <c r="C36" s="11"/>
      <c r="D36" s="11"/>
      <c r="E36" s="11"/>
      <c r="F36" s="11"/>
      <c r="G36" s="11"/>
      <c r="H36" s="11"/>
      <c r="I36" s="11"/>
      <c r="J36" s="11"/>
      <c r="K36" s="11"/>
      <c r="L36" s="11"/>
      <c r="M36" s="11"/>
      <c r="N36" s="11"/>
      <c r="O36" s="11"/>
      <c r="P36" s="11"/>
      <c r="Q36" s="11"/>
      <c r="R36" s="11"/>
      <c r="S36" s="11"/>
      <c r="T36" s="11"/>
      <c r="U36" s="1"/>
      <c r="V36" s="35" t="s">
        <v>29</v>
      </c>
    </row>
  </sheetData>
  <mergeCells count="34">
    <mergeCell ref="B34:C35"/>
    <mergeCell ref="B6:B19"/>
    <mergeCell ref="B20:B33"/>
    <mergeCell ref="C20:C21"/>
    <mergeCell ref="C32:C33"/>
    <mergeCell ref="C12:C13"/>
    <mergeCell ref="C6:C7"/>
    <mergeCell ref="C8:C9"/>
    <mergeCell ref="C10:C11"/>
    <mergeCell ref="C16:C17"/>
    <mergeCell ref="C28:C29"/>
    <mergeCell ref="C30:C31"/>
    <mergeCell ref="C18:C19"/>
    <mergeCell ref="C22:C23"/>
    <mergeCell ref="C26:C27"/>
    <mergeCell ref="C24:C25"/>
    <mergeCell ref="B4:D5"/>
    <mergeCell ref="J4:J5"/>
    <mergeCell ref="F4:F5"/>
    <mergeCell ref="C14:C15"/>
    <mergeCell ref="E4:E5"/>
    <mergeCell ref="V4:V5"/>
    <mergeCell ref="U4:U5"/>
    <mergeCell ref="G4:G5"/>
    <mergeCell ref="H4:H5"/>
    <mergeCell ref="I4:I5"/>
    <mergeCell ref="M4:M5"/>
    <mergeCell ref="S4:S5"/>
    <mergeCell ref="R4:R5"/>
    <mergeCell ref="Q4:Q5"/>
    <mergeCell ref="T4:T5"/>
    <mergeCell ref="P4:P5"/>
    <mergeCell ref="O4:O5"/>
    <mergeCell ref="N4:N5"/>
  </mergeCells>
  <phoneticPr fontId="1"/>
  <printOptions horizontalCentered="1"/>
  <pageMargins left="0.59055118110236227" right="0.59055118110236227" top="0.59055118110236227" bottom="0.59055118110236227" header="0.51181102362204722" footer="0.51181102362204722"/>
  <pageSetup paperSize="9" scale="98" orientation="portrait" r:id="rId1"/>
  <headerFooter alignWithMargins="0"/>
  <colBreaks count="1" manualBreakCount="1">
    <brk id="11" max="3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93(1)(2)</vt:lpstr>
      <vt:lpstr>93(3)</vt:lpstr>
      <vt:lpstr>'93(1)(2)'!Print_Area</vt:lpstr>
      <vt:lpstr>'93(3)'!Print_Area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総務部総務課</dc:creator>
  <cp:lastModifiedBy>soumu048</cp:lastModifiedBy>
  <cp:lastPrinted>2019-01-10T06:44:05Z</cp:lastPrinted>
  <dcterms:created xsi:type="dcterms:W3CDTF">1999-03-31T02:03:20Z</dcterms:created>
  <dcterms:modified xsi:type="dcterms:W3CDTF">2019-01-11T07:56:30Z</dcterms:modified>
</cp:coreProperties>
</file>