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5" yWindow="0" windowWidth="7650" windowHeight="9105"/>
  </bookViews>
  <sheets>
    <sheet name="19" sheetId="2" r:id="rId1"/>
  </sheets>
  <definedNames>
    <definedName name="_xlnm.Print_Area" localSheetId="0">'19'!$A$1:$AV$61</definedName>
  </definedNames>
  <calcPr calcId="145621"/>
</workbook>
</file>

<file path=xl/calcChain.xml><?xml version="1.0" encoding="utf-8"?>
<calcChain xmlns="http://schemas.openxmlformats.org/spreadsheetml/2006/main">
  <c r="AP41" i="2" l="1"/>
  <c r="AP31" i="2"/>
  <c r="S22" i="2" l="1"/>
  <c r="S13" i="2" s="1"/>
  <c r="U49" i="2" s="1"/>
  <c r="AR41" i="2"/>
  <c r="AP16" i="2"/>
  <c r="AP15" i="2" s="1"/>
  <c r="AR15" i="2" s="1"/>
  <c r="AP5" i="2"/>
  <c r="AR5" i="2" s="1"/>
  <c r="S4" i="2"/>
  <c r="U10" i="2" s="1"/>
  <c r="S18" i="2"/>
  <c r="AR12" i="2"/>
  <c r="AR11" i="2"/>
  <c r="AR10" i="2"/>
  <c r="AR8" i="2"/>
  <c r="AR7" i="2"/>
  <c r="AR6" i="2"/>
  <c r="AR45" i="2"/>
  <c r="AR44" i="2"/>
  <c r="AR43" i="2"/>
  <c r="AR42" i="2"/>
  <c r="AR40" i="2"/>
  <c r="AR39" i="2"/>
  <c r="AR19" i="2"/>
  <c r="AR20" i="2"/>
  <c r="AR21" i="2"/>
  <c r="AR22" i="2"/>
  <c r="AR23" i="2"/>
  <c r="AR28" i="2"/>
  <c r="AR27" i="2"/>
  <c r="AR26" i="2"/>
  <c r="AR25" i="2"/>
  <c r="AR24" i="2"/>
  <c r="AR18" i="2"/>
  <c r="AR17" i="2"/>
  <c r="AR16" i="2" l="1"/>
  <c r="U7" i="2"/>
  <c r="U27" i="2"/>
  <c r="U20" i="2"/>
  <c r="U35" i="2"/>
  <c r="U51" i="2"/>
  <c r="U18" i="2"/>
  <c r="U19" i="2"/>
  <c r="U37" i="2"/>
  <c r="U17" i="2"/>
  <c r="U43" i="2"/>
  <c r="U16" i="2"/>
  <c r="U29" i="2"/>
  <c r="U45" i="2"/>
  <c r="U22" i="2"/>
  <c r="U15" i="2"/>
  <c r="U23" i="2"/>
  <c r="U31" i="2"/>
  <c r="U39" i="2"/>
  <c r="U47" i="2"/>
  <c r="U14" i="2"/>
  <c r="U21" i="2"/>
  <c r="U25" i="2"/>
  <c r="U33" i="2"/>
  <c r="U41" i="2"/>
  <c r="AR35" i="2"/>
  <c r="AR34" i="2"/>
  <c r="AR32" i="2"/>
  <c r="AR36" i="2"/>
  <c r="AR33" i="2"/>
  <c r="AR37" i="2"/>
  <c r="U6" i="2"/>
  <c r="AR31" i="2"/>
  <c r="U9" i="2"/>
  <c r="U8" i="2"/>
</calcChain>
</file>

<file path=xl/sharedStrings.xml><?xml version="1.0" encoding="utf-8"?>
<sst xmlns="http://schemas.openxmlformats.org/spreadsheetml/2006/main" count="152" uniqueCount="132">
  <si>
    <t>総数</t>
    <rPh sb="0" eb="2">
      <t>ソウスウ</t>
    </rPh>
    <phoneticPr fontId="2"/>
  </si>
  <si>
    <t>旭川市</t>
    <rPh sb="0" eb="2">
      <t>アサヒカワ</t>
    </rPh>
    <rPh sb="2" eb="3">
      <t>ゼンシ</t>
    </rPh>
    <phoneticPr fontId="2"/>
  </si>
  <si>
    <t>旭川市</t>
    <rPh sb="0" eb="3">
      <t>アサヒカワシ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</si>
  <si>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</si>
  <si>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</si>
  <si>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夫婦と子供</t>
    <rPh sb="0" eb="2">
      <t>フウフ</t>
    </rPh>
    <rPh sb="3" eb="5">
      <t>コドモ</t>
    </rPh>
    <phoneticPr fontId="2"/>
  </si>
  <si>
    <t>男親と子供</t>
    <rPh sb="0" eb="2">
      <t>オトコオヤ</t>
    </rPh>
    <rPh sb="3" eb="5">
      <t>コドモ</t>
    </rPh>
    <phoneticPr fontId="2"/>
  </si>
  <si>
    <t>女親と子供</t>
    <rPh sb="0" eb="2">
      <t>オンナオヤ</t>
    </rPh>
    <rPh sb="3" eb="5">
      <t>コドモ</t>
    </rPh>
    <phoneticPr fontId="2"/>
  </si>
  <si>
    <t>労働力状態</t>
    <rPh sb="0" eb="3">
      <t>ロウドウリョク</t>
    </rPh>
    <rPh sb="3" eb="5">
      <t>ジョウタイ</t>
    </rPh>
    <phoneticPr fontId="2"/>
  </si>
  <si>
    <t>労働力人口</t>
    <rPh sb="0" eb="3">
      <t>ロウドウリョク</t>
    </rPh>
    <rPh sb="3" eb="5">
      <t>ジンコウ</t>
    </rPh>
    <phoneticPr fontId="2"/>
  </si>
  <si>
    <t>非労働力人口</t>
    <rPh sb="0" eb="1">
      <t>ヒ</t>
    </rPh>
    <rPh sb="1" eb="4">
      <t>ロウドウリョク</t>
    </rPh>
    <rPh sb="4" eb="6">
      <t>ジンコウ</t>
    </rPh>
    <phoneticPr fontId="2"/>
  </si>
  <si>
    <t>高齢夫婦世帯</t>
    <rPh sb="0" eb="2">
      <t>コウレイ</t>
    </rPh>
    <rPh sb="2" eb="4">
      <t>フウフ</t>
    </rPh>
    <rPh sb="4" eb="6">
      <t>セタイ</t>
    </rPh>
    <phoneticPr fontId="2"/>
  </si>
  <si>
    <t>就業者総数</t>
    <rPh sb="0" eb="3">
      <t>シュウギョウシャ</t>
    </rPh>
    <rPh sb="3" eb="5">
      <t>ソウスウ</t>
    </rPh>
    <phoneticPr fontId="2"/>
  </si>
  <si>
    <t>自営業主</t>
    <rPh sb="0" eb="2">
      <t>ジエイ</t>
    </rPh>
    <rPh sb="2" eb="3">
      <t>ギョウ</t>
    </rPh>
    <rPh sb="3" eb="4">
      <t>シュ</t>
    </rPh>
    <phoneticPr fontId="2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</si>
  <si>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2"/>
  </si>
  <si>
    <t>家族従業者</t>
    <rPh sb="0" eb="2">
      <t>カゾク</t>
    </rPh>
    <rPh sb="2" eb="5">
      <t>ジュウギョウシャ</t>
    </rPh>
    <phoneticPr fontId="2"/>
  </si>
  <si>
    <t>建て方別一般世帯数</t>
    <rPh sb="0" eb="3">
      <t>タテカタ</t>
    </rPh>
    <rPh sb="3" eb="4">
      <t>ベツ</t>
    </rPh>
    <rPh sb="4" eb="6">
      <t>イッパン</t>
    </rPh>
    <rPh sb="6" eb="9">
      <t>セタイスウ</t>
    </rPh>
    <phoneticPr fontId="2"/>
  </si>
  <si>
    <t>一戸建</t>
    <rPh sb="0" eb="3">
      <t>イッコダ</t>
    </rPh>
    <phoneticPr fontId="2"/>
  </si>
  <si>
    <t>長屋建</t>
    <rPh sb="0" eb="2">
      <t>ナガヤ</t>
    </rPh>
    <rPh sb="2" eb="3">
      <t>タ</t>
    </rPh>
    <phoneticPr fontId="2"/>
  </si>
  <si>
    <t>共同住宅</t>
    <rPh sb="0" eb="2">
      <t>キョウドウ</t>
    </rPh>
    <rPh sb="2" eb="4">
      <t>ジュウタク</t>
    </rPh>
    <phoneticPr fontId="2"/>
  </si>
  <si>
    <t>その他</t>
    <rPh sb="0" eb="3">
      <t>ソノタ</t>
    </rPh>
    <phoneticPr fontId="2"/>
  </si>
  <si>
    <t>母子世帯</t>
    <rPh sb="0" eb="2">
      <t>ボシ</t>
    </rPh>
    <rPh sb="2" eb="4">
      <t>セタイ</t>
    </rPh>
    <phoneticPr fontId="2"/>
  </si>
  <si>
    <t>父子世帯</t>
    <rPh sb="0" eb="2">
      <t>フシ</t>
    </rPh>
    <rPh sb="2" eb="4">
      <t>セタイ</t>
    </rPh>
    <phoneticPr fontId="2"/>
  </si>
  <si>
    <t>住宅別一般世帯数</t>
    <rPh sb="0" eb="2">
      <t>ジュウタク</t>
    </rPh>
    <rPh sb="2" eb="3">
      <t>ベツ</t>
    </rPh>
    <rPh sb="3" eb="5">
      <t>イッパン</t>
    </rPh>
    <rPh sb="5" eb="7">
      <t>セタイ</t>
    </rPh>
    <rPh sb="7" eb="8">
      <t>スウ</t>
    </rPh>
    <phoneticPr fontId="2"/>
  </si>
  <si>
    <t>家族類型別一般世帯数</t>
    <rPh sb="0" eb="2">
      <t>カゾク</t>
    </rPh>
    <rPh sb="2" eb="5">
      <t>ルイケイベツ</t>
    </rPh>
    <rPh sb="5" eb="7">
      <t>イッパン</t>
    </rPh>
    <rPh sb="7" eb="9">
      <t>セタイ</t>
    </rPh>
    <rPh sb="9" eb="10">
      <t>スウ</t>
    </rPh>
    <phoneticPr fontId="2"/>
  </si>
  <si>
    <t>雇用者</t>
    <rPh sb="0" eb="3">
      <t>コヨウシャ</t>
    </rPh>
    <phoneticPr fontId="2"/>
  </si>
  <si>
    <t>Ａ</t>
  </si>
  <si>
    <t>-</t>
    <phoneticPr fontId="2"/>
  </si>
  <si>
    <t>-</t>
    <phoneticPr fontId="2"/>
  </si>
  <si>
    <t>Ｆ</t>
    <phoneticPr fontId="2"/>
  </si>
  <si>
    <t>15歳以上人口</t>
    <rPh sb="2" eb="5">
      <t>サイイジョウ</t>
    </rPh>
    <rPh sb="5" eb="7">
      <t>ジンコウ</t>
    </rPh>
    <phoneticPr fontId="2"/>
  </si>
  <si>
    <t>高齢単身世帯</t>
    <rPh sb="2" eb="4">
      <t>タンシン</t>
    </rPh>
    <rPh sb="4" eb="6">
      <t>セタイ</t>
    </rPh>
    <phoneticPr fontId="2"/>
  </si>
  <si>
    <t>Ａ</t>
    <phoneticPr fontId="2"/>
  </si>
  <si>
    <t>Ⅰ</t>
    <phoneticPr fontId="2"/>
  </si>
  <si>
    <t>Ⅱ</t>
    <phoneticPr fontId="2"/>
  </si>
  <si>
    <t>Ｂ</t>
    <phoneticPr fontId="2"/>
  </si>
  <si>
    <t>Ｃ</t>
    <phoneticPr fontId="2"/>
  </si>
  <si>
    <t>6階以上</t>
    <rPh sb="1" eb="2">
      <t>カイ</t>
    </rPh>
    <rPh sb="2" eb="3">
      <t>イ</t>
    </rPh>
    <rPh sb="3" eb="4">
      <t>ジョウ</t>
    </rPh>
    <phoneticPr fontId="2"/>
  </si>
  <si>
    <t>3～5階</t>
    <rPh sb="3" eb="4">
      <t>カイ</t>
    </rPh>
    <phoneticPr fontId="2"/>
  </si>
  <si>
    <t>核  家  族  世  帯</t>
    <rPh sb="0" eb="1">
      <t>カク</t>
    </rPh>
    <rPh sb="3" eb="4">
      <t>イエ</t>
    </rPh>
    <rPh sb="6" eb="7">
      <t>ゾク</t>
    </rPh>
    <rPh sb="9" eb="10">
      <t>ヨ</t>
    </rPh>
    <rPh sb="12" eb="13">
      <t>オビ</t>
    </rPh>
    <phoneticPr fontId="2"/>
  </si>
  <si>
    <t>夫 婦 の み</t>
    <rPh sb="0" eb="1">
      <t>オット</t>
    </rPh>
    <rPh sb="2" eb="3">
      <t>フ</t>
    </rPh>
    <phoneticPr fontId="2"/>
  </si>
  <si>
    <t>持ち家</t>
    <rPh sb="0" eb="3">
      <t>モチイエ</t>
    </rPh>
    <phoneticPr fontId="2"/>
  </si>
  <si>
    <t>給与住宅</t>
    <rPh sb="0" eb="2">
      <t>キュウヨ</t>
    </rPh>
    <rPh sb="2" eb="4">
      <t>ジュウタク</t>
    </rPh>
    <phoneticPr fontId="2"/>
  </si>
  <si>
    <t>間借り</t>
    <rPh sb="0" eb="2">
      <t>マガ</t>
    </rPh>
    <phoneticPr fontId="2"/>
  </si>
  <si>
    <t>1 , 2階</t>
    <rPh sb="5" eb="6">
      <t>カイ</t>
    </rPh>
    <phoneticPr fontId="2"/>
  </si>
  <si>
    <t>　項　　　　　　　　　　目</t>
    <rPh sb="1" eb="2">
      <t>コウ</t>
    </rPh>
    <rPh sb="12" eb="13">
      <t>メ</t>
    </rPh>
    <phoneticPr fontId="2"/>
  </si>
  <si>
    <t>項　　　　　　　　　　目</t>
    <rPh sb="0" eb="12">
      <t>コウモク</t>
    </rPh>
    <phoneticPr fontId="2"/>
  </si>
  <si>
    <t>性比（女＝100）</t>
    <rPh sb="0" eb="1">
      <t>セイ</t>
    </rPh>
    <rPh sb="1" eb="2">
      <t>ヒ</t>
    </rPh>
    <rPh sb="3" eb="4">
      <t>オンナ</t>
    </rPh>
    <phoneticPr fontId="2"/>
  </si>
  <si>
    <t>就業者</t>
    <rPh sb="0" eb="1">
      <t>シュウ</t>
    </rPh>
    <rPh sb="1" eb="2">
      <t>ギョウ</t>
    </rPh>
    <rPh sb="2" eb="3">
      <t>シャ</t>
    </rPh>
    <phoneticPr fontId="2"/>
  </si>
  <si>
    <t>完全失業者</t>
    <rPh sb="0" eb="1">
      <t>カン</t>
    </rPh>
    <rPh sb="1" eb="2">
      <t>ゼン</t>
    </rPh>
    <rPh sb="2" eb="3">
      <t>シツ</t>
    </rPh>
    <rPh sb="3" eb="4">
      <t>ギョウ</t>
    </rPh>
    <rPh sb="4" eb="5">
      <t>シャ</t>
    </rPh>
    <phoneticPr fontId="2"/>
  </si>
  <si>
    <t>製造業</t>
    <rPh sb="0" eb="1">
      <t>セイ</t>
    </rPh>
    <rPh sb="1" eb="2">
      <t>ヅクリ</t>
    </rPh>
    <rPh sb="2" eb="3">
      <t>ギョウ</t>
    </rPh>
    <phoneticPr fontId="2"/>
  </si>
  <si>
    <t>漁業</t>
    <rPh sb="0" eb="1">
      <t>リョウ</t>
    </rPh>
    <rPh sb="1" eb="2">
      <t>ギョウ</t>
    </rPh>
    <phoneticPr fontId="2"/>
  </si>
  <si>
    <t>建設業</t>
    <rPh sb="0" eb="1">
      <t>ケン</t>
    </rPh>
    <rPh sb="1" eb="2">
      <t>セツ</t>
    </rPh>
    <rPh sb="2" eb="3">
      <t>ギョウ</t>
    </rPh>
    <phoneticPr fontId="2"/>
  </si>
  <si>
    <t>人　　　　口</t>
    <rPh sb="0" eb="1">
      <t>ヒト</t>
    </rPh>
    <rPh sb="5" eb="6">
      <t>クチ</t>
    </rPh>
    <phoneticPr fontId="2"/>
  </si>
  <si>
    <t>単独世帯</t>
    <rPh sb="0" eb="2">
      <t>タンドク</t>
    </rPh>
    <rPh sb="2" eb="4">
      <t>セタイ</t>
    </rPh>
    <phoneticPr fontId="2"/>
  </si>
  <si>
    <t>情報通信業</t>
    <rPh sb="0" eb="2">
      <t>ジョウホウ</t>
    </rPh>
    <rPh sb="2" eb="5">
      <t>ツウシンギョウ</t>
    </rPh>
    <phoneticPr fontId="2"/>
  </si>
  <si>
    <t>医療，福祉</t>
    <rPh sb="0" eb="2">
      <t>イリョウ</t>
    </rPh>
    <rPh sb="3" eb="5">
      <t>フクシ</t>
    </rPh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</si>
  <si>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</si>
  <si>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複合サービス事業</t>
    <rPh sb="0" eb="2">
      <t>フクゴウ</t>
    </rPh>
    <rPh sb="6" eb="8">
      <t>ジギョウ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</si>
  <si>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</si>
  <si>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産　 　業 　　別　 　就 　　業 　　者 　　数　</t>
    <rPh sb="0" eb="1">
      <t>サン</t>
    </rPh>
    <rPh sb="4" eb="5">
      <t>ギョウ</t>
    </rPh>
    <rPh sb="8" eb="9">
      <t>ベツ</t>
    </rPh>
    <rPh sb="12" eb="13">
      <t>ジュ</t>
    </rPh>
    <rPh sb="16" eb="17">
      <t>ギョウ</t>
    </rPh>
    <rPh sb="20" eb="21">
      <t>モノ</t>
    </rPh>
    <rPh sb="24" eb="25">
      <t>スウ</t>
    </rPh>
    <phoneticPr fontId="2"/>
  </si>
  <si>
    <t>Ｏ</t>
    <phoneticPr fontId="2"/>
  </si>
  <si>
    <t>Ｑ</t>
    <phoneticPr fontId="2"/>
  </si>
  <si>
    <t>Ｒ</t>
    <phoneticPr fontId="2"/>
  </si>
  <si>
    <t>（別　掲）</t>
    <rPh sb="1" eb="2">
      <t>ベツ</t>
    </rPh>
    <rPh sb="3" eb="4">
      <t>ケイ</t>
    </rPh>
    <phoneticPr fontId="2"/>
  </si>
  <si>
    <t>就業上の
地位</t>
    <rPh sb="0" eb="2">
      <t>シュウギョウ</t>
    </rPh>
    <rPh sb="2" eb="3">
      <t>ジョウ</t>
    </rPh>
    <rPh sb="5" eb="6">
      <t>チ</t>
    </rPh>
    <rPh sb="6" eb="7">
      <t>クライ</t>
    </rPh>
    <phoneticPr fontId="2"/>
  </si>
  <si>
    <t>農業，林業</t>
    <rPh sb="0" eb="1">
      <t>ノウ</t>
    </rPh>
    <rPh sb="1" eb="2">
      <t>ギョウ</t>
    </rPh>
    <rPh sb="3" eb="5">
      <t>リンギョウ</t>
    </rPh>
    <phoneticPr fontId="2"/>
  </si>
  <si>
    <t>Ｃ</t>
    <phoneticPr fontId="2"/>
  </si>
  <si>
    <t>Ｄ</t>
    <phoneticPr fontId="2"/>
  </si>
  <si>
    <t>Ｅ</t>
    <phoneticPr fontId="2"/>
  </si>
  <si>
    <t>Ｇ</t>
    <phoneticPr fontId="2"/>
  </si>
  <si>
    <t>Ｈ</t>
    <phoneticPr fontId="2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</si>
  <si>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2"/>
  </si>
  <si>
    <t>Ｉ</t>
    <phoneticPr fontId="2"/>
  </si>
  <si>
    <t>卸売業，小売業</t>
    <rPh sb="0" eb="2">
      <t>オロシウリ</t>
    </rPh>
    <rPh sb="2" eb="3">
      <t>ギョウ</t>
    </rPh>
    <rPh sb="4" eb="7">
      <t>コウリギョウ</t>
    </rPh>
    <phoneticPr fontId="2"/>
  </si>
  <si>
    <t>Ｊ</t>
    <phoneticPr fontId="2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</si>
  <si>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2"/>
  </si>
  <si>
    <t>Ｋ</t>
    <phoneticPr fontId="2"/>
  </si>
  <si>
    <t>不動産業，物品賃貸業</t>
    <rPh sb="0" eb="4">
      <t>フドウサンギョウ</t>
    </rPh>
    <rPh sb="5" eb="7">
      <t>ブッピン</t>
    </rPh>
    <rPh sb="7" eb="10">
      <t>チンタイギョウ</t>
    </rPh>
    <phoneticPr fontId="2"/>
  </si>
  <si>
    <t>Ｌ</t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</si>
  <si>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</si>
  <si>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Ｍ</t>
    <phoneticPr fontId="2"/>
  </si>
  <si>
    <t>宿泊業，飲食
サービス業</t>
    <rPh sb="0" eb="2">
      <t>シュクハク</t>
    </rPh>
    <rPh sb="2" eb="3">
      <t>ギョウ</t>
    </rPh>
    <rPh sb="4" eb="6">
      <t>インショク</t>
    </rPh>
    <rPh sb="11" eb="12">
      <t>ギョウ</t>
    </rPh>
    <phoneticPr fontId="2"/>
  </si>
  <si>
    <t>Ｎ</t>
    <phoneticPr fontId="2"/>
  </si>
  <si>
    <t>Ｐ</t>
    <phoneticPr fontId="2"/>
  </si>
  <si>
    <t>Ｓ</t>
    <phoneticPr fontId="2"/>
  </si>
  <si>
    <t xml:space="preserve"> う ち 農 業</t>
    <rPh sb="5" eb="6">
      <t>ノウ</t>
    </rPh>
    <rPh sb="7" eb="8">
      <t>ギョウ</t>
    </rPh>
    <phoneticPr fontId="2"/>
  </si>
  <si>
    <t>電気・ガス・熱                  供給・水道業</t>
    <rPh sb="0" eb="2">
      <t>デンキ</t>
    </rPh>
    <rPh sb="6" eb="7">
      <t>ネツ</t>
    </rPh>
    <phoneticPr fontId="2"/>
  </si>
  <si>
    <t>サービス業</t>
    <rPh sb="4" eb="5">
      <t>ギョウ</t>
    </rPh>
    <phoneticPr fontId="2"/>
  </si>
  <si>
    <t>(他に分類されないもの)</t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</si>
  <si>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</si>
  <si>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公 務(他に分類
されるものを除く)</t>
    <rPh sb="0" eb="1">
      <t>コウ</t>
    </rPh>
    <rPh sb="2" eb="3">
      <t>ツトム</t>
    </rPh>
    <rPh sb="4" eb="5">
      <t>ホカ</t>
    </rPh>
    <rPh sb="6" eb="8">
      <t>ブンルイ</t>
    </rPh>
    <rPh sb="15" eb="16">
      <t>ノゾ</t>
    </rPh>
    <phoneticPr fontId="2"/>
  </si>
  <si>
    <t>親族のみの世帯</t>
    <rPh sb="0" eb="2">
      <t>シンゾク</t>
    </rPh>
    <rPh sb="5" eb="7">
      <t>セタイ</t>
    </rPh>
    <phoneticPr fontId="2"/>
  </si>
  <si>
    <t>核家族以外の世帯</t>
    <rPh sb="0" eb="3">
      <t>カクカゾク</t>
    </rPh>
    <rPh sb="3" eb="5">
      <t>イガイ</t>
    </rPh>
    <rPh sb="6" eb="8">
      <t>セタイ</t>
    </rPh>
    <phoneticPr fontId="2"/>
  </si>
  <si>
    <t>非親族を含む世帯</t>
    <rPh sb="0" eb="1">
      <t>ヒ</t>
    </rPh>
    <rPh sb="1" eb="3">
      <t>シンゾク</t>
    </rPh>
    <rPh sb="4" eb="5">
      <t>フク</t>
    </rPh>
    <rPh sb="6" eb="8">
      <t>セタイ</t>
    </rPh>
    <phoneticPr fontId="2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</si>
  <si>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2"/>
  </si>
  <si>
    <t>住宅に住む一般世帯総数</t>
    <rPh sb="0" eb="2">
      <t>ジュウタク</t>
    </rPh>
    <rPh sb="3" eb="4">
      <t>ス</t>
    </rPh>
    <rPh sb="5" eb="7">
      <t>イッパン</t>
    </rPh>
    <rPh sb="7" eb="9">
      <t>セタイ</t>
    </rPh>
    <rPh sb="9" eb="11">
      <t>ソウスウ</t>
    </rPh>
    <phoneticPr fontId="2"/>
  </si>
  <si>
    <t>延べ面積別　　　　　　　一般世帯数</t>
  </si>
  <si>
    <t>250㎡以上</t>
    <rPh sb="4" eb="6">
      <t>イジョウ</t>
    </rPh>
    <phoneticPr fontId="2"/>
  </si>
  <si>
    <t>㎡</t>
  </si>
  <si>
    <t>100～149</t>
    <phoneticPr fontId="2"/>
  </si>
  <si>
    <t>150～199</t>
    <phoneticPr fontId="2"/>
  </si>
  <si>
    <t>200～249</t>
    <phoneticPr fontId="2"/>
  </si>
  <si>
    <t xml:space="preserve"> 50   ～    99</t>
    <phoneticPr fontId="2"/>
  </si>
  <si>
    <t xml:space="preserve"> 0  ～  49</t>
    <phoneticPr fontId="2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</si>
  <si>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</si>
  <si>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65歳以上世帯員がいる世帯</t>
    <rPh sb="2" eb="5">
      <t>サイイジョウ</t>
    </rPh>
    <rPh sb="5" eb="8">
      <t>セタイイン</t>
    </rPh>
    <rPh sb="11" eb="13">
      <t>セタイ</t>
    </rPh>
    <phoneticPr fontId="2"/>
  </si>
  <si>
    <t>公営･機構･公社の借家</t>
    <rPh sb="0" eb="2">
      <t>コウエイ</t>
    </rPh>
    <rPh sb="3" eb="5">
      <t>キコウ</t>
    </rPh>
    <rPh sb="6" eb="8">
      <t>コウシャ</t>
    </rPh>
    <rPh sb="9" eb="11">
      <t>シャクヤ</t>
    </rPh>
    <phoneticPr fontId="2"/>
  </si>
  <si>
    <t>民営の借家</t>
    <rPh sb="0" eb="2">
      <t>ミンエイ</t>
    </rPh>
    <rPh sb="3" eb="5">
      <t>シャクヤ</t>
    </rPh>
    <phoneticPr fontId="2"/>
  </si>
  <si>
    <t>19　各項目別特性（国勢調査）</t>
    <rPh sb="3" eb="6">
      <t>カクコウモク</t>
    </rPh>
    <rPh sb="6" eb="7">
      <t>ベツ</t>
    </rPh>
    <rPh sb="7" eb="9">
      <t>トクセイ</t>
    </rPh>
    <rPh sb="10" eb="12">
      <t>コクセイ</t>
    </rPh>
    <rPh sb="12" eb="14">
      <t>チョウサ</t>
    </rPh>
    <phoneticPr fontId="2"/>
  </si>
  <si>
    <t>人口密度（人／㎢）</t>
    <rPh sb="0" eb="2">
      <t>ジンコウ</t>
    </rPh>
    <rPh sb="2" eb="4">
      <t>ミツド</t>
    </rPh>
    <rPh sb="5" eb="6">
      <t>ニン</t>
    </rPh>
    <phoneticPr fontId="2"/>
  </si>
  <si>
    <t>平成27年10月1日現在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</si>
  <si>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-</t>
  </si>
  <si>
    <t>第1次産業</t>
    <rPh sb="0" eb="1">
      <t>ダイ</t>
    </rPh>
    <rPh sb="2" eb="3">
      <t>ジ</t>
    </rPh>
    <rPh sb="3" eb="5">
      <t>サンギョウ</t>
    </rPh>
    <phoneticPr fontId="2"/>
  </si>
  <si>
    <t>第2次産業</t>
    <rPh sb="0" eb="1">
      <t>ダイ</t>
    </rPh>
    <rPh sb="2" eb="3">
      <t>ジ</t>
    </rPh>
    <rPh sb="3" eb="5">
      <t>サンギョウ</t>
    </rPh>
    <phoneticPr fontId="2"/>
  </si>
  <si>
    <t>第3次産業</t>
    <rPh sb="0" eb="1">
      <t>ダイ</t>
    </rPh>
    <rPh sb="2" eb="3">
      <t>ジ</t>
    </rPh>
    <rPh sb="3" eb="5">
      <t>サンギョウ</t>
    </rPh>
    <phoneticPr fontId="2"/>
  </si>
  <si>
    <r>
      <rPr>
        <sz val="10"/>
        <color theme="0"/>
        <rFont val="ＭＳ Ｐ明朝"/>
        <family val="1"/>
        <charset val="128"/>
      </rPr>
      <t>1</t>
    </r>
    <r>
      <rPr>
        <sz val="10"/>
        <rFont val="ＭＳ Ｐ明朝"/>
        <family val="1"/>
        <charset val="128"/>
      </rPr>
      <t>0　　　～　 　14　　　歳</t>
    </r>
    <rPh sb="14" eb="15">
      <t>サイ</t>
    </rPh>
    <phoneticPr fontId="2"/>
  </si>
  <si>
    <t>15　　　～　　 64　　　歳</t>
    <rPh sb="14" eb="15">
      <t>サイ</t>
    </rPh>
    <phoneticPr fontId="2"/>
  </si>
  <si>
    <t>65      歳      以      上</t>
    <rPh sb="8" eb="9">
      <t>サイ</t>
    </rPh>
    <rPh sb="15" eb="16">
      <t>イ</t>
    </rPh>
    <rPh sb="22" eb="23">
      <t>ウエ</t>
    </rPh>
    <phoneticPr fontId="2"/>
  </si>
  <si>
    <t xml:space="preserve">- </t>
  </si>
  <si>
    <t xml:space="preserve">- </t>
    <phoneticPr fontId="2"/>
  </si>
  <si>
    <t>-</t>
    <phoneticPr fontId="2"/>
  </si>
  <si>
    <t>注1　年齢3区分人口の割合は，年齢「不詳」含めた総数から算出している。</t>
    <rPh sb="0" eb="1">
      <t>チュウ</t>
    </rPh>
    <phoneticPr fontId="2"/>
  </si>
  <si>
    <r>
      <rPr>
        <sz val="10"/>
        <color theme="0"/>
        <rFont val="ＭＳ Ｐ明朝"/>
        <family val="1"/>
        <charset val="128"/>
      </rPr>
      <t>□</t>
    </r>
    <r>
      <rPr>
        <sz val="10"/>
        <rFont val="ＭＳ Ｐ明朝"/>
        <family val="1"/>
        <charset val="128"/>
      </rPr>
      <t>2　15歳以上人口には，労働力状態「不詳」の者を含む。</t>
    </r>
    <phoneticPr fontId="2"/>
  </si>
  <si>
    <r>
      <rPr>
        <sz val="10"/>
        <color theme="0"/>
        <rFont val="ＭＳ Ｐ明朝"/>
        <family val="1"/>
        <charset val="128"/>
      </rPr>
      <t>□</t>
    </r>
    <r>
      <rPr>
        <sz val="10"/>
        <rFont val="ＭＳ Ｐ明朝"/>
        <family val="1"/>
        <charset val="128"/>
      </rPr>
      <t>3　就業者総数には，就業上の地位「不詳」の者を含む。</t>
    </r>
    <phoneticPr fontId="2"/>
  </si>
  <si>
    <r>
      <rPr>
        <sz val="10"/>
        <color theme="0"/>
        <rFont val="ＭＳ Ｐ明朝"/>
        <family val="1"/>
        <charset val="128"/>
      </rPr>
      <t>□</t>
    </r>
    <r>
      <rPr>
        <sz val="10"/>
        <rFont val="ＭＳ Ｐ明朝"/>
        <family val="1"/>
        <charset val="128"/>
      </rPr>
      <t>4　雇用者には「役員」を，自営業主には「家庭内職者」を含む。</t>
    </r>
    <phoneticPr fontId="2"/>
  </si>
  <si>
    <r>
      <rPr>
        <sz val="10"/>
        <color theme="0"/>
        <rFont val="ＭＳ Ｐ明朝"/>
        <family val="1"/>
        <charset val="128"/>
      </rPr>
      <t>□</t>
    </r>
    <r>
      <rPr>
        <sz val="10"/>
        <rFont val="ＭＳ Ｐ明朝"/>
        <family val="1"/>
        <charset val="128"/>
      </rPr>
      <t>5　「住宅以外に住む一般世帯」とは，寄宿舎･寮や病院･旅館･工場など居住用でない建物に住む世帯。</t>
    </r>
    <phoneticPr fontId="2"/>
  </si>
  <si>
    <r>
      <rPr>
        <sz val="10"/>
        <color theme="0"/>
        <rFont val="ＭＳ Ｐ明朝"/>
        <family val="1"/>
        <charset val="128"/>
      </rPr>
      <t>□</t>
    </r>
    <r>
      <rPr>
        <sz val="10"/>
        <rFont val="ＭＳ Ｐ明朝"/>
        <family val="1"/>
        <charset val="128"/>
      </rPr>
      <t>7　「建て方別一般世帯数」の「その他」とは，住宅に住む世帯のうち，工場･事務所などの一部に住宅がある世帯。</t>
    </r>
    <phoneticPr fontId="2"/>
  </si>
  <si>
    <r>
      <rPr>
        <sz val="10"/>
        <color theme="0"/>
        <rFont val="ＭＳ Ｐ明朝"/>
        <family val="1"/>
        <charset val="128"/>
      </rPr>
      <t>□</t>
    </r>
    <r>
      <rPr>
        <sz val="10"/>
        <rFont val="ＭＳ Ｐ明朝"/>
        <family val="1"/>
        <charset val="128"/>
      </rPr>
      <t>8　平成27年国勢調査では「住宅の床面積」は調査項目でないため，「延べ面積別一般世帯数」は数値がない。</t>
    </r>
    <phoneticPr fontId="2"/>
  </si>
  <si>
    <r>
      <rPr>
        <sz val="10"/>
        <color theme="0"/>
        <rFont val="ＭＳ Ｐ明朝"/>
        <family val="1"/>
        <charset val="128"/>
      </rPr>
      <t>□</t>
    </r>
    <r>
      <rPr>
        <sz val="10"/>
        <rFont val="ＭＳ Ｐ明朝"/>
        <family val="1"/>
        <charset val="128"/>
      </rPr>
      <t>6　「建て方別一般世帯数」の「住宅に住む一般世帯総数」には，住宅の建て方の「不詳」を含む。</t>
    </r>
    <phoneticPr fontId="2"/>
  </si>
  <si>
    <t>単位　人･世帯・％</t>
    <phoneticPr fontId="2"/>
  </si>
  <si>
    <t>割  合</t>
    <rPh sb="0" eb="1">
      <t>ワリ</t>
    </rPh>
    <rPh sb="3" eb="4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</si>
</sst>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 &quot;¥&quot;* #,##0_ ;_ &quot;¥&quot;* \-#,##0_ ;_ &quot;¥&quot;* &quot;-&quot;_ ;_ @_ "/>
    <numFmt numFmtId="176" formatCode="#,##0_ "/>
    <numFmt numFmtId="177" formatCode="0.0_ "/>
    <numFmt numFmtId="178" formatCode="#,##0.0_ "/>
    <numFmt numFmtId="179" formatCode="#,##0_ ;[Red]\-#,##0\ "/>
    <numFmt numFmtId="180" formatCode="#,##0_);\(#,##0\)"/>
    <numFmt numFmtId="181" formatCode="#,##0_);[Red]\(#,##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.5"/>
      <name val="ＭＳ Ｐ明朝"/>
      <family val="1"/>
      <charset val="128"/>
    </font>
    <font>
      <sz val="9.5"/>
      <name val="ＭＳ Ｐゴシック"/>
      <family val="3"/>
      <charset val="128"/>
    </font>
    <font>
      <sz val="10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7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6" fontId="10" fillId="0" borderId="4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181" fontId="6" fillId="0" borderId="2" xfId="1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181" fontId="4" fillId="0" borderId="0" xfId="0" applyNumberFormat="1" applyFont="1" applyFill="1" applyBorder="1" applyAlignment="1">
      <alignment horizontal="right" vertical="center"/>
    </xf>
    <xf numFmtId="179" fontId="4" fillId="0" borderId="0" xfId="1" applyNumberFormat="1" applyFont="1" applyFill="1" applyBorder="1" applyAlignment="1">
      <alignment vertical="center"/>
    </xf>
    <xf numFmtId="181" fontId="4" fillId="0" borderId="0" xfId="1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176" fontId="6" fillId="0" borderId="2" xfId="0" applyNumberFormat="1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80" fontId="4" fillId="0" borderId="0" xfId="1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textRotation="255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176" fontId="6" fillId="0" borderId="2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0" fontId="0" fillId="0" borderId="6" xfId="0" applyFont="1" applyFill="1" applyBorder="1" applyAlignment="1">
      <alignment horizontal="distributed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distributed" vertical="center" shrinkToFit="1"/>
    </xf>
    <xf numFmtId="0" fontId="0" fillId="0" borderId="2" xfId="0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vertical="center"/>
    </xf>
    <xf numFmtId="177" fontId="4" fillId="0" borderId="2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right" vertical="center"/>
    </xf>
    <xf numFmtId="42" fontId="6" fillId="0" borderId="2" xfId="0" applyNumberFormat="1" applyFont="1" applyFill="1" applyBorder="1" applyAlignment="1">
      <alignment horizontal="right" vertical="center"/>
    </xf>
    <xf numFmtId="42" fontId="4" fillId="0" borderId="0" xfId="0" applyNumberFormat="1" applyFont="1" applyFill="1" applyBorder="1" applyAlignment="1">
      <alignment horizontal="right" vertical="center"/>
    </xf>
    <xf numFmtId="42" fontId="6" fillId="0" borderId="0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 textRotation="255"/>
    </xf>
    <xf numFmtId="0" fontId="4" fillId="0" borderId="7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center" vertical="center" textRotation="255"/>
    </xf>
    <xf numFmtId="0" fontId="4" fillId="0" borderId="6" xfId="0" applyFont="1" applyFill="1" applyBorder="1" applyAlignment="1">
      <alignment horizontal="center" vertical="center" textRotation="255"/>
    </xf>
    <xf numFmtId="176" fontId="6" fillId="0" borderId="2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7" fontId="6" fillId="0" borderId="2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center" vertical="distributed" textRotation="255" wrapText="1"/>
    </xf>
    <xf numFmtId="0" fontId="9" fillId="0" borderId="2" xfId="0" applyFont="1" applyFill="1" applyBorder="1" applyAlignment="1">
      <alignment horizontal="center" vertical="distributed" textRotation="255" wrapText="1"/>
    </xf>
    <xf numFmtId="0" fontId="9" fillId="0" borderId="7" xfId="0" applyFont="1" applyFill="1" applyBorder="1" applyAlignment="1">
      <alignment horizontal="center" vertical="distributed" textRotation="255" wrapText="1"/>
    </xf>
    <xf numFmtId="0" fontId="9" fillId="0" borderId="4" xfId="0" applyFont="1" applyFill="1" applyBorder="1" applyAlignment="1">
      <alignment horizontal="center" vertical="distributed" textRotation="255" wrapText="1"/>
    </xf>
    <xf numFmtId="0" fontId="9" fillId="0" borderId="0" xfId="0" applyFont="1" applyFill="1" applyBorder="1" applyAlignment="1">
      <alignment horizontal="center" vertical="distributed" textRotation="255" wrapText="1"/>
    </xf>
    <xf numFmtId="0" fontId="9" fillId="0" borderId="6" xfId="0" applyFont="1" applyFill="1" applyBorder="1" applyAlignment="1">
      <alignment horizontal="center" vertical="distributed" textRotation="255" wrapText="1"/>
    </xf>
    <xf numFmtId="0" fontId="4" fillId="0" borderId="3" xfId="0" applyFont="1" applyFill="1" applyBorder="1" applyAlignment="1">
      <alignment horizontal="center" vertical="center" textRotation="255"/>
    </xf>
    <xf numFmtId="0" fontId="4" fillId="0" borderId="4" xfId="0" applyFont="1" applyFill="1" applyBorder="1" applyAlignment="1">
      <alignment horizontal="center" vertical="center" textRotation="255"/>
    </xf>
    <xf numFmtId="0" fontId="4" fillId="0" borderId="5" xfId="0" applyFont="1" applyFill="1" applyBorder="1" applyAlignment="1">
      <alignment horizontal="center" vertical="center" textRotation="255"/>
    </xf>
    <xf numFmtId="0" fontId="4" fillId="0" borderId="1" xfId="0" applyFont="1" applyFill="1" applyBorder="1" applyAlignment="1">
      <alignment horizontal="center" vertical="center" textRotation="255"/>
    </xf>
    <xf numFmtId="0" fontId="4" fillId="0" borderId="8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vertical="top" shrinkToFit="1"/>
    </xf>
    <xf numFmtId="0" fontId="8" fillId="0" borderId="0" xfId="0" applyFont="1" applyFill="1" applyAlignment="1">
      <alignment vertical="top" shrinkToFit="1"/>
    </xf>
    <xf numFmtId="0" fontId="8" fillId="0" borderId="6" xfId="0" applyFont="1" applyFill="1" applyBorder="1" applyAlignment="1">
      <alignment vertical="top" shrinkToFit="1"/>
    </xf>
    <xf numFmtId="0" fontId="4" fillId="0" borderId="0" xfId="0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horizontal="distributed" vertical="center"/>
    </xf>
    <xf numFmtId="0" fontId="6" fillId="0" borderId="7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6" xfId="0" applyFont="1" applyFill="1" applyBorder="1" applyAlignment="1">
      <alignment horizontal="distributed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4" fillId="0" borderId="6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 wrapText="1"/>
    </xf>
    <xf numFmtId="0" fontId="4" fillId="0" borderId="0" xfId="0" applyFont="1" applyFill="1" applyBorder="1" applyAlignment="1">
      <alignment horizontal="distributed" wrapText="1"/>
    </xf>
    <xf numFmtId="0" fontId="4" fillId="0" borderId="6" xfId="0" applyFont="1" applyFill="1" applyBorder="1" applyAlignment="1">
      <alignment horizontal="distributed" wrapText="1"/>
    </xf>
    <xf numFmtId="38" fontId="4" fillId="0" borderId="0" xfId="1" applyFont="1" applyFill="1" applyBorder="1" applyAlignment="1">
      <alignment horizontal="right" vertical="center"/>
    </xf>
    <xf numFmtId="0" fontId="4" fillId="0" borderId="0" xfId="0" applyFont="1" applyFill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0" fontId="0" fillId="0" borderId="6" xfId="0" applyFill="1" applyBorder="1" applyAlignment="1">
      <alignment horizontal="distributed" vertical="center"/>
    </xf>
    <xf numFmtId="0" fontId="0" fillId="0" borderId="4" xfId="0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distributed"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177" fontId="6" fillId="0" borderId="2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178" fontId="4" fillId="0" borderId="0" xfId="0" applyNumberFormat="1" applyFont="1" applyFill="1" applyBorder="1" applyAlignment="1">
      <alignment horizontal="right" vertical="center"/>
    </xf>
    <xf numFmtId="178" fontId="4" fillId="0" borderId="1" xfId="0" applyNumberFormat="1" applyFont="1" applyFill="1" applyBorder="1" applyAlignment="1">
      <alignment horizontal="right" vertical="center"/>
    </xf>
    <xf numFmtId="176" fontId="6" fillId="0" borderId="2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4" fillId="0" borderId="3" xfId="0" applyFont="1" applyFill="1" applyBorder="1" applyAlignment="1">
      <alignment vertical="distributed" textRotation="255" wrapText="1"/>
    </xf>
    <xf numFmtId="0" fontId="0" fillId="0" borderId="2" xfId="0" applyFill="1" applyBorder="1" applyAlignment="1">
      <alignment vertical="distributed" textRotation="255" wrapText="1"/>
    </xf>
    <xf numFmtId="0" fontId="0" fillId="0" borderId="7" xfId="0" applyFill="1" applyBorder="1" applyAlignment="1">
      <alignment vertical="distributed" textRotation="255" wrapText="1"/>
    </xf>
    <xf numFmtId="0" fontId="0" fillId="0" borderId="4" xfId="0" applyFill="1" applyBorder="1" applyAlignment="1">
      <alignment vertical="distributed" textRotation="255" wrapText="1"/>
    </xf>
    <xf numFmtId="0" fontId="0" fillId="0" borderId="0" xfId="0" applyFill="1" applyBorder="1" applyAlignment="1">
      <alignment vertical="distributed" textRotation="255" wrapText="1"/>
    </xf>
    <xf numFmtId="0" fontId="0" fillId="0" borderId="6" xfId="0" applyFill="1" applyBorder="1" applyAlignment="1">
      <alignment vertical="distributed" textRotation="255" wrapText="1"/>
    </xf>
    <xf numFmtId="0" fontId="0" fillId="0" borderId="5" xfId="0" applyFill="1" applyBorder="1" applyAlignment="1">
      <alignment vertical="distributed" textRotation="255" wrapText="1"/>
    </xf>
    <xf numFmtId="0" fontId="0" fillId="0" borderId="1" xfId="0" applyFill="1" applyBorder="1" applyAlignment="1">
      <alignment vertical="distributed" textRotation="255" wrapText="1"/>
    </xf>
    <xf numFmtId="0" fontId="0" fillId="0" borderId="8" xfId="0" applyFill="1" applyBorder="1" applyAlignment="1">
      <alignment vertical="distributed" textRotation="255" wrapText="1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distributed" vertical="center" readingOrder="1"/>
    </xf>
    <xf numFmtId="42" fontId="6" fillId="0" borderId="2" xfId="0" quotePrefix="1" applyNumberFormat="1" applyFont="1" applyFill="1" applyBorder="1" applyAlignment="1">
      <alignment horizontal="right" vertical="center"/>
    </xf>
    <xf numFmtId="42" fontId="4" fillId="0" borderId="0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Alignment="1">
      <alignment horizontal="center" vertical="center"/>
    </xf>
    <xf numFmtId="178" fontId="4" fillId="0" borderId="2" xfId="0" applyNumberFormat="1" applyFont="1" applyFill="1" applyBorder="1" applyAlignment="1">
      <alignment horizontal="right" vertical="center"/>
    </xf>
    <xf numFmtId="42" fontId="4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65"/>
  <sheetViews>
    <sheetView showGridLines="0" tabSelected="1" view="pageBreakPreview" zoomScale="130" zoomScaleNormal="100" zoomScaleSheetLayoutView="130" workbookViewId="0"/>
  </sheetViews>
  <sheetFormatPr defaultColWidth="1.625" defaultRowHeight="13.5" customHeight="1" x14ac:dyDescent="0.15"/>
  <cols>
    <col min="1" max="2" width="1.625" style="9"/>
    <col min="3" max="3" width="1.625" style="9" customWidth="1"/>
    <col min="4" max="18" width="1.625" style="9"/>
    <col min="19" max="19" width="8.375" style="9" customWidth="1"/>
    <col min="20" max="22" width="1.625" style="9" customWidth="1"/>
    <col min="23" max="29" width="1.625" style="9"/>
    <col min="30" max="30" width="1.625" style="9" customWidth="1"/>
    <col min="31" max="34" width="1.625" style="9"/>
    <col min="35" max="35" width="1.625" style="9" customWidth="1"/>
    <col min="36" max="41" width="1.625" style="9"/>
    <col min="42" max="42" width="8.375" style="9" customWidth="1"/>
    <col min="43" max="16384" width="1.625" style="9"/>
  </cols>
  <sheetData>
    <row r="1" spans="2:48" s="8" customFormat="1" ht="18" customHeight="1" x14ac:dyDescent="0.15">
      <c r="B1" s="153" t="s">
        <v>109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7"/>
    </row>
    <row r="2" spans="2:48" ht="13.5" customHeight="1" thickBot="1" x14ac:dyDescent="0.2">
      <c r="B2" s="9" t="s">
        <v>130</v>
      </c>
      <c r="AU2" s="10" t="s">
        <v>111</v>
      </c>
    </row>
    <row r="3" spans="2:48" ht="22.5" customHeight="1" thickTop="1" x14ac:dyDescent="0.15">
      <c r="B3" s="132" t="s">
        <v>45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9"/>
      <c r="R3" s="133" t="s">
        <v>1</v>
      </c>
      <c r="S3" s="134"/>
      <c r="T3" s="133" t="s">
        <v>131</v>
      </c>
      <c r="U3" s="134"/>
      <c r="V3" s="134"/>
      <c r="W3" s="134"/>
      <c r="X3" s="135"/>
      <c r="Y3" s="131" t="s">
        <v>46</v>
      </c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7"/>
      <c r="AO3" s="134" t="s">
        <v>2</v>
      </c>
      <c r="AP3" s="134"/>
      <c r="AQ3" s="131" t="s">
        <v>131</v>
      </c>
      <c r="AR3" s="132"/>
      <c r="AS3" s="132"/>
      <c r="AT3" s="132"/>
      <c r="AU3" s="132"/>
      <c r="AV3" s="1"/>
    </row>
    <row r="4" spans="2:48" ht="14.25" customHeight="1" x14ac:dyDescent="0.15">
      <c r="B4" s="56" t="s">
        <v>53</v>
      </c>
      <c r="C4" s="56"/>
      <c r="D4" s="57"/>
      <c r="E4" s="82" t="s">
        <v>0</v>
      </c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4"/>
      <c r="R4" s="11"/>
      <c r="S4" s="118">
        <f>SUM(S6:S7)</f>
        <v>339605</v>
      </c>
      <c r="T4" s="2"/>
      <c r="U4" s="110">
        <v>100</v>
      </c>
      <c r="V4" s="110"/>
      <c r="W4" s="110"/>
      <c r="X4" s="110"/>
      <c r="Y4" s="70" t="s">
        <v>8</v>
      </c>
      <c r="Z4" s="140"/>
      <c r="AA4" s="141"/>
      <c r="AB4" s="83" t="s">
        <v>30</v>
      </c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12"/>
      <c r="AP4" s="13">
        <v>297867</v>
      </c>
      <c r="AQ4" s="14"/>
      <c r="AR4" s="110">
        <v>100</v>
      </c>
      <c r="AS4" s="110"/>
      <c r="AT4" s="110"/>
      <c r="AU4" s="110"/>
      <c r="AV4" s="1"/>
    </row>
    <row r="5" spans="2:48" ht="14.25" customHeight="1" x14ac:dyDescent="0.15">
      <c r="B5" s="58"/>
      <c r="C5" s="58"/>
      <c r="D5" s="59"/>
      <c r="E5" s="85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7"/>
      <c r="R5" s="15"/>
      <c r="S5" s="119"/>
      <c r="T5" s="1"/>
      <c r="U5" s="111"/>
      <c r="V5" s="111"/>
      <c r="W5" s="111"/>
      <c r="X5" s="111"/>
      <c r="Y5" s="142"/>
      <c r="Z5" s="143"/>
      <c r="AA5" s="144"/>
      <c r="AB5" s="1"/>
      <c r="AC5" s="1"/>
      <c r="AD5" s="78" t="s">
        <v>9</v>
      </c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15"/>
      <c r="AP5" s="16">
        <f>SUM(AP6:AP7)</f>
        <v>160082</v>
      </c>
      <c r="AQ5" s="1"/>
      <c r="AR5" s="116">
        <f>AP5/AP4*100</f>
        <v>53.742777816945143</v>
      </c>
      <c r="AS5" s="116"/>
      <c r="AT5" s="116"/>
      <c r="AU5" s="116"/>
      <c r="AV5" s="1"/>
    </row>
    <row r="6" spans="2:48" ht="14.25" customHeight="1" x14ac:dyDescent="0.15">
      <c r="B6" s="58"/>
      <c r="C6" s="58"/>
      <c r="D6" s="59"/>
      <c r="E6" s="1"/>
      <c r="F6" s="1"/>
      <c r="G6" s="78" t="s">
        <v>3</v>
      </c>
      <c r="H6" s="78"/>
      <c r="I6" s="78"/>
      <c r="J6" s="78"/>
      <c r="K6" s="78"/>
      <c r="L6" s="78"/>
      <c r="M6" s="78"/>
      <c r="N6" s="78"/>
      <c r="O6" s="78"/>
      <c r="P6" s="78"/>
      <c r="Q6" s="79"/>
      <c r="R6" s="15"/>
      <c r="S6" s="17">
        <v>156402</v>
      </c>
      <c r="T6" s="1"/>
      <c r="U6" s="116">
        <f>S6/S4*100</f>
        <v>46.054092254236537</v>
      </c>
      <c r="V6" s="116"/>
      <c r="W6" s="116"/>
      <c r="X6" s="116"/>
      <c r="Y6" s="142"/>
      <c r="Z6" s="143"/>
      <c r="AA6" s="144"/>
      <c r="AB6" s="1"/>
      <c r="AC6" s="1"/>
      <c r="AD6" s="1"/>
      <c r="AE6" s="78" t="s">
        <v>48</v>
      </c>
      <c r="AF6" s="78"/>
      <c r="AG6" s="78"/>
      <c r="AH6" s="78"/>
      <c r="AI6" s="78"/>
      <c r="AJ6" s="78"/>
      <c r="AK6" s="78"/>
      <c r="AL6" s="78"/>
      <c r="AM6" s="78"/>
      <c r="AN6" s="78"/>
      <c r="AO6" s="15"/>
      <c r="AP6" s="18">
        <v>152385</v>
      </c>
      <c r="AQ6" s="1"/>
      <c r="AR6" s="116">
        <f>AP6/AP4*100</f>
        <v>51.158738631671184</v>
      </c>
      <c r="AS6" s="116"/>
      <c r="AT6" s="116"/>
      <c r="AU6" s="116"/>
      <c r="AV6" s="1"/>
    </row>
    <row r="7" spans="2:48" ht="14.25" customHeight="1" x14ac:dyDescent="0.15">
      <c r="B7" s="58"/>
      <c r="C7" s="58"/>
      <c r="D7" s="59"/>
      <c r="E7" s="1"/>
      <c r="F7" s="1"/>
      <c r="G7" s="78" t="s">
        <v>4</v>
      </c>
      <c r="H7" s="78"/>
      <c r="I7" s="78"/>
      <c r="J7" s="78"/>
      <c r="K7" s="78"/>
      <c r="L7" s="78"/>
      <c r="M7" s="78"/>
      <c r="N7" s="78"/>
      <c r="O7" s="78"/>
      <c r="P7" s="78"/>
      <c r="Q7" s="79"/>
      <c r="R7" s="15"/>
      <c r="S7" s="19">
        <v>183203</v>
      </c>
      <c r="T7" s="1"/>
      <c r="U7" s="116">
        <f>S7/S4*100</f>
        <v>53.945907745763456</v>
      </c>
      <c r="V7" s="116"/>
      <c r="W7" s="116"/>
      <c r="X7" s="116"/>
      <c r="Y7" s="142"/>
      <c r="Z7" s="143"/>
      <c r="AA7" s="144"/>
      <c r="AB7" s="1"/>
      <c r="AC7" s="1"/>
      <c r="AD7" s="1"/>
      <c r="AE7" s="78" t="s">
        <v>49</v>
      </c>
      <c r="AF7" s="78"/>
      <c r="AG7" s="78"/>
      <c r="AH7" s="78"/>
      <c r="AI7" s="78"/>
      <c r="AJ7" s="78"/>
      <c r="AK7" s="78"/>
      <c r="AL7" s="78"/>
      <c r="AM7" s="78"/>
      <c r="AN7" s="78"/>
      <c r="AO7" s="15"/>
      <c r="AP7" s="18">
        <v>7697</v>
      </c>
      <c r="AQ7" s="1"/>
      <c r="AR7" s="116">
        <f>AP7/AP4*100</f>
        <v>2.5840391852739648</v>
      </c>
      <c r="AS7" s="116"/>
      <c r="AT7" s="116"/>
      <c r="AU7" s="116"/>
      <c r="AV7" s="1"/>
    </row>
    <row r="8" spans="2:48" ht="14.25" customHeight="1" x14ac:dyDescent="0.15">
      <c r="B8" s="58"/>
      <c r="C8" s="58"/>
      <c r="D8" s="59"/>
      <c r="E8" s="1"/>
      <c r="F8" s="1"/>
      <c r="G8" s="148" t="s">
        <v>116</v>
      </c>
      <c r="H8" s="148"/>
      <c r="I8" s="148"/>
      <c r="J8" s="148"/>
      <c r="K8" s="148"/>
      <c r="L8" s="148"/>
      <c r="M8" s="148"/>
      <c r="N8" s="148"/>
      <c r="O8" s="148"/>
      <c r="P8" s="148"/>
      <c r="Q8" s="149"/>
      <c r="R8" s="15"/>
      <c r="S8" s="20">
        <v>37173</v>
      </c>
      <c r="T8" s="1"/>
      <c r="U8" s="116">
        <f>S8/S4*100</f>
        <v>10.945951914724459</v>
      </c>
      <c r="V8" s="116"/>
      <c r="W8" s="116"/>
      <c r="X8" s="116"/>
      <c r="Y8" s="145"/>
      <c r="Z8" s="146"/>
      <c r="AA8" s="147"/>
      <c r="AB8" s="21"/>
      <c r="AC8" s="21"/>
      <c r="AD8" s="94" t="s">
        <v>10</v>
      </c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22"/>
      <c r="AP8" s="18">
        <v>128509</v>
      </c>
      <c r="AQ8" s="21"/>
      <c r="AR8" s="117">
        <f>AP8/AP4*100</f>
        <v>43.143080636659988</v>
      </c>
      <c r="AS8" s="117"/>
      <c r="AT8" s="117"/>
      <c r="AU8" s="117"/>
      <c r="AV8" s="1"/>
    </row>
    <row r="9" spans="2:48" ht="14.25" customHeight="1" x14ac:dyDescent="0.15">
      <c r="B9" s="58"/>
      <c r="C9" s="58"/>
      <c r="D9" s="59"/>
      <c r="E9" s="1"/>
      <c r="F9" s="1"/>
      <c r="G9" s="148" t="s">
        <v>117</v>
      </c>
      <c r="H9" s="148"/>
      <c r="I9" s="148"/>
      <c r="J9" s="148"/>
      <c r="K9" s="148"/>
      <c r="L9" s="148"/>
      <c r="M9" s="148"/>
      <c r="N9" s="148"/>
      <c r="O9" s="148"/>
      <c r="P9" s="148"/>
      <c r="Q9" s="149"/>
      <c r="R9" s="15"/>
      <c r="S9" s="20">
        <v>191423</v>
      </c>
      <c r="T9" s="1"/>
      <c r="U9" s="116">
        <f>S9/S4*100</f>
        <v>56.3663668084981</v>
      </c>
      <c r="V9" s="116"/>
      <c r="W9" s="116"/>
      <c r="X9" s="116"/>
      <c r="Y9" s="122" t="s">
        <v>65</v>
      </c>
      <c r="Z9" s="123"/>
      <c r="AA9" s="124"/>
      <c r="AB9" s="86" t="s">
        <v>12</v>
      </c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12"/>
      <c r="AP9" s="23">
        <v>152385</v>
      </c>
      <c r="AQ9" s="14"/>
      <c r="AR9" s="110">
        <v>100</v>
      </c>
      <c r="AS9" s="110"/>
      <c r="AT9" s="110"/>
      <c r="AU9" s="110"/>
      <c r="AV9" s="1"/>
    </row>
    <row r="10" spans="2:48" ht="14.25" customHeight="1" x14ac:dyDescent="0.15">
      <c r="B10" s="58"/>
      <c r="C10" s="58"/>
      <c r="D10" s="59"/>
      <c r="E10" s="1"/>
      <c r="F10" s="1"/>
      <c r="G10" s="148" t="s">
        <v>118</v>
      </c>
      <c r="H10" s="148"/>
      <c r="I10" s="148"/>
      <c r="J10" s="148"/>
      <c r="K10" s="148"/>
      <c r="L10" s="148"/>
      <c r="M10" s="148"/>
      <c r="N10" s="148"/>
      <c r="O10" s="148"/>
      <c r="P10" s="148"/>
      <c r="Q10" s="149"/>
      <c r="R10" s="15"/>
      <c r="S10" s="20">
        <v>106444</v>
      </c>
      <c r="T10" s="1"/>
      <c r="U10" s="116">
        <f>S10/S4*100</f>
        <v>31.343472563713725</v>
      </c>
      <c r="V10" s="116"/>
      <c r="W10" s="116"/>
      <c r="X10" s="116"/>
      <c r="Y10" s="125"/>
      <c r="Z10" s="126"/>
      <c r="AA10" s="127"/>
      <c r="AB10" s="1"/>
      <c r="AC10" s="1"/>
      <c r="AD10" s="150" t="s">
        <v>25</v>
      </c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"/>
      <c r="AP10" s="20">
        <v>132893</v>
      </c>
      <c r="AQ10" s="1"/>
      <c r="AR10" s="116">
        <f>AP10/AP9*100</f>
        <v>87.208714768513957</v>
      </c>
      <c r="AS10" s="116"/>
      <c r="AT10" s="116"/>
      <c r="AU10" s="116"/>
      <c r="AV10" s="1"/>
    </row>
    <row r="11" spans="2:48" ht="14.25" customHeight="1" x14ac:dyDescent="0.15">
      <c r="B11" s="58"/>
      <c r="C11" s="58"/>
      <c r="D11" s="59"/>
      <c r="E11" s="78" t="s">
        <v>47</v>
      </c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15"/>
      <c r="S11" s="24">
        <v>85.4</v>
      </c>
      <c r="T11" s="1"/>
      <c r="U11" s="1"/>
      <c r="V11" s="25"/>
      <c r="W11" s="25" t="s">
        <v>27</v>
      </c>
      <c r="X11" s="25"/>
      <c r="Y11" s="125"/>
      <c r="Z11" s="126"/>
      <c r="AA11" s="127"/>
      <c r="AB11" s="1"/>
      <c r="AC11" s="1"/>
      <c r="AD11" s="150" t="s">
        <v>13</v>
      </c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"/>
      <c r="AP11" s="20">
        <v>11636</v>
      </c>
      <c r="AQ11" s="1"/>
      <c r="AR11" s="116">
        <f>AP11/AP9*100</f>
        <v>7.635922170817337</v>
      </c>
      <c r="AS11" s="116"/>
      <c r="AT11" s="116"/>
      <c r="AU11" s="116"/>
      <c r="AV11" s="1"/>
    </row>
    <row r="12" spans="2:48" ht="14.25" customHeight="1" x14ac:dyDescent="0.15">
      <c r="B12" s="73"/>
      <c r="C12" s="73"/>
      <c r="D12" s="74"/>
      <c r="E12" s="78" t="s">
        <v>110</v>
      </c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15"/>
      <c r="S12" s="24">
        <v>454.2</v>
      </c>
      <c r="T12" s="1"/>
      <c r="U12" s="1"/>
      <c r="V12" s="25"/>
      <c r="W12" s="25" t="s">
        <v>28</v>
      </c>
      <c r="X12" s="25"/>
      <c r="Y12" s="128"/>
      <c r="Z12" s="129"/>
      <c r="AA12" s="130"/>
      <c r="AB12" s="1"/>
      <c r="AC12" s="1"/>
      <c r="AD12" s="150" t="s">
        <v>15</v>
      </c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"/>
      <c r="AP12" s="20">
        <v>3478</v>
      </c>
      <c r="AQ12" s="1"/>
      <c r="AR12" s="116">
        <f>AP12/AP9*100</f>
        <v>2.2823768743642745</v>
      </c>
      <c r="AS12" s="116"/>
      <c r="AT12" s="116"/>
      <c r="AU12" s="116"/>
      <c r="AV12" s="1"/>
    </row>
    <row r="13" spans="2:48" ht="14.25" customHeight="1" x14ac:dyDescent="0.15">
      <c r="B13" s="56" t="s">
        <v>60</v>
      </c>
      <c r="C13" s="56"/>
      <c r="D13" s="57"/>
      <c r="E13" s="83" t="s">
        <v>0</v>
      </c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11"/>
      <c r="S13" s="23">
        <f>SUM(S14,S18,S22,S51)</f>
        <v>152385</v>
      </c>
      <c r="T13" s="14"/>
      <c r="U13" s="110">
        <v>100</v>
      </c>
      <c r="V13" s="110"/>
      <c r="W13" s="110"/>
      <c r="X13" s="110"/>
      <c r="Y13" s="70" t="s">
        <v>24</v>
      </c>
      <c r="Z13" s="56"/>
      <c r="AA13" s="57"/>
      <c r="AB13" s="82" t="s">
        <v>0</v>
      </c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4"/>
      <c r="AO13" s="11"/>
      <c r="AP13" s="118">
        <v>155218</v>
      </c>
      <c r="AQ13" s="2"/>
      <c r="AR13" s="110">
        <v>100</v>
      </c>
      <c r="AS13" s="110"/>
      <c r="AT13" s="110"/>
      <c r="AU13" s="110"/>
      <c r="AV13" s="1"/>
    </row>
    <row r="14" spans="2:48" ht="14.25" customHeight="1" x14ac:dyDescent="0.15">
      <c r="B14" s="58"/>
      <c r="C14" s="58"/>
      <c r="D14" s="59"/>
      <c r="E14" s="97" t="s">
        <v>113</v>
      </c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9"/>
      <c r="R14" s="15"/>
      <c r="S14" s="20">
        <v>4069</v>
      </c>
      <c r="T14" s="1"/>
      <c r="U14" s="116">
        <f t="shared" ref="U14:U23" si="0">S14/$S$13*100</f>
        <v>2.6702103225383076</v>
      </c>
      <c r="V14" s="116"/>
      <c r="W14" s="116"/>
      <c r="X14" s="116"/>
      <c r="Y14" s="71"/>
      <c r="Z14" s="58"/>
      <c r="AA14" s="59"/>
      <c r="AB14" s="85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7"/>
      <c r="AO14" s="15"/>
      <c r="AP14" s="119"/>
      <c r="AQ14" s="1"/>
      <c r="AR14" s="111"/>
      <c r="AS14" s="111"/>
      <c r="AT14" s="111"/>
      <c r="AU14" s="111"/>
      <c r="AV14" s="1"/>
    </row>
    <row r="15" spans="2:48" ht="14.25" customHeight="1" x14ac:dyDescent="0.15">
      <c r="B15" s="58"/>
      <c r="C15" s="58"/>
      <c r="D15" s="59"/>
      <c r="E15" s="1"/>
      <c r="F15" s="58" t="s">
        <v>26</v>
      </c>
      <c r="G15" s="58"/>
      <c r="H15" s="78" t="s">
        <v>66</v>
      </c>
      <c r="I15" s="78"/>
      <c r="J15" s="78"/>
      <c r="K15" s="78"/>
      <c r="L15" s="78"/>
      <c r="M15" s="78"/>
      <c r="N15" s="78"/>
      <c r="O15" s="78"/>
      <c r="P15" s="78"/>
      <c r="Q15" s="78"/>
      <c r="R15" s="15"/>
      <c r="S15" s="20">
        <v>4067</v>
      </c>
      <c r="T15" s="1"/>
      <c r="U15" s="116">
        <f t="shared" si="0"/>
        <v>2.6688978574006628</v>
      </c>
      <c r="V15" s="116"/>
      <c r="W15" s="116"/>
      <c r="X15" s="116"/>
      <c r="Y15" s="71"/>
      <c r="Z15" s="58"/>
      <c r="AA15" s="59"/>
      <c r="AB15" s="1"/>
      <c r="AC15" s="96" t="s">
        <v>32</v>
      </c>
      <c r="AD15" s="96"/>
      <c r="AE15" s="78" t="s">
        <v>92</v>
      </c>
      <c r="AF15" s="106"/>
      <c r="AG15" s="106"/>
      <c r="AH15" s="106"/>
      <c r="AI15" s="106"/>
      <c r="AJ15" s="106"/>
      <c r="AK15" s="106"/>
      <c r="AL15" s="106"/>
      <c r="AM15" s="106"/>
      <c r="AN15" s="104"/>
      <c r="AO15" s="1"/>
      <c r="AP15" s="20">
        <f>SUM(AP16,AP21)</f>
        <v>96178</v>
      </c>
      <c r="AQ15" s="1"/>
      <c r="AR15" s="116">
        <f>AP15/AP13*100</f>
        <v>61.963174374106103</v>
      </c>
      <c r="AS15" s="116"/>
      <c r="AT15" s="116"/>
      <c r="AU15" s="116"/>
      <c r="AV15" s="1"/>
    </row>
    <row r="16" spans="2:48" ht="14.25" customHeight="1" x14ac:dyDescent="0.15">
      <c r="B16" s="58"/>
      <c r="C16" s="58"/>
      <c r="D16" s="59"/>
      <c r="E16" s="1"/>
      <c r="F16" s="58"/>
      <c r="G16" s="58"/>
      <c r="H16" s="78" t="s">
        <v>86</v>
      </c>
      <c r="I16" s="78"/>
      <c r="J16" s="78"/>
      <c r="K16" s="78"/>
      <c r="L16" s="78"/>
      <c r="M16" s="78"/>
      <c r="N16" s="78"/>
      <c r="O16" s="78"/>
      <c r="P16" s="78"/>
      <c r="Q16" s="78"/>
      <c r="R16" s="15"/>
      <c r="S16" s="26">
        <v>3802</v>
      </c>
      <c r="T16" s="1"/>
      <c r="U16" s="116">
        <f t="shared" si="0"/>
        <v>2.494996226662729</v>
      </c>
      <c r="V16" s="116"/>
      <c r="W16" s="116"/>
      <c r="X16" s="116"/>
      <c r="Y16" s="71"/>
      <c r="Z16" s="58"/>
      <c r="AA16" s="59"/>
      <c r="AB16" s="1"/>
      <c r="AC16" s="1"/>
      <c r="AD16" s="96" t="s">
        <v>33</v>
      </c>
      <c r="AE16" s="96"/>
      <c r="AF16" s="78" t="s">
        <v>39</v>
      </c>
      <c r="AG16" s="106"/>
      <c r="AH16" s="106"/>
      <c r="AI16" s="106"/>
      <c r="AJ16" s="106"/>
      <c r="AK16" s="106"/>
      <c r="AL16" s="106"/>
      <c r="AM16" s="106"/>
      <c r="AN16" s="104"/>
      <c r="AO16" s="1"/>
      <c r="AP16" s="20">
        <f>SUM(AP17:AP20)</f>
        <v>88393</v>
      </c>
      <c r="AQ16" s="1"/>
      <c r="AR16" s="116">
        <f>AP16/AP13*100</f>
        <v>56.94764782435027</v>
      </c>
      <c r="AS16" s="116"/>
      <c r="AT16" s="116"/>
      <c r="AU16" s="116"/>
      <c r="AV16" s="1"/>
    </row>
    <row r="17" spans="2:48" ht="14.25" customHeight="1" x14ac:dyDescent="0.15">
      <c r="B17" s="58"/>
      <c r="C17" s="58"/>
      <c r="D17" s="59"/>
      <c r="E17" s="1"/>
      <c r="F17" s="96" t="s">
        <v>35</v>
      </c>
      <c r="G17" s="96"/>
      <c r="H17" s="78" t="s">
        <v>51</v>
      </c>
      <c r="I17" s="78"/>
      <c r="J17" s="78"/>
      <c r="K17" s="78"/>
      <c r="L17" s="78"/>
      <c r="M17" s="78"/>
      <c r="N17" s="78"/>
      <c r="O17" s="78"/>
      <c r="P17" s="78"/>
      <c r="Q17" s="78"/>
      <c r="R17" s="15"/>
      <c r="S17" s="20">
        <v>2</v>
      </c>
      <c r="T17" s="1"/>
      <c r="U17" s="116">
        <f t="shared" si="0"/>
        <v>1.3124651376447813E-3</v>
      </c>
      <c r="V17" s="116"/>
      <c r="W17" s="116"/>
      <c r="X17" s="116"/>
      <c r="Y17" s="71"/>
      <c r="Z17" s="58"/>
      <c r="AA17" s="59"/>
      <c r="AB17" s="1"/>
      <c r="AC17" s="1"/>
      <c r="AD17" s="1"/>
      <c r="AE17" s="1"/>
      <c r="AF17" s="1"/>
      <c r="AG17" s="78" t="s">
        <v>40</v>
      </c>
      <c r="AH17" s="78"/>
      <c r="AI17" s="78"/>
      <c r="AJ17" s="78"/>
      <c r="AK17" s="78"/>
      <c r="AL17" s="78"/>
      <c r="AM17" s="78"/>
      <c r="AN17" s="104"/>
      <c r="AO17" s="1"/>
      <c r="AP17" s="20">
        <v>39057</v>
      </c>
      <c r="AQ17" s="1"/>
      <c r="AR17" s="116">
        <f>AP17/AP13*100</f>
        <v>25.162674432089062</v>
      </c>
      <c r="AS17" s="116"/>
      <c r="AT17" s="116"/>
      <c r="AU17" s="116"/>
      <c r="AV17" s="1"/>
    </row>
    <row r="18" spans="2:48" ht="14.25" customHeight="1" x14ac:dyDescent="0.15">
      <c r="B18" s="58"/>
      <c r="C18" s="58"/>
      <c r="D18" s="59"/>
      <c r="E18" s="97" t="s">
        <v>114</v>
      </c>
      <c r="F18" s="78"/>
      <c r="G18" s="78"/>
      <c r="H18" s="78"/>
      <c r="I18" s="78"/>
      <c r="J18" s="78"/>
      <c r="K18" s="78"/>
      <c r="L18" s="106"/>
      <c r="M18" s="106"/>
      <c r="N18" s="120"/>
      <c r="O18" s="120"/>
      <c r="P18" s="120"/>
      <c r="Q18" s="121"/>
      <c r="R18" s="15"/>
      <c r="S18" s="20">
        <f>SUM(S19:S21)</f>
        <v>26028</v>
      </c>
      <c r="T18" s="1"/>
      <c r="U18" s="116">
        <f t="shared" si="0"/>
        <v>17.080421301309183</v>
      </c>
      <c r="V18" s="116"/>
      <c r="W18" s="116"/>
      <c r="X18" s="116"/>
      <c r="Y18" s="71"/>
      <c r="Z18" s="58"/>
      <c r="AA18" s="59"/>
      <c r="AB18" s="1"/>
      <c r="AC18" s="1"/>
      <c r="AD18" s="1"/>
      <c r="AE18" s="1"/>
      <c r="AF18" s="1"/>
      <c r="AG18" s="78" t="s">
        <v>5</v>
      </c>
      <c r="AH18" s="78"/>
      <c r="AI18" s="78"/>
      <c r="AJ18" s="78"/>
      <c r="AK18" s="78"/>
      <c r="AL18" s="78"/>
      <c r="AM18" s="78"/>
      <c r="AN18" s="104"/>
      <c r="AO18" s="1"/>
      <c r="AP18" s="20">
        <v>34414</v>
      </c>
      <c r="AQ18" s="1"/>
      <c r="AR18" s="116">
        <f>AP18/AP13*100</f>
        <v>22.171397647180093</v>
      </c>
      <c r="AS18" s="116"/>
      <c r="AT18" s="116"/>
      <c r="AU18" s="116"/>
      <c r="AV18" s="1"/>
    </row>
    <row r="19" spans="2:48" ht="14.25" customHeight="1" x14ac:dyDescent="0.15">
      <c r="B19" s="58"/>
      <c r="C19" s="58"/>
      <c r="D19" s="59"/>
      <c r="E19" s="1"/>
      <c r="F19" s="58" t="s">
        <v>67</v>
      </c>
      <c r="G19" s="58"/>
      <c r="H19" s="108" t="s">
        <v>105</v>
      </c>
      <c r="I19" s="108"/>
      <c r="J19" s="108"/>
      <c r="K19" s="108"/>
      <c r="L19" s="108"/>
      <c r="M19" s="108"/>
      <c r="N19" s="108"/>
      <c r="O19" s="108"/>
      <c r="P19" s="108"/>
      <c r="Q19" s="109"/>
      <c r="R19" s="15"/>
      <c r="S19" s="20">
        <v>38</v>
      </c>
      <c r="T19" s="1"/>
      <c r="U19" s="116">
        <f t="shared" si="0"/>
        <v>2.4936837615250847E-2</v>
      </c>
      <c r="V19" s="116"/>
      <c r="W19" s="116"/>
      <c r="X19" s="116"/>
      <c r="Y19" s="71"/>
      <c r="Z19" s="58"/>
      <c r="AA19" s="59"/>
      <c r="AB19" s="1"/>
      <c r="AC19" s="1"/>
      <c r="AD19" s="1"/>
      <c r="AE19" s="1"/>
      <c r="AF19" s="1"/>
      <c r="AG19" s="78" t="s">
        <v>6</v>
      </c>
      <c r="AH19" s="78"/>
      <c r="AI19" s="78"/>
      <c r="AJ19" s="78"/>
      <c r="AK19" s="78"/>
      <c r="AL19" s="78"/>
      <c r="AM19" s="78"/>
      <c r="AN19" s="104"/>
      <c r="AO19" s="1"/>
      <c r="AP19" s="20">
        <v>1697</v>
      </c>
      <c r="AQ19" s="1"/>
      <c r="AR19" s="116">
        <f>AP19/AP13*100</f>
        <v>1.0933010346738137</v>
      </c>
      <c r="AS19" s="116"/>
      <c r="AT19" s="116"/>
      <c r="AU19" s="116"/>
      <c r="AV19" s="1"/>
    </row>
    <row r="20" spans="2:48" ht="14.25" customHeight="1" x14ac:dyDescent="0.15">
      <c r="B20" s="58"/>
      <c r="C20" s="58"/>
      <c r="D20" s="59"/>
      <c r="E20" s="1"/>
      <c r="F20" s="58" t="s">
        <v>68</v>
      </c>
      <c r="G20" s="58"/>
      <c r="H20" s="78" t="s">
        <v>52</v>
      </c>
      <c r="I20" s="78"/>
      <c r="J20" s="78"/>
      <c r="K20" s="78"/>
      <c r="L20" s="78"/>
      <c r="M20" s="78"/>
      <c r="N20" s="78"/>
      <c r="O20" s="78"/>
      <c r="P20" s="78"/>
      <c r="Q20" s="78"/>
      <c r="R20" s="15"/>
      <c r="S20" s="20">
        <v>13941</v>
      </c>
      <c r="T20" s="1"/>
      <c r="U20" s="116">
        <f t="shared" si="0"/>
        <v>9.1485382419529486</v>
      </c>
      <c r="V20" s="116"/>
      <c r="W20" s="116"/>
      <c r="X20" s="116"/>
      <c r="Y20" s="71"/>
      <c r="Z20" s="58"/>
      <c r="AA20" s="59"/>
      <c r="AB20" s="1"/>
      <c r="AC20" s="1"/>
      <c r="AD20" s="1"/>
      <c r="AE20" s="1"/>
      <c r="AF20" s="1"/>
      <c r="AG20" s="78" t="s">
        <v>7</v>
      </c>
      <c r="AH20" s="78"/>
      <c r="AI20" s="78"/>
      <c r="AJ20" s="78"/>
      <c r="AK20" s="78"/>
      <c r="AL20" s="78"/>
      <c r="AM20" s="78"/>
      <c r="AN20" s="104"/>
      <c r="AO20" s="1"/>
      <c r="AP20" s="20">
        <v>13225</v>
      </c>
      <c r="AQ20" s="1"/>
      <c r="AR20" s="116">
        <f>AP20/AP13*100</f>
        <v>8.520274710407298</v>
      </c>
      <c r="AS20" s="116"/>
      <c r="AT20" s="116"/>
      <c r="AU20" s="116"/>
      <c r="AV20" s="1"/>
    </row>
    <row r="21" spans="2:48" ht="14.25" customHeight="1" x14ac:dyDescent="0.15">
      <c r="B21" s="58"/>
      <c r="C21" s="58"/>
      <c r="D21" s="59"/>
      <c r="E21" s="1"/>
      <c r="F21" s="58" t="s">
        <v>69</v>
      </c>
      <c r="G21" s="58"/>
      <c r="H21" s="78" t="s">
        <v>50</v>
      </c>
      <c r="I21" s="78"/>
      <c r="J21" s="78"/>
      <c r="K21" s="78"/>
      <c r="L21" s="78"/>
      <c r="M21" s="78"/>
      <c r="N21" s="78"/>
      <c r="O21" s="78"/>
      <c r="P21" s="78"/>
      <c r="Q21" s="78"/>
      <c r="R21" s="15"/>
      <c r="S21" s="20">
        <v>12049</v>
      </c>
      <c r="T21" s="1"/>
      <c r="U21" s="116">
        <f t="shared" si="0"/>
        <v>7.9069462217409843</v>
      </c>
      <c r="V21" s="116"/>
      <c r="W21" s="116"/>
      <c r="X21" s="116"/>
      <c r="Y21" s="71"/>
      <c r="Z21" s="58"/>
      <c r="AA21" s="59"/>
      <c r="AB21" s="1"/>
      <c r="AC21" s="1"/>
      <c r="AD21" s="96" t="s">
        <v>34</v>
      </c>
      <c r="AE21" s="96"/>
      <c r="AF21" s="108" t="s">
        <v>93</v>
      </c>
      <c r="AG21" s="108"/>
      <c r="AH21" s="108"/>
      <c r="AI21" s="108"/>
      <c r="AJ21" s="108"/>
      <c r="AK21" s="108"/>
      <c r="AL21" s="108"/>
      <c r="AM21" s="108"/>
      <c r="AN21" s="109"/>
      <c r="AO21" s="1"/>
      <c r="AP21" s="20">
        <v>7785</v>
      </c>
      <c r="AQ21" s="1"/>
      <c r="AR21" s="116">
        <f>AP21/AP13*100</f>
        <v>5.015526549755827</v>
      </c>
      <c r="AS21" s="116"/>
      <c r="AT21" s="116"/>
      <c r="AU21" s="116"/>
      <c r="AV21" s="1"/>
    </row>
    <row r="22" spans="2:48" ht="14.25" customHeight="1" x14ac:dyDescent="0.15">
      <c r="B22" s="58"/>
      <c r="C22" s="58"/>
      <c r="D22" s="59"/>
      <c r="E22" s="97" t="s">
        <v>115</v>
      </c>
      <c r="F22" s="78"/>
      <c r="G22" s="78"/>
      <c r="H22" s="78"/>
      <c r="I22" s="78"/>
      <c r="J22" s="78"/>
      <c r="K22" s="78"/>
      <c r="L22" s="106"/>
      <c r="M22" s="106"/>
      <c r="N22" s="120"/>
      <c r="O22" s="120"/>
      <c r="P22" s="120"/>
      <c r="Q22" s="121"/>
      <c r="R22" s="15"/>
      <c r="S22" s="20">
        <f>SUM(S23:S50)</f>
        <v>116152</v>
      </c>
      <c r="T22" s="1"/>
      <c r="U22" s="116">
        <f t="shared" si="0"/>
        <v>76.222725333858321</v>
      </c>
      <c r="V22" s="116"/>
      <c r="W22" s="116"/>
      <c r="X22" s="116"/>
      <c r="Y22" s="71"/>
      <c r="Z22" s="58"/>
      <c r="AA22" s="59"/>
      <c r="AB22" s="1"/>
      <c r="AC22" s="96" t="s">
        <v>35</v>
      </c>
      <c r="AD22" s="96"/>
      <c r="AE22" s="78" t="s">
        <v>94</v>
      </c>
      <c r="AF22" s="106"/>
      <c r="AG22" s="106"/>
      <c r="AH22" s="106"/>
      <c r="AI22" s="106"/>
      <c r="AJ22" s="106"/>
      <c r="AK22" s="106"/>
      <c r="AL22" s="106"/>
      <c r="AM22" s="106"/>
      <c r="AN22" s="104"/>
      <c r="AO22" s="1"/>
      <c r="AP22" s="20">
        <v>1078</v>
      </c>
      <c r="AQ22" s="1"/>
      <c r="AR22" s="116">
        <f>AP22/AP13*100</f>
        <v>0.69450708036439068</v>
      </c>
      <c r="AS22" s="116"/>
      <c r="AT22" s="116"/>
      <c r="AU22" s="116"/>
      <c r="AV22" s="1"/>
    </row>
    <row r="23" spans="2:48" ht="14.25" customHeight="1" x14ac:dyDescent="0.15">
      <c r="B23" s="58"/>
      <c r="C23" s="58"/>
      <c r="D23" s="59"/>
      <c r="E23" s="1"/>
      <c r="F23" s="58" t="s">
        <v>29</v>
      </c>
      <c r="G23" s="58"/>
      <c r="H23" s="99" t="s">
        <v>87</v>
      </c>
      <c r="I23" s="99"/>
      <c r="J23" s="99"/>
      <c r="K23" s="99"/>
      <c r="L23" s="99"/>
      <c r="M23" s="99"/>
      <c r="N23" s="99"/>
      <c r="O23" s="99"/>
      <c r="P23" s="99"/>
      <c r="Q23" s="100"/>
      <c r="R23" s="28"/>
      <c r="S23" s="88">
        <v>779</v>
      </c>
      <c r="T23" s="1"/>
      <c r="U23" s="90">
        <f t="shared" si="0"/>
        <v>0.5112051711126423</v>
      </c>
      <c r="V23" s="90"/>
      <c r="W23" s="90"/>
      <c r="X23" s="90"/>
      <c r="Y23" s="71"/>
      <c r="Z23" s="58"/>
      <c r="AA23" s="59"/>
      <c r="AB23" s="1"/>
      <c r="AC23" s="96" t="s">
        <v>36</v>
      </c>
      <c r="AD23" s="96"/>
      <c r="AE23" s="78" t="s">
        <v>54</v>
      </c>
      <c r="AF23" s="106"/>
      <c r="AG23" s="106"/>
      <c r="AH23" s="106"/>
      <c r="AI23" s="106"/>
      <c r="AJ23" s="106"/>
      <c r="AK23" s="106"/>
      <c r="AL23" s="106"/>
      <c r="AM23" s="106"/>
      <c r="AN23" s="104"/>
      <c r="AO23" s="1"/>
      <c r="AP23" s="20">
        <v>57488</v>
      </c>
      <c r="AQ23" s="1"/>
      <c r="AR23" s="116">
        <f>AP23/AP13*100</f>
        <v>37.036941591825688</v>
      </c>
      <c r="AS23" s="116"/>
      <c r="AT23" s="116"/>
      <c r="AU23" s="116"/>
      <c r="AV23" s="1"/>
    </row>
    <row r="24" spans="2:48" ht="14.25" customHeight="1" x14ac:dyDescent="0.15">
      <c r="B24" s="58"/>
      <c r="C24" s="58"/>
      <c r="D24" s="59"/>
      <c r="E24" s="29"/>
      <c r="F24" s="58"/>
      <c r="G24" s="58"/>
      <c r="H24" s="99"/>
      <c r="I24" s="99"/>
      <c r="J24" s="99"/>
      <c r="K24" s="99"/>
      <c r="L24" s="99"/>
      <c r="M24" s="99"/>
      <c r="N24" s="99"/>
      <c r="O24" s="99"/>
      <c r="P24" s="99"/>
      <c r="Q24" s="100"/>
      <c r="R24" s="28"/>
      <c r="S24" s="88"/>
      <c r="T24" s="1"/>
      <c r="U24" s="90"/>
      <c r="V24" s="90"/>
      <c r="W24" s="90"/>
      <c r="X24" s="90"/>
      <c r="Y24" s="70" t="s">
        <v>64</v>
      </c>
      <c r="Z24" s="56"/>
      <c r="AA24" s="57"/>
      <c r="AB24" s="113" t="s">
        <v>21</v>
      </c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5"/>
      <c r="AO24" s="2"/>
      <c r="AP24" s="30">
        <v>3489</v>
      </c>
      <c r="AQ24" s="2"/>
      <c r="AR24" s="154">
        <f>AP24/AP13*100</f>
        <v>2.2478063111237101</v>
      </c>
      <c r="AS24" s="154"/>
      <c r="AT24" s="154"/>
      <c r="AU24" s="154"/>
      <c r="AV24" s="1"/>
    </row>
    <row r="25" spans="2:48" ht="14.25" customHeight="1" x14ac:dyDescent="0.15">
      <c r="B25" s="58"/>
      <c r="C25" s="58"/>
      <c r="D25" s="59"/>
      <c r="E25" s="1"/>
      <c r="F25" s="58" t="s">
        <v>70</v>
      </c>
      <c r="G25" s="58"/>
      <c r="H25" s="78" t="s">
        <v>55</v>
      </c>
      <c r="I25" s="78"/>
      <c r="J25" s="78"/>
      <c r="K25" s="78"/>
      <c r="L25" s="78"/>
      <c r="M25" s="78"/>
      <c r="N25" s="78"/>
      <c r="O25" s="78"/>
      <c r="P25" s="78"/>
      <c r="Q25" s="79"/>
      <c r="R25" s="28"/>
      <c r="S25" s="88">
        <v>1365</v>
      </c>
      <c r="T25" s="1"/>
      <c r="U25" s="90">
        <f>S25/$S$13*100</f>
        <v>0.89575745644256322</v>
      </c>
      <c r="V25" s="90"/>
      <c r="W25" s="90"/>
      <c r="X25" s="90"/>
      <c r="Y25" s="71"/>
      <c r="Z25" s="58"/>
      <c r="AA25" s="59"/>
      <c r="AB25" s="97" t="s">
        <v>22</v>
      </c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9"/>
      <c r="AO25" s="1"/>
      <c r="AP25" s="20">
        <v>283</v>
      </c>
      <c r="AQ25" s="1"/>
      <c r="AR25" s="116">
        <f>AP25/AP13*100</f>
        <v>0.18232421497506734</v>
      </c>
      <c r="AS25" s="116"/>
      <c r="AT25" s="116"/>
      <c r="AU25" s="116"/>
      <c r="AV25" s="1"/>
    </row>
    <row r="26" spans="2:48" ht="14.25" customHeight="1" x14ac:dyDescent="0.15">
      <c r="B26" s="58"/>
      <c r="C26" s="58"/>
      <c r="D26" s="59"/>
      <c r="E26" s="1"/>
      <c r="F26" s="58"/>
      <c r="G26" s="58"/>
      <c r="H26" s="78"/>
      <c r="I26" s="78"/>
      <c r="J26" s="78"/>
      <c r="K26" s="78"/>
      <c r="L26" s="78"/>
      <c r="M26" s="78"/>
      <c r="N26" s="78"/>
      <c r="O26" s="78"/>
      <c r="P26" s="78"/>
      <c r="Q26" s="79"/>
      <c r="R26" s="28"/>
      <c r="S26" s="88"/>
      <c r="T26" s="1"/>
      <c r="U26" s="90"/>
      <c r="V26" s="90"/>
      <c r="W26" s="90"/>
      <c r="X26" s="90"/>
      <c r="Y26" s="71"/>
      <c r="Z26" s="58"/>
      <c r="AA26" s="59"/>
      <c r="AB26" s="97" t="s">
        <v>31</v>
      </c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9"/>
      <c r="AO26" s="1"/>
      <c r="AP26" s="20">
        <v>22400</v>
      </c>
      <c r="AQ26" s="1"/>
      <c r="AR26" s="116">
        <f>AP26/AP13*100</f>
        <v>14.431315955623703</v>
      </c>
      <c r="AS26" s="116"/>
      <c r="AT26" s="116"/>
      <c r="AU26" s="116"/>
      <c r="AV26" s="1"/>
    </row>
    <row r="27" spans="2:48" ht="14.25" customHeight="1" x14ac:dyDescent="0.15">
      <c r="B27" s="58"/>
      <c r="C27" s="58"/>
      <c r="D27" s="59"/>
      <c r="E27" s="1"/>
      <c r="F27" s="58" t="s">
        <v>71</v>
      </c>
      <c r="G27" s="58"/>
      <c r="H27" s="78" t="s">
        <v>72</v>
      </c>
      <c r="I27" s="78"/>
      <c r="J27" s="78"/>
      <c r="K27" s="78"/>
      <c r="L27" s="78"/>
      <c r="M27" s="78"/>
      <c r="N27" s="78"/>
      <c r="O27" s="78"/>
      <c r="P27" s="78"/>
      <c r="Q27" s="79"/>
      <c r="R27" s="28"/>
      <c r="S27" s="88">
        <v>7969</v>
      </c>
      <c r="T27" s="1"/>
      <c r="U27" s="90">
        <f>S27/$S$13*100</f>
        <v>5.2295173409456313</v>
      </c>
      <c r="V27" s="90"/>
      <c r="W27" s="90"/>
      <c r="X27" s="90"/>
      <c r="Y27" s="71"/>
      <c r="Z27" s="58"/>
      <c r="AA27" s="59"/>
      <c r="AB27" s="78" t="s">
        <v>11</v>
      </c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104"/>
      <c r="AO27" s="1"/>
      <c r="AP27" s="20">
        <v>23089</v>
      </c>
      <c r="AQ27" s="1"/>
      <c r="AR27" s="116">
        <f>AP27/AP13*100</f>
        <v>14.875207772294448</v>
      </c>
      <c r="AS27" s="116"/>
      <c r="AT27" s="116"/>
      <c r="AU27" s="116"/>
      <c r="AV27" s="1"/>
    </row>
    <row r="28" spans="2:48" ht="14.25" customHeight="1" x14ac:dyDescent="0.15">
      <c r="B28" s="58"/>
      <c r="C28" s="58"/>
      <c r="D28" s="59"/>
      <c r="E28" s="1"/>
      <c r="F28" s="58"/>
      <c r="G28" s="58"/>
      <c r="H28" s="78"/>
      <c r="I28" s="78"/>
      <c r="J28" s="78"/>
      <c r="K28" s="78"/>
      <c r="L28" s="78"/>
      <c r="M28" s="78"/>
      <c r="N28" s="78"/>
      <c r="O28" s="78"/>
      <c r="P28" s="78"/>
      <c r="Q28" s="79"/>
      <c r="R28" s="28"/>
      <c r="S28" s="88"/>
      <c r="T28" s="1"/>
      <c r="U28" s="90"/>
      <c r="V28" s="90"/>
      <c r="W28" s="90"/>
      <c r="X28" s="90"/>
      <c r="Y28" s="72"/>
      <c r="Z28" s="73"/>
      <c r="AA28" s="74"/>
      <c r="AB28" s="112" t="s">
        <v>106</v>
      </c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1"/>
      <c r="AO28" s="21"/>
      <c r="AP28" s="31">
        <v>67265</v>
      </c>
      <c r="AQ28" s="21"/>
      <c r="AR28" s="117">
        <f>AP28/AP13*100</f>
        <v>43.335824453349481</v>
      </c>
      <c r="AS28" s="117"/>
      <c r="AT28" s="117"/>
      <c r="AU28" s="117"/>
      <c r="AV28" s="1"/>
    </row>
    <row r="29" spans="2:48" ht="14.25" customHeight="1" x14ac:dyDescent="0.15">
      <c r="B29" s="58"/>
      <c r="C29" s="58"/>
      <c r="D29" s="59"/>
      <c r="E29" s="1"/>
      <c r="F29" s="58" t="s">
        <v>73</v>
      </c>
      <c r="G29" s="58"/>
      <c r="H29" s="78" t="s">
        <v>74</v>
      </c>
      <c r="I29" s="78"/>
      <c r="J29" s="78"/>
      <c r="K29" s="78"/>
      <c r="L29" s="78"/>
      <c r="M29" s="78"/>
      <c r="N29" s="78"/>
      <c r="O29" s="78"/>
      <c r="P29" s="78"/>
      <c r="Q29" s="79"/>
      <c r="R29" s="28"/>
      <c r="S29" s="88">
        <v>27489</v>
      </c>
      <c r="T29" s="1"/>
      <c r="U29" s="90">
        <f>S29/$S$13*100</f>
        <v>18.039177084358695</v>
      </c>
      <c r="V29" s="90"/>
      <c r="W29" s="90"/>
      <c r="X29" s="90"/>
      <c r="Y29" s="70" t="s">
        <v>23</v>
      </c>
      <c r="Z29" s="56"/>
      <c r="AA29" s="57"/>
      <c r="AB29" s="82" t="s">
        <v>0</v>
      </c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4"/>
      <c r="AO29" s="2"/>
      <c r="AP29" s="60">
        <v>155218</v>
      </c>
      <c r="AQ29" s="2"/>
      <c r="AR29" s="62">
        <v>100</v>
      </c>
      <c r="AS29" s="62"/>
      <c r="AT29" s="62"/>
      <c r="AU29" s="62"/>
      <c r="AV29" s="1"/>
    </row>
    <row r="30" spans="2:48" ht="14.25" customHeight="1" x14ac:dyDescent="0.15">
      <c r="B30" s="58"/>
      <c r="C30" s="58"/>
      <c r="D30" s="59"/>
      <c r="E30" s="1"/>
      <c r="F30" s="58"/>
      <c r="G30" s="58"/>
      <c r="H30" s="78"/>
      <c r="I30" s="78"/>
      <c r="J30" s="78"/>
      <c r="K30" s="78"/>
      <c r="L30" s="78"/>
      <c r="M30" s="78"/>
      <c r="N30" s="78"/>
      <c r="O30" s="78"/>
      <c r="P30" s="78"/>
      <c r="Q30" s="79"/>
      <c r="R30" s="28"/>
      <c r="S30" s="88"/>
      <c r="T30" s="1"/>
      <c r="U30" s="90"/>
      <c r="V30" s="90"/>
      <c r="W30" s="90"/>
      <c r="X30" s="90"/>
      <c r="Y30" s="71"/>
      <c r="Z30" s="58"/>
      <c r="AA30" s="59"/>
      <c r="AB30" s="85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7"/>
      <c r="AP30" s="61"/>
      <c r="AR30" s="63"/>
      <c r="AS30" s="63"/>
      <c r="AT30" s="63"/>
      <c r="AU30" s="63"/>
      <c r="AV30" s="1"/>
    </row>
    <row r="31" spans="2:48" ht="14.25" customHeight="1" x14ac:dyDescent="0.15">
      <c r="B31" s="58"/>
      <c r="C31" s="58"/>
      <c r="D31" s="59"/>
      <c r="E31" s="1"/>
      <c r="F31" s="58" t="s">
        <v>75</v>
      </c>
      <c r="G31" s="58"/>
      <c r="H31" s="78" t="s">
        <v>76</v>
      </c>
      <c r="I31" s="78"/>
      <c r="J31" s="78"/>
      <c r="K31" s="78"/>
      <c r="L31" s="78"/>
      <c r="M31" s="78"/>
      <c r="N31" s="78"/>
      <c r="O31" s="78"/>
      <c r="P31" s="78"/>
      <c r="Q31" s="79"/>
      <c r="R31" s="28"/>
      <c r="S31" s="88">
        <v>3479</v>
      </c>
      <c r="T31" s="1"/>
      <c r="U31" s="90">
        <f>S31/$S$13*100</f>
        <v>2.2830331069330971</v>
      </c>
      <c r="V31" s="90"/>
      <c r="W31" s="90"/>
      <c r="X31" s="90"/>
      <c r="Y31" s="71"/>
      <c r="Z31" s="58"/>
      <c r="AA31" s="59"/>
      <c r="AB31" s="1"/>
      <c r="AC31" s="78" t="s">
        <v>14</v>
      </c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9"/>
      <c r="AO31" s="15"/>
      <c r="AP31" s="20">
        <f>SUM(AP32:AP36)</f>
        <v>153647</v>
      </c>
      <c r="AQ31" s="1"/>
      <c r="AR31" s="116">
        <f>AP31/AP29*100</f>
        <v>98.987875117576579</v>
      </c>
      <c r="AS31" s="116"/>
      <c r="AT31" s="116"/>
      <c r="AU31" s="116"/>
      <c r="AV31" s="1"/>
    </row>
    <row r="32" spans="2:48" ht="14.25" customHeight="1" x14ac:dyDescent="0.15">
      <c r="B32" s="58"/>
      <c r="C32" s="58"/>
      <c r="D32" s="59"/>
      <c r="E32" s="1"/>
      <c r="F32" s="58"/>
      <c r="G32" s="58"/>
      <c r="H32" s="78"/>
      <c r="I32" s="78"/>
      <c r="J32" s="78"/>
      <c r="K32" s="78"/>
      <c r="L32" s="78"/>
      <c r="M32" s="78"/>
      <c r="N32" s="78"/>
      <c r="O32" s="78"/>
      <c r="P32" s="78"/>
      <c r="Q32" s="79"/>
      <c r="R32" s="28"/>
      <c r="S32" s="88"/>
      <c r="T32" s="1"/>
      <c r="U32" s="90"/>
      <c r="V32" s="90"/>
      <c r="W32" s="90"/>
      <c r="X32" s="90"/>
      <c r="Y32" s="71"/>
      <c r="Z32" s="58"/>
      <c r="AA32" s="59"/>
      <c r="AB32" s="1"/>
      <c r="AC32" s="1"/>
      <c r="AD32" s="1"/>
      <c r="AE32" s="78" t="s">
        <v>41</v>
      </c>
      <c r="AF32" s="78"/>
      <c r="AG32" s="78"/>
      <c r="AH32" s="78"/>
      <c r="AI32" s="78"/>
      <c r="AJ32" s="78"/>
      <c r="AK32" s="78"/>
      <c r="AL32" s="78"/>
      <c r="AM32" s="78"/>
      <c r="AN32" s="79"/>
      <c r="AO32" s="1"/>
      <c r="AP32" s="20">
        <v>90099</v>
      </c>
      <c r="AQ32" s="32"/>
      <c r="AR32" s="116">
        <f>AP32/AP29*100</f>
        <v>58.046747155613396</v>
      </c>
      <c r="AS32" s="116"/>
      <c r="AT32" s="116"/>
      <c r="AU32" s="116"/>
      <c r="AV32" s="1"/>
    </row>
    <row r="33" spans="2:48" ht="14.25" customHeight="1" x14ac:dyDescent="0.15">
      <c r="B33" s="58"/>
      <c r="C33" s="58"/>
      <c r="D33" s="59"/>
      <c r="E33" s="1"/>
      <c r="F33" s="58" t="s">
        <v>77</v>
      </c>
      <c r="G33" s="58"/>
      <c r="H33" s="108" t="s">
        <v>78</v>
      </c>
      <c r="I33" s="108"/>
      <c r="J33" s="108"/>
      <c r="K33" s="108"/>
      <c r="L33" s="108"/>
      <c r="M33" s="108"/>
      <c r="N33" s="108"/>
      <c r="O33" s="108"/>
      <c r="P33" s="108"/>
      <c r="Q33" s="109"/>
      <c r="R33" s="28"/>
      <c r="S33" s="88">
        <v>2792</v>
      </c>
      <c r="T33" s="1"/>
      <c r="U33" s="90">
        <f>S33/$S$13*100</f>
        <v>1.8322013321521149</v>
      </c>
      <c r="V33" s="90"/>
      <c r="W33" s="90"/>
      <c r="X33" s="90"/>
      <c r="Y33" s="71"/>
      <c r="Z33" s="58"/>
      <c r="AA33" s="59"/>
      <c r="AB33" s="1"/>
      <c r="AC33" s="1"/>
      <c r="AD33" s="1"/>
      <c r="AE33" s="108" t="s">
        <v>107</v>
      </c>
      <c r="AF33" s="108"/>
      <c r="AG33" s="108"/>
      <c r="AH33" s="108"/>
      <c r="AI33" s="108"/>
      <c r="AJ33" s="108"/>
      <c r="AK33" s="108"/>
      <c r="AL33" s="108"/>
      <c r="AM33" s="108"/>
      <c r="AN33" s="109"/>
      <c r="AO33" s="1"/>
      <c r="AP33" s="20">
        <v>5574</v>
      </c>
      <c r="AQ33" s="1"/>
      <c r="AR33" s="116">
        <f>AP33/AP29*100</f>
        <v>3.5910783543145768</v>
      </c>
      <c r="AS33" s="116"/>
      <c r="AT33" s="116"/>
      <c r="AU33" s="116"/>
      <c r="AV33" s="1"/>
    </row>
    <row r="34" spans="2:48" ht="14.25" customHeight="1" x14ac:dyDescent="0.15">
      <c r="B34" s="58"/>
      <c r="C34" s="58"/>
      <c r="D34" s="59"/>
      <c r="E34" s="1"/>
      <c r="F34" s="58"/>
      <c r="G34" s="58"/>
      <c r="H34" s="108"/>
      <c r="I34" s="108"/>
      <c r="J34" s="108"/>
      <c r="K34" s="108"/>
      <c r="L34" s="108"/>
      <c r="M34" s="108"/>
      <c r="N34" s="108"/>
      <c r="O34" s="108"/>
      <c r="P34" s="108"/>
      <c r="Q34" s="109"/>
      <c r="R34" s="28"/>
      <c r="S34" s="88"/>
      <c r="T34" s="1"/>
      <c r="U34" s="90"/>
      <c r="V34" s="90"/>
      <c r="W34" s="90"/>
      <c r="X34" s="90"/>
      <c r="Y34" s="71"/>
      <c r="Z34" s="58"/>
      <c r="AA34" s="59"/>
      <c r="AB34" s="1"/>
      <c r="AC34" s="1"/>
      <c r="AD34" s="1"/>
      <c r="AE34" s="78" t="s">
        <v>108</v>
      </c>
      <c r="AF34" s="78"/>
      <c r="AG34" s="78"/>
      <c r="AH34" s="78"/>
      <c r="AI34" s="78"/>
      <c r="AJ34" s="78"/>
      <c r="AK34" s="78"/>
      <c r="AL34" s="78"/>
      <c r="AM34" s="78"/>
      <c r="AN34" s="79"/>
      <c r="AO34" s="1"/>
      <c r="AP34" s="20">
        <v>52041</v>
      </c>
      <c r="AQ34" s="1"/>
      <c r="AR34" s="116">
        <f>AP34/AP29*100</f>
        <v>33.527683644938087</v>
      </c>
      <c r="AS34" s="116"/>
      <c r="AT34" s="116"/>
      <c r="AU34" s="116"/>
      <c r="AV34" s="1"/>
    </row>
    <row r="35" spans="2:48" ht="14.25" customHeight="1" x14ac:dyDescent="0.15">
      <c r="B35" s="58"/>
      <c r="C35" s="58"/>
      <c r="D35" s="59"/>
      <c r="E35" s="1"/>
      <c r="F35" s="58" t="s">
        <v>79</v>
      </c>
      <c r="G35" s="58"/>
      <c r="H35" s="78" t="s">
        <v>80</v>
      </c>
      <c r="I35" s="78"/>
      <c r="J35" s="78"/>
      <c r="K35" s="78"/>
      <c r="L35" s="78"/>
      <c r="M35" s="78"/>
      <c r="N35" s="78"/>
      <c r="O35" s="78"/>
      <c r="P35" s="78"/>
      <c r="Q35" s="79"/>
      <c r="R35" s="28"/>
      <c r="S35" s="88">
        <v>3671</v>
      </c>
      <c r="T35" s="1"/>
      <c r="U35" s="90">
        <f>S35/$S$13*100</f>
        <v>2.4090297601469959</v>
      </c>
      <c r="V35" s="90"/>
      <c r="W35" s="90"/>
      <c r="X35" s="90"/>
      <c r="Y35" s="71"/>
      <c r="Z35" s="58"/>
      <c r="AA35" s="59"/>
      <c r="AB35" s="1"/>
      <c r="AC35" s="1"/>
      <c r="AD35" s="1"/>
      <c r="AE35" s="78" t="s">
        <v>42</v>
      </c>
      <c r="AF35" s="78"/>
      <c r="AG35" s="78"/>
      <c r="AH35" s="78"/>
      <c r="AI35" s="78"/>
      <c r="AJ35" s="78"/>
      <c r="AK35" s="78"/>
      <c r="AL35" s="78"/>
      <c r="AM35" s="78"/>
      <c r="AN35" s="79"/>
      <c r="AO35" s="1"/>
      <c r="AP35" s="20">
        <v>3684</v>
      </c>
      <c r="AQ35" s="1"/>
      <c r="AR35" s="116">
        <f>AP35/AP29*100</f>
        <v>2.3734360705588267</v>
      </c>
      <c r="AS35" s="116"/>
      <c r="AT35" s="116"/>
      <c r="AU35" s="116"/>
      <c r="AV35" s="1"/>
    </row>
    <row r="36" spans="2:48" ht="14.25" customHeight="1" x14ac:dyDescent="0.15">
      <c r="B36" s="58"/>
      <c r="C36" s="58"/>
      <c r="D36" s="59"/>
      <c r="E36" s="1"/>
      <c r="F36" s="58"/>
      <c r="G36" s="58"/>
      <c r="H36" s="78"/>
      <c r="I36" s="78"/>
      <c r="J36" s="78"/>
      <c r="K36" s="78"/>
      <c r="L36" s="78"/>
      <c r="M36" s="78"/>
      <c r="N36" s="78"/>
      <c r="O36" s="78"/>
      <c r="P36" s="78"/>
      <c r="Q36" s="79"/>
      <c r="R36" s="28"/>
      <c r="S36" s="88"/>
      <c r="T36" s="1"/>
      <c r="U36" s="90"/>
      <c r="V36" s="90"/>
      <c r="W36" s="90"/>
      <c r="X36" s="90"/>
      <c r="Y36" s="71"/>
      <c r="Z36" s="58"/>
      <c r="AA36" s="59"/>
      <c r="AE36" s="78" t="s">
        <v>43</v>
      </c>
      <c r="AF36" s="78"/>
      <c r="AG36" s="78"/>
      <c r="AH36" s="78"/>
      <c r="AI36" s="78"/>
      <c r="AJ36" s="78"/>
      <c r="AK36" s="78"/>
      <c r="AL36" s="78"/>
      <c r="AM36" s="78"/>
      <c r="AN36" s="79"/>
      <c r="AO36" s="1"/>
      <c r="AP36" s="20">
        <v>2249</v>
      </c>
      <c r="AQ36" s="1"/>
      <c r="AR36" s="116">
        <f>AP36/AP29*100</f>
        <v>1.4489298921516836</v>
      </c>
      <c r="AS36" s="116"/>
      <c r="AT36" s="116"/>
      <c r="AU36" s="116"/>
      <c r="AV36" s="1"/>
    </row>
    <row r="37" spans="2:48" ht="14.25" customHeight="1" x14ac:dyDescent="0.15">
      <c r="B37" s="58"/>
      <c r="C37" s="58"/>
      <c r="D37" s="59"/>
      <c r="E37" s="1"/>
      <c r="F37" s="58" t="s">
        <v>81</v>
      </c>
      <c r="G37" s="58"/>
      <c r="H37" s="98" t="s">
        <v>82</v>
      </c>
      <c r="I37" s="78"/>
      <c r="J37" s="78"/>
      <c r="K37" s="78"/>
      <c r="L37" s="78"/>
      <c r="M37" s="78"/>
      <c r="N37" s="78"/>
      <c r="O37" s="78"/>
      <c r="P37" s="78"/>
      <c r="Q37" s="79"/>
      <c r="R37" s="28"/>
      <c r="S37" s="88">
        <v>8607</v>
      </c>
      <c r="T37" s="1"/>
      <c r="U37" s="90">
        <f>S37/$S$13*100</f>
        <v>5.6481937198543166</v>
      </c>
      <c r="V37" s="90"/>
      <c r="W37" s="90"/>
      <c r="X37" s="90"/>
      <c r="Y37" s="72"/>
      <c r="Z37" s="73"/>
      <c r="AA37" s="74"/>
      <c r="AB37" s="21"/>
      <c r="AC37" s="80" t="s">
        <v>95</v>
      </c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1"/>
      <c r="AO37" s="21"/>
      <c r="AP37" s="31">
        <v>1569</v>
      </c>
      <c r="AQ37" s="21"/>
      <c r="AR37" s="117">
        <f>AP37/AP29*100</f>
        <v>1.0108363720702496</v>
      </c>
      <c r="AS37" s="117"/>
      <c r="AT37" s="117"/>
      <c r="AU37" s="117"/>
    </row>
    <row r="38" spans="2:48" ht="14.25" customHeight="1" x14ac:dyDescent="0.15">
      <c r="B38" s="58"/>
      <c r="C38" s="58"/>
      <c r="D38" s="59"/>
      <c r="E38" s="1"/>
      <c r="F38" s="58"/>
      <c r="G38" s="58"/>
      <c r="H38" s="78"/>
      <c r="I38" s="78"/>
      <c r="J38" s="78"/>
      <c r="K38" s="78"/>
      <c r="L38" s="78"/>
      <c r="M38" s="78"/>
      <c r="N38" s="78"/>
      <c r="O38" s="78"/>
      <c r="P38" s="78"/>
      <c r="Q38" s="79"/>
      <c r="R38" s="28"/>
      <c r="S38" s="88"/>
      <c r="T38" s="1"/>
      <c r="U38" s="90"/>
      <c r="V38" s="90"/>
      <c r="W38" s="90"/>
      <c r="X38" s="90"/>
      <c r="Y38" s="70" t="s">
        <v>16</v>
      </c>
      <c r="Z38" s="56"/>
      <c r="AA38" s="57"/>
      <c r="AB38" s="82" t="s">
        <v>96</v>
      </c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4"/>
      <c r="AO38" s="1"/>
      <c r="AP38" s="33">
        <v>153647</v>
      </c>
      <c r="AQ38" s="1"/>
      <c r="AR38" s="62">
        <v>100</v>
      </c>
      <c r="AS38" s="62"/>
      <c r="AT38" s="62"/>
      <c r="AU38" s="62"/>
      <c r="AV38" s="1"/>
    </row>
    <row r="39" spans="2:48" ht="14.25" customHeight="1" x14ac:dyDescent="0.15">
      <c r="B39" s="58"/>
      <c r="C39" s="58"/>
      <c r="D39" s="59"/>
      <c r="E39" s="1"/>
      <c r="F39" s="58" t="s">
        <v>83</v>
      </c>
      <c r="G39" s="58"/>
      <c r="H39" s="98" t="s">
        <v>90</v>
      </c>
      <c r="I39" s="78"/>
      <c r="J39" s="78"/>
      <c r="K39" s="78"/>
      <c r="L39" s="78"/>
      <c r="M39" s="78"/>
      <c r="N39" s="78"/>
      <c r="O39" s="78"/>
      <c r="P39" s="78"/>
      <c r="Q39" s="79"/>
      <c r="R39" s="28"/>
      <c r="S39" s="88">
        <v>5977</v>
      </c>
      <c r="T39" s="1"/>
      <c r="U39" s="90">
        <f>S39/$S$13*100</f>
        <v>3.9223020638514288</v>
      </c>
      <c r="V39" s="90"/>
      <c r="W39" s="90"/>
      <c r="X39" s="90"/>
      <c r="Y39" s="71"/>
      <c r="Z39" s="58"/>
      <c r="AA39" s="59"/>
      <c r="AC39" s="78" t="s">
        <v>17</v>
      </c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9"/>
      <c r="AO39" s="15"/>
      <c r="AP39" s="20">
        <v>92574</v>
      </c>
      <c r="AQ39" s="1"/>
      <c r="AR39" s="116">
        <f>AP39/AP38*100</f>
        <v>60.251095042532555</v>
      </c>
      <c r="AS39" s="116"/>
      <c r="AT39" s="116"/>
      <c r="AU39" s="116"/>
      <c r="AV39" s="1"/>
    </row>
    <row r="40" spans="2:48" ht="14.25" customHeight="1" x14ac:dyDescent="0.15">
      <c r="B40" s="58"/>
      <c r="C40" s="58"/>
      <c r="D40" s="59"/>
      <c r="E40" s="1"/>
      <c r="F40" s="58"/>
      <c r="G40" s="58"/>
      <c r="H40" s="78"/>
      <c r="I40" s="78"/>
      <c r="J40" s="78"/>
      <c r="K40" s="78"/>
      <c r="L40" s="78"/>
      <c r="M40" s="78"/>
      <c r="N40" s="78"/>
      <c r="O40" s="78"/>
      <c r="P40" s="78"/>
      <c r="Q40" s="79"/>
      <c r="R40" s="28"/>
      <c r="S40" s="88"/>
      <c r="T40" s="1"/>
      <c r="U40" s="90"/>
      <c r="V40" s="90"/>
      <c r="W40" s="90"/>
      <c r="X40" s="90"/>
      <c r="Y40" s="71"/>
      <c r="Z40" s="58"/>
      <c r="AA40" s="59"/>
      <c r="AC40" s="78" t="s">
        <v>18</v>
      </c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9"/>
      <c r="AO40" s="1"/>
      <c r="AP40" s="20">
        <v>2186</v>
      </c>
      <c r="AQ40" s="32"/>
      <c r="AR40" s="116">
        <f>AP40/AP38*100</f>
        <v>1.4227417391813701</v>
      </c>
      <c r="AS40" s="116"/>
      <c r="AT40" s="116"/>
      <c r="AU40" s="116"/>
      <c r="AV40" s="1"/>
    </row>
    <row r="41" spans="2:48" ht="14.25" customHeight="1" x14ac:dyDescent="0.15">
      <c r="B41" s="58"/>
      <c r="C41" s="58"/>
      <c r="D41" s="59"/>
      <c r="E41" s="1"/>
      <c r="F41" s="58" t="s">
        <v>61</v>
      </c>
      <c r="G41" s="58"/>
      <c r="H41" s="78" t="s">
        <v>57</v>
      </c>
      <c r="I41" s="78"/>
      <c r="J41" s="78"/>
      <c r="K41" s="78"/>
      <c r="L41" s="78"/>
      <c r="M41" s="78"/>
      <c r="N41" s="78"/>
      <c r="O41" s="78"/>
      <c r="P41" s="78"/>
      <c r="Q41" s="79"/>
      <c r="R41" s="28"/>
      <c r="S41" s="88">
        <v>6929</v>
      </c>
      <c r="T41" s="1"/>
      <c r="U41" s="90">
        <f>S41/$S$13*100</f>
        <v>4.5470354693703445</v>
      </c>
      <c r="V41" s="90"/>
      <c r="W41" s="90"/>
      <c r="X41" s="90"/>
      <c r="Y41" s="71"/>
      <c r="Z41" s="58"/>
      <c r="AA41" s="59"/>
      <c r="AB41" s="1"/>
      <c r="AC41" s="78" t="s">
        <v>19</v>
      </c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9"/>
      <c r="AO41" s="1"/>
      <c r="AP41" s="20">
        <f>SUM(AP42:AP44)</f>
        <v>58589</v>
      </c>
      <c r="AQ41" s="1"/>
      <c r="AR41" s="116">
        <f>AP41/AP38*100</f>
        <v>38.132212148626401</v>
      </c>
      <c r="AS41" s="116"/>
      <c r="AT41" s="116"/>
      <c r="AU41" s="116"/>
      <c r="AV41" s="1"/>
    </row>
    <row r="42" spans="2:48" ht="14.25" customHeight="1" x14ac:dyDescent="0.15">
      <c r="B42" s="58"/>
      <c r="C42" s="58"/>
      <c r="D42" s="59"/>
      <c r="E42" s="1"/>
      <c r="F42" s="58"/>
      <c r="G42" s="58"/>
      <c r="H42" s="78"/>
      <c r="I42" s="78"/>
      <c r="J42" s="78"/>
      <c r="K42" s="78"/>
      <c r="L42" s="78"/>
      <c r="M42" s="78"/>
      <c r="N42" s="78"/>
      <c r="O42" s="78"/>
      <c r="P42" s="78"/>
      <c r="Q42" s="79"/>
      <c r="R42" s="28"/>
      <c r="S42" s="88"/>
      <c r="T42" s="1"/>
      <c r="U42" s="90"/>
      <c r="V42" s="90"/>
      <c r="W42" s="90"/>
      <c r="X42" s="90"/>
      <c r="Y42" s="71"/>
      <c r="Z42" s="58"/>
      <c r="AA42" s="59"/>
      <c r="AB42" s="1"/>
      <c r="AH42" s="78" t="s">
        <v>44</v>
      </c>
      <c r="AI42" s="78"/>
      <c r="AJ42" s="78"/>
      <c r="AK42" s="78"/>
      <c r="AL42" s="78"/>
      <c r="AM42" s="78"/>
      <c r="AN42" s="79"/>
      <c r="AO42" s="1"/>
      <c r="AP42" s="20">
        <v>37289</v>
      </c>
      <c r="AQ42" s="1"/>
      <c r="AR42" s="116">
        <f>AP42/AP38*100</f>
        <v>24.269266565569129</v>
      </c>
      <c r="AS42" s="116"/>
      <c r="AT42" s="116"/>
      <c r="AU42" s="116"/>
      <c r="AV42" s="1"/>
    </row>
    <row r="43" spans="2:48" ht="14.25" customHeight="1" x14ac:dyDescent="0.15">
      <c r="B43" s="58"/>
      <c r="C43" s="58"/>
      <c r="D43" s="59"/>
      <c r="E43" s="1"/>
      <c r="F43" s="58" t="s">
        <v>84</v>
      </c>
      <c r="G43" s="58"/>
      <c r="H43" s="98" t="s">
        <v>56</v>
      </c>
      <c r="I43" s="98"/>
      <c r="J43" s="98"/>
      <c r="K43" s="98"/>
      <c r="L43" s="98"/>
      <c r="M43" s="98"/>
      <c r="N43" s="98"/>
      <c r="O43" s="98"/>
      <c r="P43" s="98"/>
      <c r="Q43" s="107"/>
      <c r="R43" s="28"/>
      <c r="S43" s="88">
        <v>26931</v>
      </c>
      <c r="T43" s="1"/>
      <c r="U43" s="90">
        <f>S43/$S$13*100</f>
        <v>17.672999310955802</v>
      </c>
      <c r="V43" s="90"/>
      <c r="W43" s="90"/>
      <c r="X43" s="90"/>
      <c r="Y43" s="71"/>
      <c r="Z43" s="58"/>
      <c r="AA43" s="59"/>
      <c r="AB43" s="1"/>
      <c r="AH43" s="78" t="s">
        <v>38</v>
      </c>
      <c r="AI43" s="78"/>
      <c r="AJ43" s="78"/>
      <c r="AK43" s="78"/>
      <c r="AL43" s="78"/>
      <c r="AM43" s="78"/>
      <c r="AN43" s="79"/>
      <c r="AO43" s="1"/>
      <c r="AP43" s="20">
        <v>13159</v>
      </c>
      <c r="AQ43" s="1"/>
      <c r="AR43" s="116">
        <f>AP43/AP38*100</f>
        <v>8.5644366632605919</v>
      </c>
      <c r="AS43" s="116"/>
      <c r="AT43" s="116"/>
      <c r="AU43" s="116"/>
      <c r="AV43" s="1"/>
    </row>
    <row r="44" spans="2:48" ht="14.25" customHeight="1" x14ac:dyDescent="0.15">
      <c r="B44" s="58"/>
      <c r="C44" s="58"/>
      <c r="D44" s="59"/>
      <c r="E44" s="1"/>
      <c r="F44" s="58"/>
      <c r="G44" s="58"/>
      <c r="H44" s="98"/>
      <c r="I44" s="98"/>
      <c r="J44" s="98"/>
      <c r="K44" s="98"/>
      <c r="L44" s="98"/>
      <c r="M44" s="98"/>
      <c r="N44" s="98"/>
      <c r="O44" s="98"/>
      <c r="P44" s="98"/>
      <c r="Q44" s="107"/>
      <c r="R44" s="28"/>
      <c r="S44" s="88"/>
      <c r="T44" s="1"/>
      <c r="U44" s="90"/>
      <c r="V44" s="90"/>
      <c r="W44" s="90"/>
      <c r="X44" s="90"/>
      <c r="Y44" s="71"/>
      <c r="Z44" s="58"/>
      <c r="AA44" s="59"/>
      <c r="AB44" s="1"/>
      <c r="AH44" s="78" t="s">
        <v>37</v>
      </c>
      <c r="AI44" s="78"/>
      <c r="AJ44" s="78"/>
      <c r="AK44" s="78"/>
      <c r="AL44" s="78"/>
      <c r="AM44" s="78"/>
      <c r="AN44" s="79"/>
      <c r="AO44" s="1"/>
      <c r="AP44" s="20">
        <v>8141</v>
      </c>
      <c r="AQ44" s="1"/>
      <c r="AR44" s="116">
        <f>AP44/AP38*100</f>
        <v>5.298508919796677</v>
      </c>
      <c r="AS44" s="116"/>
      <c r="AT44" s="116"/>
      <c r="AU44" s="116"/>
      <c r="AV44" s="1"/>
    </row>
    <row r="45" spans="2:48" ht="14.25" customHeight="1" x14ac:dyDescent="0.15">
      <c r="B45" s="58"/>
      <c r="C45" s="58"/>
      <c r="D45" s="59"/>
      <c r="E45" s="1"/>
      <c r="F45" s="58" t="s">
        <v>62</v>
      </c>
      <c r="G45" s="58"/>
      <c r="H45" s="98" t="s">
        <v>58</v>
      </c>
      <c r="I45" s="98"/>
      <c r="J45" s="98"/>
      <c r="K45" s="98"/>
      <c r="L45" s="98"/>
      <c r="M45" s="98"/>
      <c r="N45" s="98"/>
      <c r="O45" s="98"/>
      <c r="P45" s="98"/>
      <c r="Q45" s="107"/>
      <c r="R45" s="28"/>
      <c r="S45" s="88">
        <v>1652</v>
      </c>
      <c r="T45" s="1"/>
      <c r="U45" s="90">
        <f>S45/$S$13*100</f>
        <v>1.0840962036945894</v>
      </c>
      <c r="V45" s="90"/>
      <c r="W45" s="90"/>
      <c r="X45" s="90"/>
      <c r="Y45" s="72"/>
      <c r="Z45" s="73"/>
      <c r="AA45" s="74"/>
      <c r="AC45" s="94" t="s">
        <v>20</v>
      </c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5"/>
      <c r="AO45" s="1"/>
      <c r="AP45" s="31">
        <v>298</v>
      </c>
      <c r="AQ45" s="1"/>
      <c r="AR45" s="117">
        <f>AP45/AP38*100</f>
        <v>0.19395106965967446</v>
      </c>
      <c r="AS45" s="117"/>
      <c r="AT45" s="117"/>
      <c r="AU45" s="117"/>
    </row>
    <row r="46" spans="2:48" ht="14.25" customHeight="1" x14ac:dyDescent="0.15">
      <c r="B46" s="58"/>
      <c r="C46" s="58"/>
      <c r="D46" s="59"/>
      <c r="E46" s="1"/>
      <c r="F46" s="58"/>
      <c r="G46" s="58"/>
      <c r="H46" s="98"/>
      <c r="I46" s="98"/>
      <c r="J46" s="98"/>
      <c r="K46" s="98"/>
      <c r="L46" s="98"/>
      <c r="M46" s="98"/>
      <c r="N46" s="98"/>
      <c r="O46" s="98"/>
      <c r="P46" s="98"/>
      <c r="Q46" s="107"/>
      <c r="R46" s="28"/>
      <c r="S46" s="88"/>
      <c r="T46" s="1"/>
      <c r="U46" s="90"/>
      <c r="V46" s="90"/>
      <c r="W46" s="90"/>
      <c r="X46" s="90"/>
      <c r="Y46" s="64" t="s">
        <v>97</v>
      </c>
      <c r="Z46" s="65"/>
      <c r="AA46" s="66"/>
      <c r="AB46" s="82" t="s">
        <v>96</v>
      </c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4"/>
      <c r="AO46" s="11"/>
      <c r="AP46" s="55" t="s">
        <v>120</v>
      </c>
      <c r="AQ46" s="53"/>
      <c r="AR46" s="151" t="s">
        <v>121</v>
      </c>
      <c r="AS46" s="151"/>
      <c r="AT46" s="151"/>
      <c r="AU46" s="151"/>
      <c r="AV46" s="1"/>
    </row>
    <row r="47" spans="2:48" ht="14.25" customHeight="1" x14ac:dyDescent="0.15">
      <c r="B47" s="58"/>
      <c r="C47" s="58"/>
      <c r="D47" s="59"/>
      <c r="E47" s="34"/>
      <c r="F47" s="96" t="s">
        <v>63</v>
      </c>
      <c r="G47" s="96"/>
      <c r="H47" s="99" t="s">
        <v>88</v>
      </c>
      <c r="I47" s="99"/>
      <c r="J47" s="99"/>
      <c r="K47" s="99"/>
      <c r="L47" s="99"/>
      <c r="M47" s="99"/>
      <c r="N47" s="99"/>
      <c r="O47" s="99"/>
      <c r="P47" s="99"/>
      <c r="Q47" s="100"/>
      <c r="R47" s="28"/>
      <c r="S47" s="88">
        <v>10376</v>
      </c>
      <c r="T47" s="1"/>
      <c r="U47" s="90">
        <f>S47/$S$13*100</f>
        <v>6.8090691341011258</v>
      </c>
      <c r="V47" s="90"/>
      <c r="W47" s="90"/>
      <c r="X47" s="90"/>
      <c r="Y47" s="67"/>
      <c r="Z47" s="68"/>
      <c r="AA47" s="69"/>
      <c r="AD47" s="102" t="s">
        <v>104</v>
      </c>
      <c r="AE47" s="102"/>
      <c r="AF47" s="102"/>
      <c r="AG47" s="102"/>
      <c r="AH47" s="102"/>
      <c r="AI47" s="102"/>
      <c r="AJ47" s="102"/>
      <c r="AK47" s="9" t="s">
        <v>99</v>
      </c>
      <c r="AL47" s="35"/>
      <c r="AM47" s="35"/>
      <c r="AN47" s="36"/>
      <c r="AO47" s="15"/>
      <c r="AP47" s="54" t="s">
        <v>119</v>
      </c>
      <c r="AQ47" s="54"/>
      <c r="AR47" s="152" t="s">
        <v>112</v>
      </c>
      <c r="AS47" s="152"/>
      <c r="AT47" s="152"/>
      <c r="AU47" s="152"/>
    </row>
    <row r="48" spans="2:48" ht="14.25" customHeight="1" x14ac:dyDescent="0.15">
      <c r="B48" s="58"/>
      <c r="C48" s="58"/>
      <c r="D48" s="59"/>
      <c r="E48" s="34"/>
      <c r="F48" s="96"/>
      <c r="G48" s="96"/>
      <c r="H48" s="75" t="s">
        <v>89</v>
      </c>
      <c r="I48" s="76"/>
      <c r="J48" s="76"/>
      <c r="K48" s="76"/>
      <c r="L48" s="76"/>
      <c r="M48" s="76"/>
      <c r="N48" s="76"/>
      <c r="O48" s="76"/>
      <c r="P48" s="76"/>
      <c r="Q48" s="77"/>
      <c r="R48" s="28"/>
      <c r="S48" s="88"/>
      <c r="T48" s="1"/>
      <c r="U48" s="90"/>
      <c r="V48" s="90"/>
      <c r="W48" s="90"/>
      <c r="X48" s="90"/>
      <c r="Y48" s="67"/>
      <c r="Z48" s="68"/>
      <c r="AA48" s="69"/>
      <c r="AB48" s="37"/>
      <c r="AC48" s="38"/>
      <c r="AD48" s="78" t="s">
        <v>103</v>
      </c>
      <c r="AE48" s="78"/>
      <c r="AF48" s="78"/>
      <c r="AG48" s="78"/>
      <c r="AH48" s="78"/>
      <c r="AI48" s="78"/>
      <c r="AJ48" s="78"/>
      <c r="AK48" s="9" t="s">
        <v>99</v>
      </c>
      <c r="AL48" s="3"/>
      <c r="AM48" s="3"/>
      <c r="AN48" s="4"/>
      <c r="AO48" s="5"/>
      <c r="AP48" s="54" t="s">
        <v>119</v>
      </c>
      <c r="AQ48" s="54"/>
      <c r="AR48" s="152" t="s">
        <v>112</v>
      </c>
      <c r="AS48" s="152"/>
      <c r="AT48" s="152"/>
      <c r="AU48" s="152"/>
      <c r="AV48" s="1"/>
    </row>
    <row r="49" spans="1:49" ht="14.25" customHeight="1" x14ac:dyDescent="0.15">
      <c r="B49" s="58"/>
      <c r="C49" s="58"/>
      <c r="D49" s="59"/>
      <c r="E49" s="27"/>
      <c r="F49" s="96" t="s">
        <v>85</v>
      </c>
      <c r="G49" s="96"/>
      <c r="H49" s="98" t="s">
        <v>91</v>
      </c>
      <c r="I49" s="78"/>
      <c r="J49" s="78"/>
      <c r="K49" s="78"/>
      <c r="L49" s="78"/>
      <c r="M49" s="78"/>
      <c r="N49" s="78"/>
      <c r="O49" s="78"/>
      <c r="P49" s="78"/>
      <c r="Q49" s="78"/>
      <c r="R49" s="28"/>
      <c r="S49" s="88">
        <v>8136</v>
      </c>
      <c r="T49" s="1"/>
      <c r="U49" s="90">
        <f>S49/$S$13*100</f>
        <v>5.3391081799389708</v>
      </c>
      <c r="V49" s="90"/>
      <c r="W49" s="90"/>
      <c r="X49" s="91"/>
      <c r="Y49" s="67"/>
      <c r="Z49" s="68"/>
      <c r="AA49" s="69"/>
      <c r="AB49" s="6"/>
      <c r="AC49" s="3"/>
      <c r="AD49" s="78" t="s">
        <v>100</v>
      </c>
      <c r="AE49" s="78"/>
      <c r="AF49" s="78"/>
      <c r="AG49" s="78"/>
      <c r="AH49" s="78"/>
      <c r="AI49" s="78"/>
      <c r="AJ49" s="78"/>
      <c r="AK49" s="9" t="s">
        <v>99</v>
      </c>
      <c r="AL49" s="3"/>
      <c r="AM49" s="3"/>
      <c r="AN49" s="39"/>
      <c r="AO49" s="15"/>
      <c r="AP49" s="54" t="s">
        <v>119</v>
      </c>
      <c r="AQ49" s="54"/>
      <c r="AR49" s="152" t="s">
        <v>112</v>
      </c>
      <c r="AS49" s="152"/>
      <c r="AT49" s="152"/>
      <c r="AU49" s="152"/>
      <c r="AV49" s="1"/>
    </row>
    <row r="50" spans="1:49" ht="14.25" customHeight="1" x14ac:dyDescent="0.15">
      <c r="B50" s="58"/>
      <c r="C50" s="58"/>
      <c r="D50" s="59"/>
      <c r="E50" s="27"/>
      <c r="F50" s="96"/>
      <c r="G50" s="96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28"/>
      <c r="S50" s="88"/>
      <c r="T50" s="1"/>
      <c r="U50" s="90"/>
      <c r="V50" s="90"/>
      <c r="W50" s="90"/>
      <c r="X50" s="91"/>
      <c r="Y50" s="67"/>
      <c r="Z50" s="68"/>
      <c r="AA50" s="69"/>
      <c r="AB50" s="6"/>
      <c r="AC50" s="3"/>
      <c r="AD50" s="156" t="s">
        <v>101</v>
      </c>
      <c r="AE50" s="156"/>
      <c r="AF50" s="156"/>
      <c r="AG50" s="156"/>
      <c r="AH50" s="156"/>
      <c r="AI50" s="156"/>
      <c r="AJ50" s="156"/>
      <c r="AK50" s="9" t="s">
        <v>99</v>
      </c>
      <c r="AL50" s="40"/>
      <c r="AM50" s="40"/>
      <c r="AN50" s="41"/>
      <c r="AO50" s="15"/>
      <c r="AP50" s="54" t="s">
        <v>119</v>
      </c>
      <c r="AQ50" s="54"/>
      <c r="AR50" s="152" t="s">
        <v>112</v>
      </c>
      <c r="AS50" s="152"/>
      <c r="AT50" s="152"/>
      <c r="AU50" s="152"/>
      <c r="AV50" s="1"/>
    </row>
    <row r="51" spans="1:49" ht="14.25" customHeight="1" x14ac:dyDescent="0.15">
      <c r="B51" s="58"/>
      <c r="C51" s="58"/>
      <c r="D51" s="59"/>
      <c r="E51" s="97" t="s">
        <v>59</v>
      </c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4"/>
      <c r="R51" s="28"/>
      <c r="S51" s="88">
        <v>6136</v>
      </c>
      <c r="T51" s="1"/>
      <c r="U51" s="90">
        <f>S51/$S$13*100</f>
        <v>4.0266430422941886</v>
      </c>
      <c r="V51" s="92"/>
      <c r="W51" s="92"/>
      <c r="X51" s="93"/>
      <c r="Y51" s="67"/>
      <c r="Z51" s="68"/>
      <c r="AA51" s="69"/>
      <c r="AB51" s="42"/>
      <c r="AC51" s="40"/>
      <c r="AD51" s="156" t="s">
        <v>102</v>
      </c>
      <c r="AE51" s="156"/>
      <c r="AF51" s="156"/>
      <c r="AG51" s="156"/>
      <c r="AH51" s="156"/>
      <c r="AI51" s="156"/>
      <c r="AJ51" s="156"/>
      <c r="AK51" s="9" t="s">
        <v>99</v>
      </c>
      <c r="AL51" s="43"/>
      <c r="AM51" s="43"/>
      <c r="AN51" s="39"/>
      <c r="AO51" s="1"/>
      <c r="AP51" s="54" t="s">
        <v>119</v>
      </c>
      <c r="AQ51" s="54"/>
      <c r="AR51" s="152" t="s">
        <v>112</v>
      </c>
      <c r="AS51" s="152"/>
      <c r="AT51" s="152"/>
      <c r="AU51" s="152"/>
      <c r="AV51" s="1"/>
    </row>
    <row r="52" spans="1:49" ht="14.25" customHeight="1" x14ac:dyDescent="0.15">
      <c r="B52" s="58"/>
      <c r="C52" s="58"/>
      <c r="D52" s="59"/>
      <c r="E52" s="105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4"/>
      <c r="R52" s="28"/>
      <c r="S52" s="89"/>
      <c r="T52" s="1"/>
      <c r="U52" s="89"/>
      <c r="V52" s="89"/>
      <c r="W52" s="89"/>
      <c r="X52" s="93"/>
      <c r="Y52" s="67"/>
      <c r="Z52" s="68"/>
      <c r="AA52" s="69"/>
      <c r="AB52" s="44"/>
      <c r="AC52" s="43"/>
      <c r="AD52" s="94" t="s">
        <v>98</v>
      </c>
      <c r="AE52" s="94"/>
      <c r="AF52" s="94"/>
      <c r="AG52" s="94"/>
      <c r="AH52" s="94"/>
      <c r="AI52" s="94"/>
      <c r="AJ52" s="94"/>
      <c r="AK52" s="1"/>
      <c r="AL52" s="1"/>
      <c r="AM52" s="1"/>
      <c r="AN52" s="45"/>
      <c r="AO52" s="1"/>
      <c r="AP52" s="54" t="s">
        <v>119</v>
      </c>
      <c r="AQ52" s="54"/>
      <c r="AR52" s="155" t="s">
        <v>112</v>
      </c>
      <c r="AS52" s="155"/>
      <c r="AT52" s="155"/>
      <c r="AU52" s="155"/>
      <c r="AV52" s="1"/>
    </row>
    <row r="53" spans="1:49" ht="13.5" customHeight="1" x14ac:dyDescent="0.15">
      <c r="A53" s="1"/>
      <c r="B53" s="2" t="s">
        <v>122</v>
      </c>
      <c r="C53" s="46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47"/>
      <c r="AC53" s="47"/>
      <c r="AD53" s="48"/>
      <c r="AE53" s="48"/>
      <c r="AF53" s="48"/>
      <c r="AG53" s="48"/>
      <c r="AH53" s="48"/>
      <c r="AI53" s="48"/>
      <c r="AJ53" s="48"/>
      <c r="AK53" s="48"/>
      <c r="AL53" s="47"/>
      <c r="AM53" s="47"/>
      <c r="AN53" s="49"/>
      <c r="AO53" s="2"/>
      <c r="AP53" s="50"/>
      <c r="AQ53" s="2"/>
      <c r="AR53" s="51"/>
      <c r="AS53" s="51"/>
      <c r="AT53" s="51"/>
      <c r="AU53" s="51"/>
      <c r="AV53" s="1"/>
      <c r="AW53" s="1"/>
    </row>
    <row r="54" spans="1:49" ht="13.5" customHeight="1" x14ac:dyDescent="0.15">
      <c r="B54" s="9" t="s">
        <v>123</v>
      </c>
      <c r="C54" s="52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3.5" customHeight="1" x14ac:dyDescent="0.15">
      <c r="B55" s="9" t="s">
        <v>124</v>
      </c>
      <c r="C55" s="52"/>
      <c r="E55" s="1"/>
    </row>
    <row r="56" spans="1:49" ht="13.5" customHeight="1" x14ac:dyDescent="0.15">
      <c r="B56" s="9" t="s">
        <v>125</v>
      </c>
      <c r="C56" s="52"/>
    </row>
    <row r="57" spans="1:49" ht="13.5" customHeight="1" x14ac:dyDescent="0.15">
      <c r="B57" s="9" t="s">
        <v>126</v>
      </c>
      <c r="E57" s="1"/>
    </row>
    <row r="58" spans="1:49" ht="13.5" customHeight="1" x14ac:dyDescent="0.15">
      <c r="B58" s="9" t="s">
        <v>129</v>
      </c>
      <c r="E58" s="1"/>
    </row>
    <row r="59" spans="1:49" ht="13.5" customHeight="1" x14ac:dyDescent="0.15">
      <c r="B59" s="9" t="s">
        <v>127</v>
      </c>
      <c r="C59" s="52"/>
      <c r="E59" s="1"/>
    </row>
    <row r="60" spans="1:49" ht="13.5" customHeight="1" x14ac:dyDescent="0.15">
      <c r="B60" s="9" t="s">
        <v>128</v>
      </c>
    </row>
    <row r="62" spans="1:49" ht="13.5" customHeight="1" x14ac:dyDescent="0.15">
      <c r="AC62" s="1"/>
      <c r="AD62" s="1"/>
      <c r="AE62" s="1"/>
      <c r="AF62" s="1"/>
      <c r="AG62" s="1"/>
      <c r="AH62" s="1"/>
      <c r="AI62" s="1"/>
    </row>
    <row r="63" spans="1:49" ht="13.5" customHeight="1" x14ac:dyDescent="0.15">
      <c r="AC63" s="1"/>
      <c r="AD63" s="1"/>
      <c r="AE63" s="1"/>
      <c r="AF63" s="1"/>
      <c r="AG63" s="1"/>
      <c r="AH63" s="1"/>
      <c r="AI63" s="1"/>
    </row>
    <row r="64" spans="1:49" ht="13.5" customHeight="1" x14ac:dyDescent="0.15">
      <c r="AC64" s="1"/>
      <c r="AD64" s="1"/>
      <c r="AE64" s="101"/>
      <c r="AF64" s="101"/>
      <c r="AG64" s="101"/>
      <c r="AH64" s="101"/>
      <c r="AI64" s="101"/>
    </row>
    <row r="65" spans="29:35" ht="13.5" customHeight="1" x14ac:dyDescent="0.15">
      <c r="AC65" s="1"/>
      <c r="AD65" s="1"/>
      <c r="AE65" s="1"/>
      <c r="AF65" s="1"/>
      <c r="AG65" s="1"/>
      <c r="AH65" s="1"/>
      <c r="AI65" s="1"/>
    </row>
  </sheetData>
  <mergeCells count="219">
    <mergeCell ref="AR48:AU48"/>
    <mergeCell ref="AR49:AU49"/>
    <mergeCell ref="AR50:AU50"/>
    <mergeCell ref="AR51:AU51"/>
    <mergeCell ref="AR52:AU52"/>
    <mergeCell ref="AD49:AJ49"/>
    <mergeCell ref="AD50:AJ50"/>
    <mergeCell ref="AD51:AJ51"/>
    <mergeCell ref="AD52:AJ52"/>
    <mergeCell ref="AR46:AU46"/>
    <mergeCell ref="AR47:AU47"/>
    <mergeCell ref="B1:AU1"/>
    <mergeCell ref="AC41:AN41"/>
    <mergeCell ref="AE33:AN33"/>
    <mergeCell ref="AR31:AU31"/>
    <mergeCell ref="AR45:AU45"/>
    <mergeCell ref="AR39:AU39"/>
    <mergeCell ref="AR40:AU40"/>
    <mergeCell ref="AR41:AU41"/>
    <mergeCell ref="AR43:AU43"/>
    <mergeCell ref="AR44:AU44"/>
    <mergeCell ref="AR42:AU42"/>
    <mergeCell ref="AR38:AU38"/>
    <mergeCell ref="AR35:AU35"/>
    <mergeCell ref="AR20:AU20"/>
    <mergeCell ref="AR21:AU21"/>
    <mergeCell ref="AR26:AU26"/>
    <mergeCell ref="AR27:AU27"/>
    <mergeCell ref="AR32:AU32"/>
    <mergeCell ref="AR33:AU33"/>
    <mergeCell ref="AR28:AU28"/>
    <mergeCell ref="AR24:AU24"/>
    <mergeCell ref="AR25:AU25"/>
    <mergeCell ref="AR16:AU16"/>
    <mergeCell ref="AR17:AU17"/>
    <mergeCell ref="AR18:AU18"/>
    <mergeCell ref="AR19:AU19"/>
    <mergeCell ref="AR11:AU11"/>
    <mergeCell ref="AR12:AU12"/>
    <mergeCell ref="AR22:AU22"/>
    <mergeCell ref="AR23:AU23"/>
    <mergeCell ref="AR15:AU15"/>
    <mergeCell ref="AR9:AU9"/>
    <mergeCell ref="AR6:AU6"/>
    <mergeCell ref="AR7:AU7"/>
    <mergeCell ref="AD10:AN10"/>
    <mergeCell ref="AB9:AN9"/>
    <mergeCell ref="AE7:AN7"/>
    <mergeCell ref="AR10:AU10"/>
    <mergeCell ref="B4:D12"/>
    <mergeCell ref="U8:X8"/>
    <mergeCell ref="E4:Q5"/>
    <mergeCell ref="U4:X5"/>
    <mergeCell ref="AD11:AN11"/>
    <mergeCell ref="G10:Q10"/>
    <mergeCell ref="E11:Q11"/>
    <mergeCell ref="G9:Q9"/>
    <mergeCell ref="E12:Q12"/>
    <mergeCell ref="AD12:AN12"/>
    <mergeCell ref="U9:X9"/>
    <mergeCell ref="U10:X10"/>
    <mergeCell ref="AQ3:AU3"/>
    <mergeCell ref="T3:X3"/>
    <mergeCell ref="R3:S3"/>
    <mergeCell ref="AO3:AP3"/>
    <mergeCell ref="Y3:AN3"/>
    <mergeCell ref="AR8:AU8"/>
    <mergeCell ref="B3:Q3"/>
    <mergeCell ref="Y4:AA8"/>
    <mergeCell ref="G7:Q7"/>
    <mergeCell ref="G8:Q8"/>
    <mergeCell ref="AD8:AN8"/>
    <mergeCell ref="AR4:AU4"/>
    <mergeCell ref="AR5:AU5"/>
    <mergeCell ref="U7:X7"/>
    <mergeCell ref="AB4:AN4"/>
    <mergeCell ref="AD5:AN5"/>
    <mergeCell ref="AE6:AN6"/>
    <mergeCell ref="G6:Q6"/>
    <mergeCell ref="S4:S5"/>
    <mergeCell ref="F23:G24"/>
    <mergeCell ref="U19:X19"/>
    <mergeCell ref="H21:Q21"/>
    <mergeCell ref="F19:G19"/>
    <mergeCell ref="H16:Q16"/>
    <mergeCell ref="F17:G17"/>
    <mergeCell ref="H15:Q15"/>
    <mergeCell ref="F20:G20"/>
    <mergeCell ref="H17:Q17"/>
    <mergeCell ref="H19:Q19"/>
    <mergeCell ref="H20:Q20"/>
    <mergeCell ref="F21:G21"/>
    <mergeCell ref="F15:G15"/>
    <mergeCell ref="F16:G16"/>
    <mergeCell ref="E18:Q18"/>
    <mergeCell ref="U16:X16"/>
    <mergeCell ref="U13:X13"/>
    <mergeCell ref="U14:X14"/>
    <mergeCell ref="U15:X15"/>
    <mergeCell ref="U21:X21"/>
    <mergeCell ref="U6:X6"/>
    <mergeCell ref="AG18:AN18"/>
    <mergeCell ref="AG19:AN19"/>
    <mergeCell ref="AF21:AN21"/>
    <mergeCell ref="U18:X18"/>
    <mergeCell ref="U17:X17"/>
    <mergeCell ref="U20:X20"/>
    <mergeCell ref="Y9:AA12"/>
    <mergeCell ref="F27:G28"/>
    <mergeCell ref="H27:Q28"/>
    <mergeCell ref="H29:Q30"/>
    <mergeCell ref="U27:X28"/>
    <mergeCell ref="AR36:AU36"/>
    <mergeCell ref="AR37:AU37"/>
    <mergeCell ref="AB13:AN14"/>
    <mergeCell ref="AP13:AP14"/>
    <mergeCell ref="F29:G30"/>
    <mergeCell ref="E13:Q13"/>
    <mergeCell ref="F25:G26"/>
    <mergeCell ref="H25:Q26"/>
    <mergeCell ref="H23:Q24"/>
    <mergeCell ref="U23:X24"/>
    <mergeCell ref="Y13:AA23"/>
    <mergeCell ref="U22:X22"/>
    <mergeCell ref="Y24:AA28"/>
    <mergeCell ref="U25:X26"/>
    <mergeCell ref="S25:S26"/>
    <mergeCell ref="E22:Q22"/>
    <mergeCell ref="AB27:AN27"/>
    <mergeCell ref="AF16:AN16"/>
    <mergeCell ref="AG17:AN17"/>
    <mergeCell ref="AC23:AD23"/>
    <mergeCell ref="U33:X34"/>
    <mergeCell ref="S35:S36"/>
    <mergeCell ref="S23:S24"/>
    <mergeCell ref="AR13:AU14"/>
    <mergeCell ref="AB38:AN38"/>
    <mergeCell ref="AE34:AN34"/>
    <mergeCell ref="AE35:AN35"/>
    <mergeCell ref="AB25:AN25"/>
    <mergeCell ref="S29:S30"/>
    <mergeCell ref="S31:S32"/>
    <mergeCell ref="U29:X30"/>
    <mergeCell ref="AD16:AE16"/>
    <mergeCell ref="AE15:AN15"/>
    <mergeCell ref="AG20:AN20"/>
    <mergeCell ref="AC15:AD15"/>
    <mergeCell ref="AB28:AN28"/>
    <mergeCell ref="AD21:AE21"/>
    <mergeCell ref="AE22:AN22"/>
    <mergeCell ref="AB24:AN24"/>
    <mergeCell ref="AB26:AN26"/>
    <mergeCell ref="AC22:AD22"/>
    <mergeCell ref="AE23:AN23"/>
    <mergeCell ref="S27:S28"/>
    <mergeCell ref="AR34:AU34"/>
    <mergeCell ref="AB46:AN46"/>
    <mergeCell ref="AH44:AN44"/>
    <mergeCell ref="U37:X38"/>
    <mergeCell ref="H37:Q38"/>
    <mergeCell ref="H35:Q36"/>
    <mergeCell ref="U35:X36"/>
    <mergeCell ref="S37:S38"/>
    <mergeCell ref="F37:G38"/>
    <mergeCell ref="U43:X44"/>
    <mergeCell ref="S45:S46"/>
    <mergeCell ref="U45:X46"/>
    <mergeCell ref="U39:X40"/>
    <mergeCell ref="U41:X42"/>
    <mergeCell ref="AH43:AN43"/>
    <mergeCell ref="AC40:AN40"/>
    <mergeCell ref="U31:X32"/>
    <mergeCell ref="AC39:AN39"/>
    <mergeCell ref="H47:Q47"/>
    <mergeCell ref="AE64:AI64"/>
    <mergeCell ref="S47:S48"/>
    <mergeCell ref="U47:X48"/>
    <mergeCell ref="AD47:AJ47"/>
    <mergeCell ref="AD48:AJ48"/>
    <mergeCell ref="E51:Q52"/>
    <mergeCell ref="S39:S40"/>
    <mergeCell ref="F43:G44"/>
    <mergeCell ref="S43:S44"/>
    <mergeCell ref="H45:Q46"/>
    <mergeCell ref="H43:Q44"/>
    <mergeCell ref="F31:G32"/>
    <mergeCell ref="H41:Q42"/>
    <mergeCell ref="H33:Q34"/>
    <mergeCell ref="F45:G46"/>
    <mergeCell ref="F41:G42"/>
    <mergeCell ref="F39:G40"/>
    <mergeCell ref="F33:G34"/>
    <mergeCell ref="F35:G36"/>
    <mergeCell ref="H31:Q32"/>
    <mergeCell ref="H39:Q40"/>
    <mergeCell ref="B13:D52"/>
    <mergeCell ref="AP29:AP30"/>
    <mergeCell ref="AR29:AU30"/>
    <mergeCell ref="Y46:AA52"/>
    <mergeCell ref="Y38:AA45"/>
    <mergeCell ref="Y29:AA37"/>
    <mergeCell ref="H48:Q48"/>
    <mergeCell ref="AE36:AN36"/>
    <mergeCell ref="AE32:AN32"/>
    <mergeCell ref="AC37:AN37"/>
    <mergeCell ref="AB29:AN30"/>
    <mergeCell ref="S49:S50"/>
    <mergeCell ref="S51:S52"/>
    <mergeCell ref="U49:X50"/>
    <mergeCell ref="U51:X52"/>
    <mergeCell ref="S33:S34"/>
    <mergeCell ref="S41:S42"/>
    <mergeCell ref="AC45:AN45"/>
    <mergeCell ref="AH42:AN42"/>
    <mergeCell ref="AC31:AN31"/>
    <mergeCell ref="F47:G48"/>
    <mergeCell ref="F49:G50"/>
    <mergeCell ref="E14:Q14"/>
    <mergeCell ref="H49:Q50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95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</vt:lpstr>
      <vt:lpstr>'19'!Print_Area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総務部総務課</dc:creator>
  <cp:lastModifiedBy>soumu063</cp:lastModifiedBy>
  <cp:lastPrinted>2018-02-08T05:37:17Z</cp:lastPrinted>
  <dcterms:created xsi:type="dcterms:W3CDTF">2000-03-28T03:00:45Z</dcterms:created>
  <dcterms:modified xsi:type="dcterms:W3CDTF">2019-02-08T05:41:25Z</dcterms:modified>
</cp:coreProperties>
</file>