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4530" windowWidth="20520" windowHeight="4575" firstSheet="1" activeTab="1"/>
  </bookViews>
  <sheets>
    <sheet name="000000" sheetId="4" state="veryHidden" r:id="rId1"/>
    <sheet name="12" sheetId="6" r:id="rId2"/>
  </sheets>
  <definedNames>
    <definedName name="_xlnm.Print_Area" localSheetId="1">'12'!$A$1:$J$49</definedName>
  </definedNames>
  <calcPr calcId="145621"/>
  <customWorkbookViews>
    <customWorkbookView name="tawara - 個人用ビュー" guid="{7C62128B-EC52-464E-AAA2-BDD61279217F}" mergeInterval="0" personalView="1" maximized="1" windowWidth="1020" windowHeight="660" activeSheetId="1"/>
    <customWorkbookView name="あああ - 個人用ﾋﾞｭｰ" guid="{F1DC00C0-0EAB-11D3-B2EE-DF51EDA6BC4B}" mergeInterval="0" personalView="1" maximized="1" windowWidth="796" windowHeight="443" activeSheetId="1"/>
    <customWorkbookView name="旭川市 - 個人用ﾋﾞｭｰ" guid="{3C553102-8088-11D3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H23" i="6" l="1"/>
  <c r="F23" i="6"/>
  <c r="H7" i="6"/>
  <c r="F7" i="6"/>
  <c r="F6" i="6" l="1"/>
  <c r="G10" i="6" s="1"/>
  <c r="H6" i="6"/>
  <c r="I13" i="6" s="1"/>
  <c r="I33" i="6" l="1"/>
  <c r="I37" i="6"/>
  <c r="I25" i="6"/>
  <c r="I28" i="6"/>
  <c r="I46" i="6"/>
  <c r="I20" i="6"/>
  <c r="I42" i="6"/>
  <c r="I47" i="6"/>
  <c r="I36" i="6"/>
  <c r="I45" i="6"/>
  <c r="I19" i="6"/>
  <c r="I44" i="6"/>
  <c r="I29" i="6"/>
  <c r="I8" i="6"/>
  <c r="I18" i="6"/>
  <c r="I14" i="6"/>
  <c r="I48" i="6"/>
  <c r="I35" i="6"/>
  <c r="I26" i="6"/>
  <c r="G8" i="6"/>
  <c r="G25" i="6"/>
  <c r="G35" i="6"/>
  <c r="G38" i="6"/>
  <c r="I38" i="6"/>
  <c r="I27" i="6"/>
  <c r="I16" i="6"/>
  <c r="I41" i="6"/>
  <c r="I30" i="6"/>
  <c r="I17" i="6"/>
  <c r="G40" i="6"/>
  <c r="I39" i="6"/>
  <c r="I10" i="6"/>
  <c r="I21" i="6"/>
  <c r="I9" i="6"/>
  <c r="G17" i="6"/>
  <c r="G37" i="6"/>
  <c r="G27" i="6"/>
  <c r="I11" i="6"/>
  <c r="G19" i="6"/>
  <c r="G43" i="6"/>
  <c r="G16" i="6"/>
  <c r="G33" i="6"/>
  <c r="G9" i="6"/>
  <c r="G28" i="6"/>
  <c r="I40" i="6"/>
  <c r="I31" i="6"/>
  <c r="I23" i="6"/>
  <c r="I12" i="6"/>
  <c r="I43" i="6"/>
  <c r="I32" i="6"/>
  <c r="I24" i="6"/>
  <c r="I15" i="6"/>
  <c r="G23" i="6"/>
  <c r="G45" i="6"/>
  <c r="G18" i="6"/>
  <c r="G46" i="6"/>
  <c r="G11" i="6"/>
  <c r="G30" i="6"/>
  <c r="G39" i="6"/>
  <c r="G47" i="6"/>
  <c r="G12" i="6"/>
  <c r="G20" i="6"/>
  <c r="G29" i="6"/>
  <c r="G48" i="6"/>
  <c r="G42" i="6"/>
  <c r="G13" i="6"/>
  <c r="G21" i="6"/>
  <c r="G32" i="6"/>
  <c r="G41" i="6"/>
  <c r="G7" i="6"/>
  <c r="G14" i="6"/>
  <c r="G31" i="6"/>
  <c r="G36" i="6"/>
  <c r="G44" i="6"/>
  <c r="G15" i="6"/>
  <c r="G24" i="6"/>
  <c r="G26" i="6"/>
  <c r="I7" i="6"/>
</calcChain>
</file>

<file path=xl/sharedStrings.xml><?xml version="1.0" encoding="utf-8"?>
<sst xmlns="http://schemas.openxmlformats.org/spreadsheetml/2006/main" count="66" uniqueCount="61">
  <si>
    <t>単位　人・％</t>
    <rPh sb="0" eb="2">
      <t>タンイ</t>
    </rPh>
    <rPh sb="3" eb="4">
      <t>ヒト</t>
    </rPh>
    <phoneticPr fontId="5"/>
  </si>
  <si>
    <t>転 入 者 数</t>
    <rPh sb="0" eb="1">
      <t>テン</t>
    </rPh>
    <rPh sb="2" eb="3">
      <t>イリ</t>
    </rPh>
    <rPh sb="4" eb="5">
      <t>シャ</t>
    </rPh>
    <rPh sb="6" eb="7">
      <t>スウ</t>
    </rPh>
    <phoneticPr fontId="5"/>
  </si>
  <si>
    <t>構  成  比</t>
    <rPh sb="0" eb="1">
      <t>カマエ</t>
    </rPh>
    <rPh sb="3" eb="4">
      <t>シゲル</t>
    </rPh>
    <rPh sb="6" eb="7">
      <t>ヒ</t>
    </rPh>
    <phoneticPr fontId="5"/>
  </si>
  <si>
    <t>転 出 者 数</t>
    <rPh sb="0" eb="1">
      <t>テン</t>
    </rPh>
    <rPh sb="2" eb="3">
      <t>デ</t>
    </rPh>
    <rPh sb="4" eb="5">
      <t>シャ</t>
    </rPh>
    <rPh sb="6" eb="7">
      <t>スウ</t>
    </rPh>
    <phoneticPr fontId="5"/>
  </si>
  <si>
    <t>札幌市</t>
    <rPh sb="0" eb="1">
      <t>サツ</t>
    </rPh>
    <rPh sb="1" eb="2">
      <t>ホロ</t>
    </rPh>
    <rPh sb="2" eb="3">
      <t>シ</t>
    </rPh>
    <phoneticPr fontId="5"/>
  </si>
  <si>
    <t>函館市</t>
    <rPh sb="0" eb="1">
      <t>ハコ</t>
    </rPh>
    <rPh sb="1" eb="2">
      <t>カン</t>
    </rPh>
    <rPh sb="2" eb="3">
      <t>シ</t>
    </rPh>
    <phoneticPr fontId="5"/>
  </si>
  <si>
    <t>小樽市</t>
    <rPh sb="0" eb="1">
      <t>ショウ</t>
    </rPh>
    <rPh sb="1" eb="2">
      <t>タル</t>
    </rPh>
    <rPh sb="2" eb="3">
      <t>シ</t>
    </rPh>
    <phoneticPr fontId="5"/>
  </si>
  <si>
    <t>室蘭市</t>
    <rPh sb="0" eb="1">
      <t>シツ</t>
    </rPh>
    <rPh sb="1" eb="2">
      <t>ラン</t>
    </rPh>
    <rPh sb="2" eb="3">
      <t>シ</t>
    </rPh>
    <phoneticPr fontId="5"/>
  </si>
  <si>
    <t>釧路市</t>
    <rPh sb="0" eb="1">
      <t>セン</t>
    </rPh>
    <rPh sb="1" eb="2">
      <t>ロ</t>
    </rPh>
    <rPh sb="2" eb="3">
      <t>シ</t>
    </rPh>
    <phoneticPr fontId="5"/>
  </si>
  <si>
    <t>帯広市</t>
    <rPh sb="0" eb="1">
      <t>オビ</t>
    </rPh>
    <rPh sb="1" eb="2">
      <t>ヒロ</t>
    </rPh>
    <rPh sb="2" eb="3">
      <t>シ</t>
    </rPh>
    <phoneticPr fontId="5"/>
  </si>
  <si>
    <t>北見市</t>
    <rPh sb="0" eb="1">
      <t>キタ</t>
    </rPh>
    <rPh sb="1" eb="2">
      <t>ミ</t>
    </rPh>
    <rPh sb="2" eb="3">
      <t>シ</t>
    </rPh>
    <phoneticPr fontId="5"/>
  </si>
  <si>
    <t>苫小牧市</t>
    <rPh sb="0" eb="1">
      <t>トマ</t>
    </rPh>
    <rPh sb="1" eb="2">
      <t>ショウ</t>
    </rPh>
    <rPh sb="2" eb="3">
      <t>マキ</t>
    </rPh>
    <rPh sb="3" eb="4">
      <t>シ</t>
    </rPh>
    <phoneticPr fontId="5"/>
  </si>
  <si>
    <t>稚内市</t>
    <rPh sb="0" eb="1">
      <t>オサナイ</t>
    </rPh>
    <rPh sb="1" eb="2">
      <t>ナイ</t>
    </rPh>
    <rPh sb="2" eb="3">
      <t>シ</t>
    </rPh>
    <phoneticPr fontId="5"/>
  </si>
  <si>
    <t>名寄市</t>
    <rPh sb="0" eb="1">
      <t>メイ</t>
    </rPh>
    <rPh sb="1" eb="2">
      <t>ヤドリキ</t>
    </rPh>
    <rPh sb="2" eb="3">
      <t>シ</t>
    </rPh>
    <phoneticPr fontId="5"/>
  </si>
  <si>
    <t>士別市</t>
    <rPh sb="0" eb="1">
      <t>シ</t>
    </rPh>
    <rPh sb="1" eb="2">
      <t>ベツ</t>
    </rPh>
    <rPh sb="2" eb="3">
      <t>シ</t>
    </rPh>
    <phoneticPr fontId="5"/>
  </si>
  <si>
    <t>富良野市</t>
    <rPh sb="0" eb="1">
      <t>トミ</t>
    </rPh>
    <rPh sb="1" eb="2">
      <t>リョウ</t>
    </rPh>
    <rPh sb="2" eb="3">
      <t>ノ</t>
    </rPh>
    <rPh sb="3" eb="4">
      <t>シ</t>
    </rPh>
    <phoneticPr fontId="5"/>
  </si>
  <si>
    <t>留萌市</t>
    <rPh sb="0" eb="1">
      <t>ドメ</t>
    </rPh>
    <rPh sb="1" eb="2">
      <t>モエ</t>
    </rPh>
    <rPh sb="2" eb="3">
      <t>シ</t>
    </rPh>
    <phoneticPr fontId="5"/>
  </si>
  <si>
    <t>深川市</t>
    <rPh sb="0" eb="1">
      <t>シン</t>
    </rPh>
    <rPh sb="1" eb="2">
      <t>カワ</t>
    </rPh>
    <rPh sb="2" eb="3">
      <t>シ</t>
    </rPh>
    <phoneticPr fontId="5"/>
  </si>
  <si>
    <t>転　　　　　　入</t>
    <rPh sb="0" eb="1">
      <t>テン</t>
    </rPh>
    <rPh sb="7" eb="8">
      <t>イリ</t>
    </rPh>
    <phoneticPr fontId="5"/>
  </si>
  <si>
    <t>転　　　　　　出</t>
    <rPh sb="0" eb="1">
      <t>テン</t>
    </rPh>
    <rPh sb="7" eb="8">
      <t>デ</t>
    </rPh>
    <phoneticPr fontId="5"/>
  </si>
  <si>
    <t>区　　　　　　　分</t>
    <rPh sb="0" eb="1">
      <t>ク</t>
    </rPh>
    <rPh sb="8" eb="9">
      <t>ブン</t>
    </rPh>
    <phoneticPr fontId="5"/>
  </si>
  <si>
    <t>12　地方別人口移動状況（住民基本台帳）</t>
    <rPh sb="3" eb="6">
      <t>チホウベツ</t>
    </rPh>
    <rPh sb="6" eb="8">
      <t>ジンコウ</t>
    </rPh>
    <rPh sb="8" eb="10">
      <t>イドウ</t>
    </rPh>
    <rPh sb="10" eb="12">
      <t>ジョウキョウ</t>
    </rPh>
    <rPh sb="13" eb="15">
      <t>ジュウミン</t>
    </rPh>
    <rPh sb="15" eb="17">
      <t>キホン</t>
    </rPh>
    <rPh sb="17" eb="19">
      <t>ダイチョウ</t>
    </rPh>
    <phoneticPr fontId="5"/>
  </si>
  <si>
    <t>資料　市民生活部</t>
    <rPh sb="0" eb="2">
      <t>シリョウ</t>
    </rPh>
    <rPh sb="3" eb="5">
      <t>シミン</t>
    </rPh>
    <rPh sb="5" eb="7">
      <t>セイカツ</t>
    </rPh>
    <rPh sb="7" eb="8">
      <t>ブ</t>
    </rPh>
    <phoneticPr fontId="5"/>
  </si>
  <si>
    <t>注　11表の「その他」は，含まない。</t>
    <rPh sb="0" eb="1">
      <t>チュウ</t>
    </rPh>
    <phoneticPr fontId="5"/>
  </si>
  <si>
    <t>総数</t>
    <rPh sb="0" eb="1">
      <t>フサ</t>
    </rPh>
    <rPh sb="1" eb="2">
      <t>カズ</t>
    </rPh>
    <phoneticPr fontId="5"/>
  </si>
  <si>
    <t>石狩</t>
    <rPh sb="0" eb="1">
      <t>イシ</t>
    </rPh>
    <rPh sb="1" eb="2">
      <t>カリ</t>
    </rPh>
    <phoneticPr fontId="5"/>
  </si>
  <si>
    <t>空知</t>
    <rPh sb="0" eb="1">
      <t>カラ</t>
    </rPh>
    <rPh sb="1" eb="2">
      <t>チ</t>
    </rPh>
    <phoneticPr fontId="5"/>
  </si>
  <si>
    <t>後志</t>
    <rPh sb="0" eb="1">
      <t>アト</t>
    </rPh>
    <rPh sb="1" eb="2">
      <t>ココロザシ</t>
    </rPh>
    <phoneticPr fontId="5"/>
  </si>
  <si>
    <t>胆振</t>
    <rPh sb="0" eb="1">
      <t>キモ</t>
    </rPh>
    <rPh sb="1" eb="2">
      <t>ブルイ</t>
    </rPh>
    <phoneticPr fontId="5"/>
  </si>
  <si>
    <t>渡島</t>
    <rPh sb="0" eb="1">
      <t>ワタリ</t>
    </rPh>
    <rPh sb="1" eb="2">
      <t>シマ</t>
    </rPh>
    <phoneticPr fontId="5"/>
  </si>
  <si>
    <t>檜山</t>
    <rPh sb="0" eb="1">
      <t>ヒノキ</t>
    </rPh>
    <rPh sb="1" eb="2">
      <t>ヤマ</t>
    </rPh>
    <phoneticPr fontId="5"/>
  </si>
  <si>
    <t>上川</t>
    <rPh sb="0" eb="1">
      <t>ジョウ</t>
    </rPh>
    <rPh sb="1" eb="2">
      <t>カワ</t>
    </rPh>
    <phoneticPr fontId="5"/>
  </si>
  <si>
    <t>留萌</t>
    <rPh sb="0" eb="1">
      <t>ドメ</t>
    </rPh>
    <rPh sb="1" eb="2">
      <t>モエ</t>
    </rPh>
    <phoneticPr fontId="5"/>
  </si>
  <si>
    <t>宗谷</t>
    <rPh sb="0" eb="1">
      <t>シュウ</t>
    </rPh>
    <rPh sb="1" eb="2">
      <t>タニ</t>
    </rPh>
    <phoneticPr fontId="5"/>
  </si>
  <si>
    <t>日高</t>
    <rPh sb="0" eb="1">
      <t>ヒ</t>
    </rPh>
    <rPh sb="1" eb="2">
      <t>タカ</t>
    </rPh>
    <phoneticPr fontId="5"/>
  </si>
  <si>
    <t>十勝</t>
    <rPh sb="0" eb="1">
      <t>ジュウ</t>
    </rPh>
    <rPh sb="1" eb="2">
      <t>カチ</t>
    </rPh>
    <phoneticPr fontId="5"/>
  </si>
  <si>
    <t>釧路</t>
    <rPh sb="0" eb="1">
      <t>ウデワ</t>
    </rPh>
    <rPh sb="1" eb="2">
      <t>ミチ</t>
    </rPh>
    <phoneticPr fontId="5"/>
  </si>
  <si>
    <t>根室</t>
    <rPh sb="0" eb="1">
      <t>ネ</t>
    </rPh>
    <rPh sb="1" eb="2">
      <t>シツ</t>
    </rPh>
    <phoneticPr fontId="5"/>
  </si>
  <si>
    <t>その他</t>
    <rPh sb="2" eb="3">
      <t>ホカ</t>
    </rPh>
    <phoneticPr fontId="5"/>
  </si>
  <si>
    <t>道外</t>
    <rPh sb="0" eb="1">
      <t>ミチ</t>
    </rPh>
    <rPh sb="1" eb="2">
      <t>ガイ</t>
    </rPh>
    <phoneticPr fontId="5"/>
  </si>
  <si>
    <t>東北</t>
    <rPh sb="0" eb="2">
      <t>トウホク</t>
    </rPh>
    <phoneticPr fontId="5"/>
  </si>
  <si>
    <t>関東</t>
    <rPh sb="0" eb="2">
      <t>カントウ</t>
    </rPh>
    <phoneticPr fontId="5"/>
  </si>
  <si>
    <t>甲信越</t>
    <rPh sb="0" eb="3">
      <t>コウシンエツ</t>
    </rPh>
    <phoneticPr fontId="5"/>
  </si>
  <si>
    <t>東海</t>
    <rPh sb="0" eb="2">
      <t>トウカイ</t>
    </rPh>
    <phoneticPr fontId="5"/>
  </si>
  <si>
    <t>北陸</t>
    <rPh sb="0" eb="2">
      <t>ホクリク</t>
    </rPh>
    <phoneticPr fontId="5"/>
  </si>
  <si>
    <t>近畿</t>
    <rPh sb="0" eb="2">
      <t>キンキ</t>
    </rPh>
    <phoneticPr fontId="5"/>
  </si>
  <si>
    <t>中国</t>
    <rPh sb="0" eb="2">
      <t>チュウゴク</t>
    </rPh>
    <phoneticPr fontId="5"/>
  </si>
  <si>
    <t>四国</t>
    <rPh sb="0" eb="2">
      <t>シコク</t>
    </rPh>
    <phoneticPr fontId="5"/>
  </si>
  <si>
    <t>九州・沖縄</t>
    <rPh sb="0" eb="1">
      <t>キュウ</t>
    </rPh>
    <rPh sb="1" eb="2">
      <t>シュウ</t>
    </rPh>
    <rPh sb="3" eb="4">
      <t>オキ</t>
    </rPh>
    <rPh sb="4" eb="5">
      <t>ナワ</t>
    </rPh>
    <phoneticPr fontId="5"/>
  </si>
  <si>
    <t>国外</t>
    <rPh sb="0" eb="2">
      <t>コクガイ</t>
    </rPh>
    <phoneticPr fontId="5"/>
  </si>
  <si>
    <t>その他</t>
    <rPh sb="2" eb="3">
      <t>タ</t>
    </rPh>
    <phoneticPr fontId="5"/>
  </si>
  <si>
    <t>オホーツク</t>
    <phoneticPr fontId="5"/>
  </si>
  <si>
    <t>道内</t>
    <rPh sb="0" eb="2">
      <t>ドウナイ</t>
    </rPh>
    <phoneticPr fontId="5"/>
  </si>
  <si>
    <t>道内主要</t>
    <rPh sb="0" eb="2">
      <t>ドウナイ</t>
    </rPh>
    <rPh sb="2" eb="4">
      <t>シュヨウ</t>
    </rPh>
    <phoneticPr fontId="5"/>
  </si>
  <si>
    <t>都市内訳</t>
    <rPh sb="0" eb="2">
      <t>トシ</t>
    </rPh>
    <rPh sb="2" eb="4">
      <t>ウチワケ</t>
    </rPh>
    <phoneticPr fontId="5"/>
  </si>
  <si>
    <t>（再掲）</t>
    <rPh sb="1" eb="3">
      <t>サイケイ</t>
    </rPh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</si>
  <si>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</si>
  <si>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</si>
  <si>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</si>
  <si>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</si>
  <si>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平成30年</t>
    <rPh sb="0" eb="2">
      <t>ヘイセイ</t>
    </rPh>
    <rPh sb="4" eb="5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</si>
</sst>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"/>
    <numFmt numFmtId="177" formatCode="0.00_ "/>
    <numFmt numFmtId="178" formatCode="&quot;¥&quot;#,##0_);[Red]\(&quot;¥&quot;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38" fontId="8" fillId="0" borderId="3" xfId="5" applyFont="1" applyFill="1" applyBorder="1" applyAlignment="1">
      <alignment horizontal="right" vertical="center" indent="1"/>
    </xf>
    <xf numFmtId="4" fontId="8" fillId="0" borderId="3" xfId="5" applyNumberFormat="1" applyFont="1" applyFill="1" applyBorder="1" applyAlignment="1">
      <alignment horizontal="right" vertical="center" indent="1"/>
    </xf>
    <xf numFmtId="38" fontId="8" fillId="0" borderId="0" xfId="5" applyFont="1" applyFill="1" applyBorder="1" applyAlignment="1">
      <alignment horizontal="right" vertical="center" indent="1"/>
    </xf>
    <xf numFmtId="4" fontId="8" fillId="0" borderId="0" xfId="5" applyNumberFormat="1" applyFont="1" applyFill="1" applyBorder="1" applyAlignment="1">
      <alignment horizontal="right" vertical="center" indent="1"/>
    </xf>
    <xf numFmtId="4" fontId="7" fillId="0" borderId="0" xfId="5" applyNumberFormat="1" applyFont="1" applyFill="1" applyBorder="1" applyAlignment="1">
      <alignment horizontal="right" vertical="center" indent="1"/>
    </xf>
    <xf numFmtId="4" fontId="7" fillId="0" borderId="4" xfId="5" applyNumberFormat="1" applyFont="1" applyFill="1" applyBorder="1" applyAlignment="1">
      <alignment horizontal="right" vertical="center" indent="1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38" fontId="7" fillId="0" borderId="9" xfId="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7" fontId="7" fillId="0" borderId="9" xfId="0" applyNumberFormat="1" applyFont="1" applyFill="1" applyBorder="1" applyAlignment="1">
      <alignment horizontal="center" vertical="center"/>
    </xf>
    <xf numFmtId="38" fontId="7" fillId="0" borderId="7" xfId="5" applyFont="1" applyFill="1" applyBorder="1" applyAlignment="1">
      <alignment horizontal="center" vertical="center"/>
    </xf>
    <xf numFmtId="38" fontId="7" fillId="0" borderId="0" xfId="5" applyFont="1" applyFill="1" applyBorder="1" applyAlignment="1">
      <alignment horizontal="right" vertical="center" indent="1"/>
    </xf>
    <xf numFmtId="38" fontId="7" fillId="0" borderId="4" xfId="5" applyFont="1" applyFill="1" applyBorder="1" applyAlignment="1">
      <alignment horizontal="right" vertical="center" indent="1"/>
    </xf>
    <xf numFmtId="178" fontId="7" fillId="0" borderId="0" xfId="5" applyNumberFormat="1" applyFont="1" applyFill="1" applyBorder="1" applyAlignment="1">
      <alignment horizontal="right" vertical="center" indent="1"/>
    </xf>
    <xf numFmtId="178" fontId="7" fillId="0" borderId="4" xfId="5" applyNumberFormat="1" applyFont="1" applyFill="1" applyBorder="1" applyAlignment="1">
      <alignment horizontal="right" vertical="center" indent="1"/>
    </xf>
    <xf numFmtId="178" fontId="7" fillId="0" borderId="10" xfId="5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5" xfId="0" applyFont="1" applyFill="1" applyBorder="1" applyAlignment="1">
      <alignment horizontal="distributed" vertical="center" wrapText="1"/>
    </xf>
    <xf numFmtId="38" fontId="7" fillId="0" borderId="10" xfId="5" applyFont="1" applyFill="1" applyBorder="1" applyAlignment="1">
      <alignment horizontal="center" vertical="center"/>
    </xf>
    <xf numFmtId="38" fontId="7" fillId="0" borderId="6" xfId="5" applyFont="1" applyFill="1" applyBorder="1" applyAlignment="1">
      <alignment horizontal="center" vertical="center"/>
    </xf>
    <xf numFmtId="38" fontId="7" fillId="0" borderId="4" xfId="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</cellXfs>
  <cellStyles count="7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65286" zoomScaleNormal="2" zoomScaleSheetLayoutView="4" workbookViewId="0"/>
  </sheetViews>
  <sheetFormatPr defaultRowHeight="13.5"/>
  <sheetData/>
  <customSheetViews>
    <customSheetView guid="{7C62128B-EC52-464E-AAA2-BDD61279217F}" showGridLines="0" showRowCol="0" outlineSymbols="0" zeroValues="0" state="veryHidden" showRuler="0" topLeftCell="B65286">
      <pageMargins left="0.75" right="0.75" top="1" bottom="1" header="0.51200000000000001" footer="0.51200000000000001"/>
      <headerFooter alignWithMargins="0"/>
    </customSheetView>
    <customSheetView guid="{F1DC00C0-0EAB-11D3-B2EE-DF51EDA6BC4B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  <customSheetView guid="{3C553102-8088-11D3-AA22-00004CF57B4B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1" width="1.625" style="4"/>
    <col min="2" max="3" width="2.625" style="4" customWidth="1"/>
    <col min="4" max="4" width="5.625" style="4" customWidth="1"/>
    <col min="5" max="5" width="9.625" style="4" customWidth="1"/>
    <col min="6" max="9" width="16.625" style="4" customWidth="1"/>
    <col min="10" max="16384" width="1.625" style="4"/>
  </cols>
  <sheetData>
    <row r="1" spans="2:10" s="3" customFormat="1" ht="18" customHeight="1">
      <c r="B1" s="42" t="s">
        <v>21</v>
      </c>
      <c r="C1" s="42"/>
      <c r="D1" s="42"/>
      <c r="E1" s="42"/>
      <c r="F1" s="42"/>
      <c r="G1" s="42"/>
      <c r="H1" s="42"/>
      <c r="I1" s="42"/>
    </row>
    <row r="2" spans="2:10" ht="13.5" customHeight="1">
      <c r="D2" s="6"/>
      <c r="E2" s="6"/>
    </row>
    <row r="3" spans="2:10" ht="15" customHeight="1" thickBot="1">
      <c r="B3" s="9" t="s">
        <v>0</v>
      </c>
      <c r="C3" s="9"/>
      <c r="D3" s="9"/>
      <c r="E3" s="9"/>
      <c r="F3" s="9"/>
      <c r="G3" s="9"/>
      <c r="H3" s="9"/>
      <c r="I3" s="10" t="s">
        <v>60</v>
      </c>
    </row>
    <row r="4" spans="2:10" ht="18" customHeight="1" thickTop="1">
      <c r="B4" s="41" t="s">
        <v>20</v>
      </c>
      <c r="C4" s="41"/>
      <c r="D4" s="41"/>
      <c r="E4" s="41"/>
      <c r="F4" s="38" t="s">
        <v>18</v>
      </c>
      <c r="G4" s="39"/>
      <c r="H4" s="38" t="s">
        <v>19</v>
      </c>
      <c r="I4" s="40"/>
      <c r="J4" s="1"/>
    </row>
    <row r="5" spans="2:10" ht="18" customHeight="1">
      <c r="B5" s="41"/>
      <c r="C5" s="41"/>
      <c r="D5" s="41"/>
      <c r="E5" s="41"/>
      <c r="F5" s="24" t="s">
        <v>1</v>
      </c>
      <c r="G5" s="23" t="s">
        <v>2</v>
      </c>
      <c r="H5" s="21" t="s">
        <v>3</v>
      </c>
      <c r="I5" s="23" t="s">
        <v>2</v>
      </c>
    </row>
    <row r="6" spans="2:10" s="5" customFormat="1" ht="15.6" customHeight="1">
      <c r="B6" s="43" t="s">
        <v>24</v>
      </c>
      <c r="C6" s="43"/>
      <c r="D6" s="43"/>
      <c r="E6" s="44"/>
      <c r="F6" s="12">
        <f>SUM(F23,F7)</f>
        <v>10730</v>
      </c>
      <c r="G6" s="13">
        <v>100</v>
      </c>
      <c r="H6" s="12">
        <f>SUM(H23,H7)</f>
        <v>11321</v>
      </c>
      <c r="I6" s="13">
        <v>100</v>
      </c>
    </row>
    <row r="7" spans="2:10" s="5" customFormat="1" ht="15.6" customHeight="1">
      <c r="B7" s="8"/>
      <c r="C7" s="36" t="s">
        <v>52</v>
      </c>
      <c r="D7" s="36"/>
      <c r="E7" s="37"/>
      <c r="F7" s="14">
        <f>SUM(F8:F22)</f>
        <v>7875</v>
      </c>
      <c r="G7" s="15">
        <f t="shared" ref="G7:G33" si="0">F7/$F$6*100</f>
        <v>73.392357875116502</v>
      </c>
      <c r="H7" s="14">
        <f>SUM(H8:H22)</f>
        <v>8255</v>
      </c>
      <c r="I7" s="15">
        <f>SUM(H7/$H$6*100)</f>
        <v>72.917586785619648</v>
      </c>
    </row>
    <row r="8" spans="2:10" ht="15.6" customHeight="1">
      <c r="B8" s="11"/>
      <c r="C8" s="11"/>
      <c r="D8" s="30" t="s">
        <v>25</v>
      </c>
      <c r="E8" s="31"/>
      <c r="F8" s="25">
        <v>2653</v>
      </c>
      <c r="G8" s="16">
        <f t="shared" si="0"/>
        <v>24.725069897483689</v>
      </c>
      <c r="H8" s="25">
        <v>4034</v>
      </c>
      <c r="I8" s="16">
        <f t="shared" ref="I8:I33" si="1">SUM(H8/$H$6*100)</f>
        <v>35.632894620616554</v>
      </c>
    </row>
    <row r="9" spans="2:10" ht="15.6" customHeight="1">
      <c r="B9" s="11"/>
      <c r="C9" s="11"/>
      <c r="D9" s="30" t="s">
        <v>26</v>
      </c>
      <c r="E9" s="31"/>
      <c r="F9" s="25">
        <v>591</v>
      </c>
      <c r="G9" s="16">
        <f t="shared" si="0"/>
        <v>5.5079217148182664</v>
      </c>
      <c r="H9" s="25">
        <v>466</v>
      </c>
      <c r="I9" s="16">
        <f t="shared" si="1"/>
        <v>4.1162441480434593</v>
      </c>
    </row>
    <row r="10" spans="2:10" ht="15.6" customHeight="1">
      <c r="B10" s="11"/>
      <c r="C10" s="11"/>
      <c r="D10" s="30" t="s">
        <v>27</v>
      </c>
      <c r="E10" s="31"/>
      <c r="F10" s="25">
        <v>144</v>
      </c>
      <c r="G10" s="16">
        <f t="shared" si="0"/>
        <v>1.342031686859273</v>
      </c>
      <c r="H10" s="25">
        <v>141</v>
      </c>
      <c r="I10" s="16">
        <f t="shared" si="1"/>
        <v>1.2454730147513471</v>
      </c>
    </row>
    <row r="11" spans="2:10" ht="15.6" customHeight="1">
      <c r="B11" s="11"/>
      <c r="C11" s="11"/>
      <c r="D11" s="30" t="s">
        <v>28</v>
      </c>
      <c r="E11" s="31"/>
      <c r="F11" s="25">
        <v>281</v>
      </c>
      <c r="G11" s="16">
        <f t="shared" si="0"/>
        <v>2.6188257222739981</v>
      </c>
      <c r="H11" s="25">
        <v>317</v>
      </c>
      <c r="I11" s="16">
        <f t="shared" si="1"/>
        <v>2.8001059977033829</v>
      </c>
    </row>
    <row r="12" spans="2:10" ht="15.6" customHeight="1">
      <c r="B12" s="11"/>
      <c r="C12" s="11"/>
      <c r="D12" s="30" t="s">
        <v>29</v>
      </c>
      <c r="E12" s="31"/>
      <c r="F12" s="25">
        <v>237</v>
      </c>
      <c r="G12" s="16">
        <f t="shared" si="0"/>
        <v>2.2087604846225535</v>
      </c>
      <c r="H12" s="25">
        <v>217</v>
      </c>
      <c r="I12" s="16">
        <f t="shared" si="1"/>
        <v>1.9167918028442716</v>
      </c>
    </row>
    <row r="13" spans="2:10" ht="15.6" customHeight="1">
      <c r="B13" s="11"/>
      <c r="C13" s="11"/>
      <c r="D13" s="30" t="s">
        <v>30</v>
      </c>
      <c r="E13" s="31"/>
      <c r="F13" s="25">
        <v>22</v>
      </c>
      <c r="G13" s="16">
        <f t="shared" si="0"/>
        <v>0.20503261882572227</v>
      </c>
      <c r="H13" s="25">
        <v>9</v>
      </c>
      <c r="I13" s="16">
        <f t="shared" si="1"/>
        <v>7.9498277537320028E-2</v>
      </c>
    </row>
    <row r="14" spans="2:10" ht="15.6" customHeight="1">
      <c r="B14" s="11"/>
      <c r="C14" s="11"/>
      <c r="D14" s="30" t="s">
        <v>31</v>
      </c>
      <c r="E14" s="31"/>
      <c r="F14" s="25">
        <v>1948</v>
      </c>
      <c r="G14" s="16">
        <f t="shared" si="0"/>
        <v>18.154706430568499</v>
      </c>
      <c r="H14" s="25">
        <v>1482</v>
      </c>
      <c r="I14" s="16">
        <f t="shared" si="1"/>
        <v>13.09071636781203</v>
      </c>
    </row>
    <row r="15" spans="2:10" ht="15.6" customHeight="1">
      <c r="B15" s="11"/>
      <c r="C15" s="11"/>
      <c r="D15" s="30" t="s">
        <v>32</v>
      </c>
      <c r="E15" s="31"/>
      <c r="F15" s="25">
        <v>267</v>
      </c>
      <c r="G15" s="16">
        <f t="shared" si="0"/>
        <v>2.488350419384902</v>
      </c>
      <c r="H15" s="25">
        <v>186</v>
      </c>
      <c r="I15" s="16">
        <f t="shared" si="1"/>
        <v>1.6429644024379471</v>
      </c>
    </row>
    <row r="16" spans="2:10" ht="15.6" customHeight="1">
      <c r="B16" s="11"/>
      <c r="C16" s="11"/>
      <c r="D16" s="30" t="s">
        <v>33</v>
      </c>
      <c r="E16" s="31"/>
      <c r="F16" s="25">
        <v>288</v>
      </c>
      <c r="G16" s="16">
        <f t="shared" si="0"/>
        <v>2.684063373718546</v>
      </c>
      <c r="H16" s="25">
        <v>189</v>
      </c>
      <c r="I16" s="16">
        <f t="shared" si="1"/>
        <v>1.6694638282837206</v>
      </c>
    </row>
    <row r="17" spans="2:9" ht="15.6" customHeight="1">
      <c r="B17" s="11"/>
      <c r="C17" s="11"/>
      <c r="D17" s="30" t="s">
        <v>51</v>
      </c>
      <c r="E17" s="31"/>
      <c r="F17" s="25">
        <v>708</v>
      </c>
      <c r="G17" s="16">
        <f t="shared" si="0"/>
        <v>6.5983224603914259</v>
      </c>
      <c r="H17" s="25">
        <v>563</v>
      </c>
      <c r="I17" s="16">
        <f t="shared" si="1"/>
        <v>4.9730589170567967</v>
      </c>
    </row>
    <row r="18" spans="2:9" ht="15.6" customHeight="1">
      <c r="B18" s="11"/>
      <c r="C18" s="11"/>
      <c r="D18" s="30" t="s">
        <v>34</v>
      </c>
      <c r="E18" s="31"/>
      <c r="F18" s="25">
        <v>57</v>
      </c>
      <c r="G18" s="16">
        <f t="shared" si="0"/>
        <v>0.53122087604846224</v>
      </c>
      <c r="H18" s="25">
        <v>40</v>
      </c>
      <c r="I18" s="16">
        <f t="shared" si="1"/>
        <v>0.35332567794364456</v>
      </c>
    </row>
    <row r="19" spans="2:9" ht="15.6" customHeight="1">
      <c r="C19" s="11"/>
      <c r="D19" s="30" t="s">
        <v>35</v>
      </c>
      <c r="E19" s="31"/>
      <c r="F19" s="25">
        <v>366</v>
      </c>
      <c r="G19" s="16">
        <f t="shared" si="0"/>
        <v>3.4109972041006529</v>
      </c>
      <c r="H19" s="25">
        <v>372</v>
      </c>
      <c r="I19" s="16">
        <f t="shared" si="1"/>
        <v>3.2859288048758941</v>
      </c>
    </row>
    <row r="20" spans="2:9" ht="15.6" customHeight="1">
      <c r="C20" s="11"/>
      <c r="D20" s="30" t="s">
        <v>36</v>
      </c>
      <c r="E20" s="31"/>
      <c r="F20" s="25">
        <v>242</v>
      </c>
      <c r="G20" s="16">
        <f t="shared" si="0"/>
        <v>2.2553588070829451</v>
      </c>
      <c r="H20" s="25">
        <v>189</v>
      </c>
      <c r="I20" s="16">
        <f t="shared" si="1"/>
        <v>1.6694638282837206</v>
      </c>
    </row>
    <row r="21" spans="2:9" ht="15.6" customHeight="1">
      <c r="C21" s="11"/>
      <c r="D21" s="30" t="s">
        <v>37</v>
      </c>
      <c r="E21" s="31"/>
      <c r="F21" s="25">
        <v>71</v>
      </c>
      <c r="G21" s="16">
        <f t="shared" si="0"/>
        <v>0.66169617893755828</v>
      </c>
      <c r="H21" s="25">
        <v>50</v>
      </c>
      <c r="I21" s="16">
        <f t="shared" si="1"/>
        <v>0.44165709742955572</v>
      </c>
    </row>
    <row r="22" spans="2:9" ht="15.6" customHeight="1">
      <c r="C22" s="11"/>
      <c r="D22" s="30" t="s">
        <v>38</v>
      </c>
      <c r="E22" s="31"/>
      <c r="F22" s="27" t="s">
        <v>56</v>
      </c>
      <c r="G22" s="16" t="s">
        <v>58</v>
      </c>
      <c r="H22" s="27" t="s">
        <v>58</v>
      </c>
      <c r="I22" s="16" t="s">
        <v>58</v>
      </c>
    </row>
    <row r="23" spans="2:9" s="5" customFormat="1" ht="15.6" customHeight="1">
      <c r="C23" s="34" t="s">
        <v>39</v>
      </c>
      <c r="D23" s="34"/>
      <c r="E23" s="35"/>
      <c r="F23" s="14">
        <f>SUM(F24:F34)</f>
        <v>2855</v>
      </c>
      <c r="G23" s="15">
        <f t="shared" si="0"/>
        <v>26.607642124883501</v>
      </c>
      <c r="H23" s="14">
        <f>SUM(H24:H34)</f>
        <v>3066</v>
      </c>
      <c r="I23" s="15">
        <f t="shared" si="1"/>
        <v>27.082413214380356</v>
      </c>
    </row>
    <row r="24" spans="2:9" ht="15.6" customHeight="1">
      <c r="C24" s="11"/>
      <c r="D24" s="30" t="s">
        <v>40</v>
      </c>
      <c r="E24" s="31"/>
      <c r="F24" s="25">
        <v>331</v>
      </c>
      <c r="G24" s="16">
        <f t="shared" si="0"/>
        <v>3.0848089468779127</v>
      </c>
      <c r="H24" s="25">
        <v>279</v>
      </c>
      <c r="I24" s="16">
        <f t="shared" si="1"/>
        <v>2.4644466036569206</v>
      </c>
    </row>
    <row r="25" spans="2:9" ht="15.6" customHeight="1">
      <c r="C25" s="11"/>
      <c r="D25" s="30" t="s">
        <v>41</v>
      </c>
      <c r="E25" s="31"/>
      <c r="F25" s="25">
        <v>1225</v>
      </c>
      <c r="G25" s="16">
        <f t="shared" si="0"/>
        <v>11.416589002795899</v>
      </c>
      <c r="H25" s="25">
        <v>1552</v>
      </c>
      <c r="I25" s="16">
        <f t="shared" si="1"/>
        <v>13.709036304213409</v>
      </c>
    </row>
    <row r="26" spans="2:9" ht="15.6" customHeight="1">
      <c r="C26" s="11"/>
      <c r="D26" s="30" t="s">
        <v>42</v>
      </c>
      <c r="E26" s="31"/>
      <c r="F26" s="25">
        <v>85</v>
      </c>
      <c r="G26" s="16">
        <f t="shared" si="0"/>
        <v>0.79217148182665431</v>
      </c>
      <c r="H26" s="25">
        <v>88</v>
      </c>
      <c r="I26" s="16">
        <f t="shared" si="1"/>
        <v>0.777316491476018</v>
      </c>
    </row>
    <row r="27" spans="2:9" ht="15.6" customHeight="1">
      <c r="C27" s="11"/>
      <c r="D27" s="30" t="s">
        <v>43</v>
      </c>
      <c r="E27" s="31"/>
      <c r="F27" s="25">
        <v>191</v>
      </c>
      <c r="G27" s="16">
        <f t="shared" si="0"/>
        <v>1.7800559179869526</v>
      </c>
      <c r="H27" s="25">
        <v>236</v>
      </c>
      <c r="I27" s="16">
        <f t="shared" si="1"/>
        <v>2.0846214998675028</v>
      </c>
    </row>
    <row r="28" spans="2:9" ht="15.6" customHeight="1">
      <c r="C28" s="11"/>
      <c r="D28" s="30" t="s">
        <v>44</v>
      </c>
      <c r="E28" s="31"/>
      <c r="F28" s="25">
        <v>46</v>
      </c>
      <c r="G28" s="16">
        <f t="shared" si="0"/>
        <v>0.42870456663560108</v>
      </c>
      <c r="H28" s="25">
        <v>59</v>
      </c>
      <c r="I28" s="16">
        <f t="shared" si="1"/>
        <v>0.5211553749668757</v>
      </c>
    </row>
    <row r="29" spans="2:9" ht="15.6" customHeight="1">
      <c r="C29" s="11"/>
      <c r="D29" s="30" t="s">
        <v>45</v>
      </c>
      <c r="E29" s="31"/>
      <c r="F29" s="25">
        <v>235</v>
      </c>
      <c r="G29" s="16">
        <f t="shared" si="0"/>
        <v>2.1901211556383968</v>
      </c>
      <c r="H29" s="25">
        <v>236</v>
      </c>
      <c r="I29" s="16">
        <f t="shared" si="1"/>
        <v>2.0846214998675028</v>
      </c>
    </row>
    <row r="30" spans="2:9" ht="15.6" customHeight="1">
      <c r="C30" s="11"/>
      <c r="D30" s="30" t="s">
        <v>46</v>
      </c>
      <c r="E30" s="31"/>
      <c r="F30" s="25">
        <v>37</v>
      </c>
      <c r="G30" s="16">
        <f t="shared" si="0"/>
        <v>0.34482758620689657</v>
      </c>
      <c r="H30" s="25">
        <v>66</v>
      </c>
      <c r="I30" s="16">
        <f t="shared" si="1"/>
        <v>0.5829873686070135</v>
      </c>
    </row>
    <row r="31" spans="2:9" ht="15.6" customHeight="1">
      <c r="C31" s="11"/>
      <c r="D31" s="30" t="s">
        <v>47</v>
      </c>
      <c r="E31" s="31"/>
      <c r="F31" s="25">
        <v>37</v>
      </c>
      <c r="G31" s="16">
        <f t="shared" si="0"/>
        <v>0.34482758620689657</v>
      </c>
      <c r="H31" s="25">
        <v>43</v>
      </c>
      <c r="I31" s="16">
        <f t="shared" si="1"/>
        <v>0.37982510378941792</v>
      </c>
    </row>
    <row r="32" spans="2:9" ht="15.6" customHeight="1">
      <c r="C32" s="11"/>
      <c r="D32" s="30" t="s">
        <v>48</v>
      </c>
      <c r="E32" s="31"/>
      <c r="F32" s="25">
        <v>140</v>
      </c>
      <c r="G32" s="16">
        <f t="shared" si="0"/>
        <v>1.3047530288909599</v>
      </c>
      <c r="H32" s="25">
        <v>189</v>
      </c>
      <c r="I32" s="16">
        <f t="shared" si="1"/>
        <v>1.6694638282837206</v>
      </c>
    </row>
    <row r="33" spans="2:9" ht="15.6" customHeight="1">
      <c r="C33" s="11"/>
      <c r="D33" s="30" t="s">
        <v>49</v>
      </c>
      <c r="E33" s="31"/>
      <c r="F33" s="25">
        <v>528</v>
      </c>
      <c r="G33" s="16">
        <f t="shared" si="0"/>
        <v>4.9207828518173349</v>
      </c>
      <c r="H33" s="25">
        <v>318</v>
      </c>
      <c r="I33" s="16">
        <f t="shared" si="1"/>
        <v>2.8089391396519741</v>
      </c>
    </row>
    <row r="34" spans="2:9" ht="15.6" customHeight="1">
      <c r="B34" s="2"/>
      <c r="C34" s="19"/>
      <c r="D34" s="32" t="s">
        <v>50</v>
      </c>
      <c r="E34" s="33"/>
      <c r="F34" s="29" t="s">
        <v>57</v>
      </c>
      <c r="G34" s="28" t="s">
        <v>58</v>
      </c>
      <c r="H34" s="28" t="s">
        <v>58</v>
      </c>
      <c r="I34" s="17" t="s">
        <v>59</v>
      </c>
    </row>
    <row r="35" spans="2:9" ht="15.6" customHeight="1">
      <c r="B35" s="4" t="s">
        <v>53</v>
      </c>
      <c r="E35" s="18" t="s">
        <v>4</v>
      </c>
      <c r="F35" s="25">
        <v>2231</v>
      </c>
      <c r="G35" s="16">
        <f t="shared" ref="G35:G48" si="2">SUM(F35/$F$6*100)</f>
        <v>20.792171481826653</v>
      </c>
      <c r="H35" s="25">
        <v>3508</v>
      </c>
      <c r="I35" s="16">
        <f>SUM(H35/$H$6*100)</f>
        <v>30.986661955657631</v>
      </c>
    </row>
    <row r="36" spans="2:9" ht="15.6" customHeight="1">
      <c r="B36" s="22" t="s">
        <v>54</v>
      </c>
      <c r="E36" s="18" t="s">
        <v>5</v>
      </c>
      <c r="F36" s="25">
        <v>202</v>
      </c>
      <c r="G36" s="16">
        <f t="shared" si="2"/>
        <v>1.8825722273998136</v>
      </c>
      <c r="H36" s="25">
        <v>169</v>
      </c>
      <c r="I36" s="16">
        <f t="shared" ref="I36:I48" si="3">SUM(H36/$H$6*100)</f>
        <v>1.4928009893118983</v>
      </c>
    </row>
    <row r="37" spans="2:9" ht="15.6" customHeight="1">
      <c r="B37" s="1" t="s">
        <v>55</v>
      </c>
      <c r="E37" s="18" t="s">
        <v>6</v>
      </c>
      <c r="F37" s="25">
        <v>75</v>
      </c>
      <c r="G37" s="16">
        <f t="shared" si="2"/>
        <v>0.69897483690587137</v>
      </c>
      <c r="H37" s="25">
        <v>75</v>
      </c>
      <c r="I37" s="16">
        <f t="shared" si="3"/>
        <v>0.66248564614433347</v>
      </c>
    </row>
    <row r="38" spans="2:9" ht="15.6" customHeight="1">
      <c r="D38" s="1"/>
      <c r="E38" s="18" t="s">
        <v>7</v>
      </c>
      <c r="F38" s="25">
        <v>57</v>
      </c>
      <c r="G38" s="16">
        <f t="shared" si="2"/>
        <v>0.53122087604846224</v>
      </c>
      <c r="H38" s="25">
        <v>76</v>
      </c>
      <c r="I38" s="16">
        <f t="shared" si="3"/>
        <v>0.67131878809292467</v>
      </c>
    </row>
    <row r="39" spans="2:9" ht="15.6" customHeight="1">
      <c r="D39" s="1"/>
      <c r="E39" s="18" t="s">
        <v>8</v>
      </c>
      <c r="F39" s="25">
        <v>204</v>
      </c>
      <c r="G39" s="16">
        <f t="shared" si="2"/>
        <v>1.90121155638397</v>
      </c>
      <c r="H39" s="25">
        <v>160</v>
      </c>
      <c r="I39" s="16">
        <f t="shared" si="3"/>
        <v>1.4133027117745782</v>
      </c>
    </row>
    <row r="40" spans="2:9" ht="15.6" customHeight="1">
      <c r="D40" s="1"/>
      <c r="E40" s="18" t="s">
        <v>9</v>
      </c>
      <c r="F40" s="25">
        <v>243</v>
      </c>
      <c r="G40" s="16">
        <f t="shared" si="2"/>
        <v>2.2646784715750234</v>
      </c>
      <c r="H40" s="25">
        <v>262</v>
      </c>
      <c r="I40" s="16">
        <f t="shared" si="3"/>
        <v>2.3142831905308721</v>
      </c>
    </row>
    <row r="41" spans="2:9" ht="15.6" customHeight="1">
      <c r="D41" s="1"/>
      <c r="E41" s="18" t="s">
        <v>10</v>
      </c>
      <c r="F41" s="25">
        <v>285</v>
      </c>
      <c r="G41" s="16">
        <f t="shared" si="2"/>
        <v>2.6561043802423114</v>
      </c>
      <c r="H41" s="25">
        <v>246</v>
      </c>
      <c r="I41" s="16">
        <f t="shared" si="3"/>
        <v>2.1729529193534143</v>
      </c>
    </row>
    <row r="42" spans="2:9" ht="15.6" customHeight="1">
      <c r="D42" s="1"/>
      <c r="E42" s="18" t="s">
        <v>11</v>
      </c>
      <c r="F42" s="25">
        <v>151</v>
      </c>
      <c r="G42" s="16">
        <f t="shared" si="2"/>
        <v>1.4072693383038211</v>
      </c>
      <c r="H42" s="25">
        <v>170</v>
      </c>
      <c r="I42" s="16">
        <f t="shared" si="3"/>
        <v>1.5016341312604895</v>
      </c>
    </row>
    <row r="43" spans="2:9" ht="15.6" customHeight="1">
      <c r="D43" s="1"/>
      <c r="E43" s="18" t="s">
        <v>12</v>
      </c>
      <c r="F43" s="25">
        <v>159</v>
      </c>
      <c r="G43" s="16">
        <f t="shared" si="2"/>
        <v>1.4818266542404475</v>
      </c>
      <c r="H43" s="25">
        <v>93</v>
      </c>
      <c r="I43" s="16">
        <f t="shared" si="3"/>
        <v>0.82148220121897353</v>
      </c>
    </row>
    <row r="44" spans="2:9" ht="15.6" customHeight="1">
      <c r="D44" s="1"/>
      <c r="E44" s="18" t="s">
        <v>13</v>
      </c>
      <c r="F44" s="25">
        <v>310</v>
      </c>
      <c r="G44" s="16">
        <f t="shared" si="2"/>
        <v>2.8890959925442683</v>
      </c>
      <c r="H44" s="25">
        <v>241</v>
      </c>
      <c r="I44" s="16">
        <f t="shared" si="3"/>
        <v>2.1287872096104588</v>
      </c>
    </row>
    <row r="45" spans="2:9" ht="15.6" customHeight="1">
      <c r="D45" s="1"/>
      <c r="E45" s="18" t="s">
        <v>14</v>
      </c>
      <c r="F45" s="25">
        <v>190</v>
      </c>
      <c r="G45" s="16">
        <f t="shared" si="2"/>
        <v>1.7707362534948743</v>
      </c>
      <c r="H45" s="25">
        <v>85</v>
      </c>
      <c r="I45" s="16">
        <f t="shared" si="3"/>
        <v>0.75081706563024475</v>
      </c>
    </row>
    <row r="46" spans="2:9" ht="15.6" customHeight="1">
      <c r="D46" s="1"/>
      <c r="E46" s="18" t="s">
        <v>15</v>
      </c>
      <c r="F46" s="25">
        <v>252</v>
      </c>
      <c r="G46" s="16">
        <f t="shared" si="2"/>
        <v>2.348555452003728</v>
      </c>
      <c r="H46" s="25">
        <v>147</v>
      </c>
      <c r="I46" s="16">
        <f t="shared" si="3"/>
        <v>1.2984718664428938</v>
      </c>
    </row>
    <row r="47" spans="2:9" ht="15.6" customHeight="1">
      <c r="D47" s="1"/>
      <c r="E47" s="18" t="s">
        <v>16</v>
      </c>
      <c r="F47" s="25">
        <v>156</v>
      </c>
      <c r="G47" s="16">
        <f t="shared" si="2"/>
        <v>1.4538676607642125</v>
      </c>
      <c r="H47" s="25">
        <v>116</v>
      </c>
      <c r="I47" s="16">
        <f t="shared" si="3"/>
        <v>1.0246444660365692</v>
      </c>
    </row>
    <row r="48" spans="2:9" ht="15.6" customHeight="1">
      <c r="B48" s="2"/>
      <c r="C48" s="2"/>
      <c r="D48" s="2"/>
      <c r="E48" s="20" t="s">
        <v>17</v>
      </c>
      <c r="F48" s="26">
        <v>137</v>
      </c>
      <c r="G48" s="17">
        <f t="shared" si="2"/>
        <v>1.2767940354147249</v>
      </c>
      <c r="H48" s="26">
        <v>86</v>
      </c>
      <c r="I48" s="17">
        <f t="shared" si="3"/>
        <v>0.75965020757883583</v>
      </c>
    </row>
    <row r="49" spans="2:9" ht="15" customHeight="1">
      <c r="B49" s="4" t="s">
        <v>23</v>
      </c>
      <c r="E49" s="7"/>
      <c r="I49" s="7" t="s">
        <v>22</v>
      </c>
    </row>
  </sheetData>
  <mergeCells count="33">
    <mergeCell ref="F4:G4"/>
    <mergeCell ref="H4:I4"/>
    <mergeCell ref="B4:E5"/>
    <mergeCell ref="B1:I1"/>
    <mergeCell ref="B6:E6"/>
    <mergeCell ref="C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C23:E23"/>
    <mergeCell ref="D24:E24"/>
    <mergeCell ref="D25:E25"/>
    <mergeCell ref="D31:E31"/>
    <mergeCell ref="D32:E32"/>
    <mergeCell ref="D33:E33"/>
    <mergeCell ref="D34:E34"/>
    <mergeCell ref="D26:E26"/>
    <mergeCell ref="D27:E27"/>
    <mergeCell ref="D28:E28"/>
    <mergeCell ref="D29:E29"/>
    <mergeCell ref="D30:E30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2019-01-09T04:17:07Z</cp:lastPrinted>
  <dcterms:created xsi:type="dcterms:W3CDTF">1998-03-13T02:54:48Z</dcterms:created>
  <dcterms:modified xsi:type="dcterms:W3CDTF">2019-03-13T06:12:14Z</dcterms:modified>
</cp:coreProperties>
</file>