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225" yWindow="30" windowWidth="15330" windowHeight="6810"/>
  </bookViews>
  <sheets>
    <sheet name="146" sheetId="2" r:id="rId1"/>
  </sheets>
  <definedNames>
    <definedName name="_xlnm.Print_Area" localSheetId="0">'146'!$A$1:$W$18</definedName>
  </definedNames>
  <calcPr calcId="152511"/>
  <customWorkbookViews>
    <customWorkbookView name="統計係 - 個人用ビュー" guid="{616C8FA1-6A20-11D5-AAAB-C747573C5E72}" mergeInterval="0" personalView="1" maximized="1" windowWidth="1020" windowHeight="584" activeSheetId="1" showComments="commIndAndComment"/>
    <customWorkbookView name="あああ - 個人用ﾋﾞｭｰ" guid="{BC02EAF6-DD22-11D2-B2EE-DF51EDA6BC4B}" mergeInterval="0" personalView="1" maximized="1" windowWidth="796" windowHeight="443" activeSheetId="1"/>
    <customWorkbookView name="旭川市 - 個人用ﾋﾞｭｰ" guid="{048C5F88-4B33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S14" i="2" l="1"/>
  <c r="U14" i="2"/>
  <c r="S11" i="2"/>
  <c r="S6" i="2"/>
  <c r="U11" i="2"/>
  <c r="U6" i="2"/>
  <c r="T8" i="2" l="1"/>
  <c r="V6" i="2"/>
  <c r="T11" i="2"/>
  <c r="T6" i="2"/>
  <c r="V11" i="2"/>
  <c r="T7" i="2"/>
  <c r="V7" i="2"/>
  <c r="V8" i="2"/>
  <c r="T9" i="2"/>
  <c r="V9" i="2"/>
  <c r="T10" i="2"/>
  <c r="V10" i="2"/>
  <c r="T12" i="2"/>
  <c r="V12" i="2"/>
  <c r="T13" i="2"/>
  <c r="V13" i="2"/>
</calcChain>
</file>

<file path=xl/sharedStrings.xml><?xml version="1.0" encoding="utf-8"?>
<sst xmlns="http://schemas.openxmlformats.org/spreadsheetml/2006/main" count="46" uniqueCount="29">
  <si>
    <t>単位　千円・％</t>
    <rPh sb="0" eb="2">
      <t>タンイ</t>
    </rPh>
    <rPh sb="3" eb="5">
      <t>センエン</t>
    </rPh>
    <phoneticPr fontId="2"/>
  </si>
  <si>
    <t>歳入</t>
    <rPh sb="0" eb="2">
      <t>サイニュウ</t>
    </rPh>
    <phoneticPr fontId="2"/>
  </si>
  <si>
    <t>臨時的収入</t>
    <rPh sb="0" eb="3">
      <t>リンジテキ</t>
    </rPh>
    <rPh sb="3" eb="5">
      <t>シュウニュウ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</si>
  <si>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</si>
  <si>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</si>
  <si>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歳出</t>
    <rPh sb="0" eb="2">
      <t>サイシュツ</t>
    </rPh>
    <phoneticPr fontId="2"/>
  </si>
  <si>
    <t>臨時的支出</t>
    <rPh sb="0" eb="3">
      <t>リンジテキ</t>
    </rPh>
    <rPh sb="3" eb="5">
      <t>シシュツ</t>
    </rPh>
    <phoneticPr fontId="2"/>
  </si>
  <si>
    <t>財政力指数</t>
    <rPh sb="0" eb="3">
      <t>ザイセイリョク</t>
    </rPh>
    <rPh sb="3" eb="5">
      <t>シスウ</t>
    </rPh>
    <phoneticPr fontId="2"/>
  </si>
  <si>
    <t>市税と職員費　　　　　の割合</t>
    <rPh sb="0" eb="2">
      <t>シゼイ</t>
    </rPh>
    <rPh sb="3" eb="5">
      <t>ショクイン</t>
    </rPh>
    <rPh sb="5" eb="6">
      <t>ヒ</t>
    </rPh>
    <rPh sb="12" eb="14">
      <t>ワリアイ</t>
    </rPh>
    <phoneticPr fontId="2"/>
  </si>
  <si>
    <t>経常的収入（Ｂ)</t>
    <rPh sb="0" eb="3">
      <t>ケイジョウテキ</t>
    </rPh>
    <rPh sb="3" eb="5">
      <t>シュウニュウ</t>
    </rPh>
    <phoneticPr fontId="2"/>
  </si>
  <si>
    <t>経常的支出（Ａ)</t>
    <rPh sb="0" eb="3">
      <t>ケイジョウテキ</t>
    </rPh>
    <rPh sb="3" eb="5">
      <t>シシュツ</t>
    </rPh>
    <phoneticPr fontId="2"/>
  </si>
  <si>
    <t>区　　　　分</t>
    <rPh sb="0" eb="1">
      <t>ク</t>
    </rPh>
    <rPh sb="5" eb="6">
      <t>ブン</t>
    </rPh>
    <phoneticPr fontId="2"/>
  </si>
  <si>
    <t>注1　財政力指数は，3か年（当該年度を含む。）の平均である。　</t>
    <rPh sb="0" eb="1">
      <t>チュウ</t>
    </rPh>
    <rPh sb="3" eb="6">
      <t>ザイセイリョク</t>
    </rPh>
    <rPh sb="6" eb="8">
      <t>シスウ</t>
    </rPh>
    <rPh sb="12" eb="13">
      <t>ネン</t>
    </rPh>
    <rPh sb="14" eb="16">
      <t>トウガイ</t>
    </rPh>
    <rPh sb="16" eb="18">
      <t>ネンド</t>
    </rPh>
    <rPh sb="19" eb="20">
      <t>フク</t>
    </rPh>
    <rPh sb="24" eb="26">
      <t>ヘイキン</t>
    </rPh>
    <phoneticPr fontId="2"/>
  </si>
  <si>
    <t>当  初  予  算</t>
    <rPh sb="0" eb="1">
      <t>トウ</t>
    </rPh>
    <rPh sb="3" eb="4">
      <t>ショ</t>
    </rPh>
    <rPh sb="6" eb="7">
      <t>ヨ</t>
    </rPh>
    <rPh sb="9" eb="10">
      <t>ザン</t>
    </rPh>
    <phoneticPr fontId="2"/>
  </si>
  <si>
    <t>決　  　算</t>
    <rPh sb="0" eb="1">
      <t>ケツ</t>
    </rPh>
    <rPh sb="5" eb="6">
      <t>ザン</t>
    </rPh>
    <phoneticPr fontId="2"/>
  </si>
  <si>
    <t>-</t>
  </si>
  <si>
    <t>　経常収支　自主・依存財源の推移</t>
    <phoneticPr fontId="2"/>
  </si>
  <si>
    <t>経常収支の割合　　　Ａ／B×１００</t>
    <rPh sb="0" eb="2">
      <t>ケイジョウ</t>
    </rPh>
    <rPh sb="2" eb="4">
      <t>シュウシ</t>
    </rPh>
    <rPh sb="5" eb="7">
      <t>ワリアイ</t>
    </rPh>
    <phoneticPr fontId="2"/>
  </si>
  <si>
    <t xml:space="preserve">              資料　総合政策部</t>
    <rPh sb="14" eb="16">
      <t>シリョウ</t>
    </rPh>
    <rPh sb="17" eb="19">
      <t>ソウゴウ</t>
    </rPh>
    <rPh sb="19" eb="21">
      <t>セイサク</t>
    </rPh>
    <rPh sb="21" eb="22">
      <t>ブ</t>
    </rPh>
    <phoneticPr fontId="2"/>
  </si>
  <si>
    <t>対前年度比</t>
    <rPh sb="0" eb="1">
      <t>タイ</t>
    </rPh>
    <rPh sb="1" eb="5">
      <t>ゼンネンドヒ</t>
    </rPh>
    <phoneticPr fontId="2"/>
  </si>
  <si>
    <t>平成25年度(2013)</t>
    <rPh sb="0" eb="2">
      <t>ヘイセイ</t>
    </rPh>
    <rPh sb="4" eb="6">
      <t>ネンド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</si>
  <si>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</si>
  <si>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</si>
  <si>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>平成28年度(2016)</t>
    <rPh sb="0" eb="2">
      <t>ヘイセイ</t>
    </rPh>
    <rPh sb="4" eb="6">
      <t>ネンド</t>
    </rPh>
    <phoneticPr fontId="2"/>
  </si>
  <si>
    <t>146 一般会計予算・決算　</t>
    <rPh sb="4" eb="6">
      <t>イッパン</t>
    </rPh>
    <rPh sb="6" eb="8">
      <t>カイケイ</t>
    </rPh>
    <rPh sb="8" eb="10">
      <t>ヨサン</t>
    </rPh>
    <rPh sb="11" eb="13">
      <t>ケッサン</t>
    </rPh>
    <phoneticPr fontId="2"/>
  </si>
  <si>
    <t>平成29年度(2017)</t>
    <rPh sb="0" eb="2">
      <t>ヘイセイ</t>
    </rPh>
    <rPh sb="4" eb="6">
      <t>ネンド</t>
    </rPh>
    <phoneticPr fontId="2"/>
  </si>
  <si>
    <t>　 2  平成29年度については，当初予算のみ掲載している。</t>
    <rPh sb="5" eb="7">
      <t>ヘイセイ</t>
    </rPh>
    <rPh sb="9" eb="11">
      <t>ネンド</t>
    </rPh>
    <rPh sb="17" eb="19">
      <t>トウショ</t>
    </rPh>
    <rPh sb="19" eb="21">
      <t>ヨサン</t>
    </rPh>
    <rPh sb="23" eb="25">
      <t>ケイサイ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</si>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</sst>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0.0_);[Red]\(0.0\)"/>
    <numFmt numFmtId="178" formatCode="0.000"/>
    <numFmt numFmtId="179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.8000000000000007"/>
      <name val="ＭＳ Ｐ明朝"/>
      <family val="1"/>
      <charset val="128"/>
    </font>
    <font>
      <sz val="8.800000000000000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distributed" vertical="center" wrapText="1"/>
    </xf>
    <xf numFmtId="0" fontId="9" fillId="0" borderId="4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38" fontId="13" fillId="0" borderId="0" xfId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38" fontId="13" fillId="0" borderId="5" xfId="1" applyFont="1" applyFill="1" applyBorder="1" applyAlignment="1">
      <alignment vertical="center"/>
    </xf>
    <xf numFmtId="177" fontId="13" fillId="0" borderId="5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38" fontId="13" fillId="0" borderId="15" xfId="1" applyFont="1" applyFill="1" applyBorder="1" applyAlignment="1">
      <alignment vertical="center"/>
    </xf>
    <xf numFmtId="177" fontId="13" fillId="0" borderId="16" xfId="0" applyNumberFormat="1" applyFont="1" applyFill="1" applyBorder="1" applyAlignment="1">
      <alignment vertical="center"/>
    </xf>
    <xf numFmtId="38" fontId="14" fillId="0" borderId="0" xfId="1" applyFont="1" applyFill="1" applyAlignment="1">
      <alignment horizontal="right" vertical="center"/>
    </xf>
    <xf numFmtId="177" fontId="14" fillId="0" borderId="0" xfId="0" applyNumberFormat="1" applyFont="1" applyFill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177" fontId="14" fillId="0" borderId="19" xfId="0" applyNumberFormat="1" applyFont="1" applyFill="1" applyBorder="1" applyAlignment="1">
      <alignment vertical="center"/>
    </xf>
    <xf numFmtId="38" fontId="14" fillId="0" borderId="19" xfId="1" applyFont="1" applyFill="1" applyBorder="1" applyAlignment="1">
      <alignment horizontal="right" vertical="center"/>
    </xf>
    <xf numFmtId="177" fontId="14" fillId="0" borderId="17" xfId="0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177" fontId="13" fillId="0" borderId="19" xfId="0" applyNumberFormat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177" fontId="13" fillId="0" borderId="17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19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right" vertical="center"/>
    </xf>
    <xf numFmtId="0" fontId="14" fillId="0" borderId="2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>
      <alignment horizontal="right" vertical="center"/>
    </xf>
    <xf numFmtId="179" fontId="14" fillId="0" borderId="0" xfId="0" applyNumberFormat="1" applyFont="1" applyFill="1" applyAlignment="1">
      <alignment horizontal="right" vertical="center"/>
    </xf>
    <xf numFmtId="0" fontId="14" fillId="0" borderId="20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4" fillId="0" borderId="22" xfId="0" applyNumberFormat="1" applyFont="1" applyFill="1" applyBorder="1" applyAlignment="1">
      <alignment horizontal="right" vertical="center"/>
    </xf>
    <xf numFmtId="0" fontId="14" fillId="0" borderId="21" xfId="0" applyNumberFormat="1" applyFont="1" applyFill="1" applyBorder="1" applyAlignment="1">
      <alignment horizontal="right" vertical="center"/>
    </xf>
    <xf numFmtId="0" fontId="14" fillId="0" borderId="18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79" fontId="14" fillId="0" borderId="20" xfId="0" applyNumberFormat="1" applyFont="1" applyFill="1" applyBorder="1" applyAlignment="1">
      <alignment horizontal="right" vertical="center"/>
    </xf>
    <xf numFmtId="179" fontId="14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2"/>
    </xf>
    <xf numFmtId="0" fontId="12" fillId="0" borderId="0" xfId="0" applyFont="1" applyFill="1" applyBorder="1" applyAlignment="1">
      <alignment horizontal="left" vertical="center" indent="2"/>
    </xf>
    <xf numFmtId="0" fontId="4" fillId="0" borderId="10" xfId="0" applyFont="1" applyFill="1" applyBorder="1" applyAlignment="1">
      <alignment horizontal="left" vertical="center" indent="1"/>
    </xf>
    <xf numFmtId="0" fontId="12" fillId="0" borderId="11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2"/>
    </xf>
    <xf numFmtId="0" fontId="12" fillId="0" borderId="11" xfId="0" applyFont="1" applyFill="1" applyBorder="1" applyAlignment="1">
      <alignment horizontal="left" vertical="center" indent="2"/>
    </xf>
    <xf numFmtId="0" fontId="12" fillId="0" borderId="5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2"/>
    </xf>
    <xf numFmtId="0" fontId="11" fillId="0" borderId="11" xfId="0" applyFont="1" applyFill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2"/>
  <sheetViews>
    <sheetView showGridLines="0" tabSelected="1" view="pageBreakPreview" zoomScale="115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customHeight="1" x14ac:dyDescent="0.15"/>
  <cols>
    <col min="1" max="1" width="1.625" style="6" customWidth="1"/>
    <col min="2" max="2" width="11.75" style="6" customWidth="1"/>
    <col min="3" max="3" width="11.125" style="6" customWidth="1"/>
    <col min="4" max="4" width="8.125" style="6" customWidth="1"/>
    <col min="5" max="5" width="11.125" style="6" customWidth="1"/>
    <col min="6" max="6" width="8.125" style="6" customWidth="1"/>
    <col min="7" max="7" width="11.125" style="6" customWidth="1"/>
    <col min="8" max="8" width="8.125" style="6" customWidth="1"/>
    <col min="9" max="9" width="11.125" style="6" customWidth="1"/>
    <col min="10" max="10" width="8.125" style="6" customWidth="1"/>
    <col min="11" max="12" width="1.625" style="7" customWidth="1"/>
    <col min="13" max="13" width="10.125" style="6" customWidth="1"/>
    <col min="14" max="14" width="7.625" style="6" customWidth="1"/>
    <col min="15" max="15" width="10.125" style="6" customWidth="1"/>
    <col min="16" max="16" width="7.625" style="6" customWidth="1"/>
    <col min="17" max="17" width="10.125" style="6" customWidth="1"/>
    <col min="18" max="18" width="7.625" style="6" customWidth="1"/>
    <col min="19" max="19" width="10.125" style="6" customWidth="1"/>
    <col min="20" max="20" width="7.625" style="6" customWidth="1"/>
    <col min="21" max="21" width="10.125" style="6" customWidth="1"/>
    <col min="22" max="22" width="7.625" style="6" customWidth="1"/>
    <col min="23" max="23" width="1.625" style="6" customWidth="1"/>
    <col min="24" max="16384" width="9" style="6"/>
  </cols>
  <sheetData>
    <row r="1" spans="2:24" s="1" customFormat="1" ht="18" customHeight="1" x14ac:dyDescent="0.15">
      <c r="B1" s="2"/>
      <c r="C1" s="2"/>
      <c r="D1" s="2"/>
      <c r="E1" s="2"/>
      <c r="F1" s="2"/>
      <c r="G1" s="2"/>
      <c r="H1" s="2"/>
      <c r="I1" s="2"/>
      <c r="J1" s="3" t="s">
        <v>24</v>
      </c>
      <c r="K1" s="4"/>
      <c r="L1" s="4"/>
      <c r="M1" s="5" t="s">
        <v>16</v>
      </c>
      <c r="N1" s="2"/>
      <c r="O1" s="2"/>
      <c r="P1" s="2"/>
      <c r="Q1" s="2"/>
      <c r="R1" s="2"/>
      <c r="S1" s="2"/>
      <c r="T1" s="2"/>
      <c r="U1" s="2"/>
      <c r="V1" s="2"/>
    </row>
    <row r="2" spans="2:24" ht="18" customHeight="1" thickBot="1" x14ac:dyDescent="0.2">
      <c r="B2" s="6" t="s">
        <v>0</v>
      </c>
    </row>
    <row r="3" spans="2:24" ht="15" customHeight="1" thickTop="1" x14ac:dyDescent="0.15">
      <c r="B3" s="81" t="s">
        <v>11</v>
      </c>
      <c r="C3" s="84" t="s">
        <v>20</v>
      </c>
      <c r="D3" s="87"/>
      <c r="E3" s="87"/>
      <c r="F3" s="87"/>
      <c r="G3" s="84" t="s">
        <v>21</v>
      </c>
      <c r="H3" s="85"/>
      <c r="I3" s="85"/>
      <c r="J3" s="86"/>
      <c r="K3" s="25"/>
      <c r="L3" s="25"/>
      <c r="M3" s="85" t="s">
        <v>22</v>
      </c>
      <c r="N3" s="85"/>
      <c r="O3" s="85"/>
      <c r="P3" s="86"/>
      <c r="Q3" s="84" t="s">
        <v>23</v>
      </c>
      <c r="R3" s="85"/>
      <c r="S3" s="85"/>
      <c r="T3" s="86"/>
      <c r="U3" s="78" t="s">
        <v>25</v>
      </c>
      <c r="V3" s="79"/>
      <c r="W3" s="25"/>
      <c r="X3" s="25"/>
    </row>
    <row r="4" spans="2:24" ht="15" customHeight="1" x14ac:dyDescent="0.15">
      <c r="B4" s="82"/>
      <c r="C4" s="71" t="s">
        <v>13</v>
      </c>
      <c r="D4" s="72"/>
      <c r="E4" s="73" t="s">
        <v>14</v>
      </c>
      <c r="F4" s="74"/>
      <c r="G4" s="71" t="s">
        <v>13</v>
      </c>
      <c r="H4" s="75"/>
      <c r="I4" s="73" t="s">
        <v>14</v>
      </c>
      <c r="J4" s="74"/>
      <c r="K4" s="10"/>
      <c r="L4" s="10"/>
      <c r="M4" s="76" t="s">
        <v>13</v>
      </c>
      <c r="N4" s="75"/>
      <c r="O4" s="73" t="s">
        <v>14</v>
      </c>
      <c r="P4" s="74"/>
      <c r="Q4" s="71" t="s">
        <v>13</v>
      </c>
      <c r="R4" s="75"/>
      <c r="S4" s="90" t="s">
        <v>14</v>
      </c>
      <c r="T4" s="91"/>
      <c r="U4" s="88" t="s">
        <v>13</v>
      </c>
      <c r="V4" s="89"/>
      <c r="W4" s="69"/>
      <c r="X4" s="70"/>
    </row>
    <row r="5" spans="2:24" ht="15" customHeight="1" x14ac:dyDescent="0.15">
      <c r="B5" s="83"/>
      <c r="C5" s="8"/>
      <c r="D5" s="21" t="s">
        <v>19</v>
      </c>
      <c r="E5" s="9"/>
      <c r="F5" s="21" t="s">
        <v>19</v>
      </c>
      <c r="G5" s="11"/>
      <c r="H5" s="21" t="s">
        <v>19</v>
      </c>
      <c r="I5" s="9"/>
      <c r="J5" s="21" t="s">
        <v>19</v>
      </c>
      <c r="K5" s="10"/>
      <c r="L5" s="10"/>
      <c r="M5" s="20"/>
      <c r="N5" s="22" t="s">
        <v>19</v>
      </c>
      <c r="O5" s="9"/>
      <c r="P5" s="21" t="s">
        <v>19</v>
      </c>
      <c r="Q5" s="12"/>
      <c r="R5" s="22" t="s">
        <v>19</v>
      </c>
      <c r="S5" s="19"/>
      <c r="T5" s="23" t="s">
        <v>19</v>
      </c>
      <c r="U5" s="12"/>
      <c r="V5" s="24" t="s">
        <v>19</v>
      </c>
    </row>
    <row r="6" spans="2:24" s="13" customFormat="1" ht="20.100000000000001" customHeight="1" x14ac:dyDescent="0.15">
      <c r="B6" s="14" t="s">
        <v>1</v>
      </c>
      <c r="C6" s="26">
        <v>155760000</v>
      </c>
      <c r="D6" s="27">
        <v>102.08415257569798</v>
      </c>
      <c r="E6" s="26">
        <v>160065824</v>
      </c>
      <c r="F6" s="27">
        <v>105.43559679237669</v>
      </c>
      <c r="G6" s="26">
        <v>156200000</v>
      </c>
      <c r="H6" s="27">
        <v>100.2824858757062</v>
      </c>
      <c r="I6" s="28">
        <v>157762151</v>
      </c>
      <c r="J6" s="29">
        <v>98.560796463334981</v>
      </c>
      <c r="K6" s="30"/>
      <c r="L6" s="30"/>
      <c r="M6" s="28">
        <v>158420000</v>
      </c>
      <c r="N6" s="29">
        <v>101.42125480153649</v>
      </c>
      <c r="O6" s="28">
        <v>157546603</v>
      </c>
      <c r="P6" s="29">
        <v>99.863371538335571</v>
      </c>
      <c r="Q6" s="28">
        <v>157100000</v>
      </c>
      <c r="R6" s="29">
        <v>99.166771872238357</v>
      </c>
      <c r="S6" s="31">
        <f>SUM(S7:S8)</f>
        <v>156354843</v>
      </c>
      <c r="T6" s="32">
        <f t="shared" ref="T6:T13" si="0">S6/O6*100</f>
        <v>99.243550811438325</v>
      </c>
      <c r="U6" s="33">
        <f>SUM(U7:U8)</f>
        <v>158850000</v>
      </c>
      <c r="V6" s="34">
        <f t="shared" ref="V6:V13" si="1">U6/Q6*100</f>
        <v>101.11394016549968</v>
      </c>
    </row>
    <row r="7" spans="2:24" s="13" customFormat="1" ht="20.100000000000001" customHeight="1" x14ac:dyDescent="0.15">
      <c r="B7" s="15" t="s">
        <v>9</v>
      </c>
      <c r="C7" s="35">
        <v>117936934</v>
      </c>
      <c r="D7" s="36">
        <v>101.24814287372037</v>
      </c>
      <c r="E7" s="35">
        <v>119464107</v>
      </c>
      <c r="F7" s="36">
        <v>100.32911959638746</v>
      </c>
      <c r="G7" s="35">
        <v>119527423</v>
      </c>
      <c r="H7" s="36">
        <v>101.34859279960592</v>
      </c>
      <c r="I7" s="37">
        <v>120517430</v>
      </c>
      <c r="J7" s="38">
        <v>100.8817066702721</v>
      </c>
      <c r="K7" s="39"/>
      <c r="L7" s="39"/>
      <c r="M7" s="37">
        <v>122856282</v>
      </c>
      <c r="N7" s="38">
        <v>102.78501695799132</v>
      </c>
      <c r="O7" s="37">
        <v>122739430</v>
      </c>
      <c r="P7" s="38">
        <v>101.84371671383965</v>
      </c>
      <c r="Q7" s="37">
        <v>123228106</v>
      </c>
      <c r="R7" s="38">
        <v>100.30264956251891</v>
      </c>
      <c r="S7" s="40">
        <v>122519927</v>
      </c>
      <c r="T7" s="41">
        <f t="shared" si="0"/>
        <v>99.821163419122939</v>
      </c>
      <c r="U7" s="42">
        <v>122027511</v>
      </c>
      <c r="V7" s="43">
        <f t="shared" si="1"/>
        <v>99.02571333848141</v>
      </c>
    </row>
    <row r="8" spans="2:24" s="13" customFormat="1" ht="20.100000000000001" customHeight="1" x14ac:dyDescent="0.15">
      <c r="B8" s="15" t="s">
        <v>2</v>
      </c>
      <c r="C8" s="35">
        <v>37823066</v>
      </c>
      <c r="D8" s="36">
        <v>104.78191489965867</v>
      </c>
      <c r="E8" s="35">
        <v>40601717</v>
      </c>
      <c r="F8" s="36">
        <v>124.00644268690561</v>
      </c>
      <c r="G8" s="35">
        <v>36672577</v>
      </c>
      <c r="H8" s="36">
        <v>96.958234427637365</v>
      </c>
      <c r="I8" s="37">
        <v>37244721</v>
      </c>
      <c r="J8" s="38">
        <v>91.731886609622933</v>
      </c>
      <c r="K8" s="39"/>
      <c r="L8" s="39"/>
      <c r="M8" s="37">
        <v>35563718</v>
      </c>
      <c r="N8" s="38">
        <v>96.976326479592643</v>
      </c>
      <c r="O8" s="37">
        <v>34807173</v>
      </c>
      <c r="P8" s="38">
        <v>93.455319480041211</v>
      </c>
      <c r="Q8" s="37">
        <v>33871894</v>
      </c>
      <c r="R8" s="38">
        <v>95.242837095941439</v>
      </c>
      <c r="S8" s="40">
        <v>33834916</v>
      </c>
      <c r="T8" s="41">
        <f t="shared" si="0"/>
        <v>97.206733795933388</v>
      </c>
      <c r="U8" s="42">
        <v>36822489</v>
      </c>
      <c r="V8" s="43">
        <f t="shared" si="1"/>
        <v>108.71104225822153</v>
      </c>
    </row>
    <row r="9" spans="2:24" s="13" customFormat="1" ht="20.100000000000001" customHeight="1" x14ac:dyDescent="0.15">
      <c r="B9" s="15" t="s">
        <v>3</v>
      </c>
      <c r="C9" s="35">
        <v>57334933</v>
      </c>
      <c r="D9" s="36">
        <v>99.400966961808805</v>
      </c>
      <c r="E9" s="35">
        <v>57312541</v>
      </c>
      <c r="F9" s="36">
        <v>101.75126563393209</v>
      </c>
      <c r="G9" s="35">
        <v>57625515</v>
      </c>
      <c r="H9" s="36">
        <v>100.50681492904161</v>
      </c>
      <c r="I9" s="37">
        <v>58265973</v>
      </c>
      <c r="J9" s="38">
        <v>101.66356609454814</v>
      </c>
      <c r="K9" s="39"/>
      <c r="L9" s="39"/>
      <c r="M9" s="37">
        <v>56903910</v>
      </c>
      <c r="N9" s="38">
        <v>98.747768241203573</v>
      </c>
      <c r="O9" s="37">
        <v>57316961</v>
      </c>
      <c r="P9" s="38">
        <v>98.371241479139115</v>
      </c>
      <c r="Q9" s="37">
        <v>56926167</v>
      </c>
      <c r="R9" s="38">
        <v>100.03911330521926</v>
      </c>
      <c r="S9" s="40">
        <v>56495333</v>
      </c>
      <c r="T9" s="41">
        <f t="shared" si="0"/>
        <v>98.566518556348441</v>
      </c>
      <c r="U9" s="42">
        <v>57344626</v>
      </c>
      <c r="V9" s="43">
        <f t="shared" si="1"/>
        <v>100.73509077117382</v>
      </c>
    </row>
    <row r="10" spans="2:24" s="13" customFormat="1" ht="20.100000000000001" customHeight="1" x14ac:dyDescent="0.15">
      <c r="B10" s="15" t="s">
        <v>4</v>
      </c>
      <c r="C10" s="35">
        <v>98425067</v>
      </c>
      <c r="D10" s="36">
        <v>103.71500739171111</v>
      </c>
      <c r="E10" s="35">
        <v>102753283</v>
      </c>
      <c r="F10" s="36">
        <v>107.60890340710321</v>
      </c>
      <c r="G10" s="35">
        <v>98574485</v>
      </c>
      <c r="H10" s="36">
        <v>100.15180888827844</v>
      </c>
      <c r="I10" s="37">
        <v>99496178</v>
      </c>
      <c r="J10" s="38">
        <v>96.830169406850004</v>
      </c>
      <c r="K10" s="39"/>
      <c r="L10" s="39"/>
      <c r="M10" s="37">
        <v>101516090</v>
      </c>
      <c r="N10" s="38">
        <v>102.98414442642027</v>
      </c>
      <c r="O10" s="37">
        <v>100229642</v>
      </c>
      <c r="P10" s="38">
        <v>100.737178065272</v>
      </c>
      <c r="Q10" s="37">
        <v>100173833</v>
      </c>
      <c r="R10" s="38">
        <v>98.677788910112668</v>
      </c>
      <c r="S10" s="40">
        <v>99859510</v>
      </c>
      <c r="T10" s="41">
        <f t="shared" si="0"/>
        <v>99.630716031091879</v>
      </c>
      <c r="U10" s="42">
        <v>101505374</v>
      </c>
      <c r="V10" s="43">
        <f t="shared" si="1"/>
        <v>101.32923035899006</v>
      </c>
    </row>
    <row r="11" spans="2:24" s="13" customFormat="1" ht="20.100000000000001" customHeight="1" x14ac:dyDescent="0.15">
      <c r="B11" s="14" t="s">
        <v>5</v>
      </c>
      <c r="C11" s="26">
        <v>155760000</v>
      </c>
      <c r="D11" s="27">
        <v>102.08415257569798</v>
      </c>
      <c r="E11" s="26">
        <v>158110899</v>
      </c>
      <c r="F11" s="27">
        <v>105.12527725545479</v>
      </c>
      <c r="G11" s="26">
        <v>156200000</v>
      </c>
      <c r="H11" s="27">
        <v>100.2824858757062</v>
      </c>
      <c r="I11" s="44">
        <v>155306199</v>
      </c>
      <c r="J11" s="45">
        <v>98.226118491679699</v>
      </c>
      <c r="K11" s="30"/>
      <c r="L11" s="30"/>
      <c r="M11" s="44">
        <v>158420000</v>
      </c>
      <c r="N11" s="45">
        <v>101.42125480153649</v>
      </c>
      <c r="O11" s="44">
        <v>156340299</v>
      </c>
      <c r="P11" s="45">
        <v>100.66584592672956</v>
      </c>
      <c r="Q11" s="44">
        <v>157100000</v>
      </c>
      <c r="R11" s="45">
        <v>99.166771872238357</v>
      </c>
      <c r="S11" s="46">
        <f>SUM(S12:S13)</f>
        <v>155055312</v>
      </c>
      <c r="T11" s="47">
        <f t="shared" si="0"/>
        <v>99.178083316829273</v>
      </c>
      <c r="U11" s="48">
        <f>SUM(U12:U13)</f>
        <v>158850000</v>
      </c>
      <c r="V11" s="49">
        <f t="shared" si="1"/>
        <v>101.11394016549968</v>
      </c>
    </row>
    <row r="12" spans="2:24" s="13" customFormat="1" ht="20.100000000000001" customHeight="1" x14ac:dyDescent="0.15">
      <c r="B12" s="15" t="s">
        <v>10</v>
      </c>
      <c r="C12" s="35">
        <v>105506998</v>
      </c>
      <c r="D12" s="36">
        <v>100.73282422107997</v>
      </c>
      <c r="E12" s="35">
        <v>104401647</v>
      </c>
      <c r="F12" s="36">
        <v>99.749778189229559</v>
      </c>
      <c r="G12" s="35">
        <v>107548727</v>
      </c>
      <c r="H12" s="36">
        <v>101.93515978911655</v>
      </c>
      <c r="I12" s="37">
        <v>106606991</v>
      </c>
      <c r="J12" s="38">
        <v>102.11236514305182</v>
      </c>
      <c r="K12" s="39"/>
      <c r="L12" s="39"/>
      <c r="M12" s="37">
        <v>110043669</v>
      </c>
      <c r="N12" s="38">
        <v>102.31982476184957</v>
      </c>
      <c r="O12" s="37">
        <v>108854626</v>
      </c>
      <c r="P12" s="38">
        <v>102.10833734159141</v>
      </c>
      <c r="Q12" s="37">
        <v>110617992</v>
      </c>
      <c r="R12" s="38">
        <v>100.52190462678956</v>
      </c>
      <c r="S12" s="40">
        <v>109143164</v>
      </c>
      <c r="T12" s="41">
        <f t="shared" si="0"/>
        <v>100.26506728340603</v>
      </c>
      <c r="U12" s="42">
        <v>111319371</v>
      </c>
      <c r="V12" s="43">
        <f t="shared" si="1"/>
        <v>100.63405508210634</v>
      </c>
    </row>
    <row r="13" spans="2:24" s="13" customFormat="1" ht="20.100000000000001" customHeight="1" x14ac:dyDescent="0.15">
      <c r="B13" s="15" t="s">
        <v>6</v>
      </c>
      <c r="C13" s="35">
        <v>50253002</v>
      </c>
      <c r="D13" s="36">
        <v>105.04267529655486</v>
      </c>
      <c r="E13" s="35">
        <v>53709252</v>
      </c>
      <c r="F13" s="36">
        <v>117.4259599990144</v>
      </c>
      <c r="G13" s="35">
        <v>48651273</v>
      </c>
      <c r="H13" s="36">
        <v>96.812670017206131</v>
      </c>
      <c r="I13" s="37">
        <v>48699208</v>
      </c>
      <c r="J13" s="38">
        <v>90.671916265004029</v>
      </c>
      <c r="K13" s="39"/>
      <c r="L13" s="39"/>
      <c r="M13" s="37">
        <v>48376331</v>
      </c>
      <c r="N13" s="38">
        <v>99.434871930278163</v>
      </c>
      <c r="O13" s="37">
        <v>47485673</v>
      </c>
      <c r="P13" s="38">
        <v>97.508101158441846</v>
      </c>
      <c r="Q13" s="37">
        <v>46482008</v>
      </c>
      <c r="R13" s="38">
        <v>96.084194562005948</v>
      </c>
      <c r="S13" s="40">
        <v>45912148</v>
      </c>
      <c r="T13" s="41">
        <f t="shared" si="0"/>
        <v>96.686316312711838</v>
      </c>
      <c r="U13" s="42">
        <v>47530629</v>
      </c>
      <c r="V13" s="43">
        <f t="shared" si="1"/>
        <v>102.25597181601964</v>
      </c>
    </row>
    <row r="14" spans="2:24" s="13" customFormat="1" ht="20.25" customHeight="1" x14ac:dyDescent="0.15">
      <c r="B14" s="16" t="s">
        <v>17</v>
      </c>
      <c r="C14" s="59">
        <v>89.460523028350053</v>
      </c>
      <c r="D14" s="50"/>
      <c r="E14" s="59">
        <v>87.391643918620673</v>
      </c>
      <c r="F14" s="50"/>
      <c r="G14" s="59">
        <v>89.97828640545525</v>
      </c>
      <c r="H14" s="51"/>
      <c r="I14" s="59">
        <v>88.457736777161614</v>
      </c>
      <c r="J14" s="52"/>
      <c r="K14" s="52"/>
      <c r="L14" s="52"/>
      <c r="M14" s="59">
        <v>89.571055878119438</v>
      </c>
      <c r="N14" s="66"/>
      <c r="O14" s="59">
        <v>88.687576600282398</v>
      </c>
      <c r="P14" s="66"/>
      <c r="Q14" s="59">
        <v>89.76685237700562</v>
      </c>
      <c r="R14" s="66"/>
      <c r="S14" s="67">
        <f>S12/S7*100</f>
        <v>89.081969498724888</v>
      </c>
      <c r="T14" s="68"/>
      <c r="U14" s="68">
        <f>U12/U7*100</f>
        <v>91.224814869820619</v>
      </c>
      <c r="V14" s="61"/>
      <c r="W14" s="62"/>
    </row>
    <row r="15" spans="2:24" s="13" customFormat="1" ht="20.100000000000001" customHeight="1" x14ac:dyDescent="0.15">
      <c r="B15" s="15" t="s">
        <v>7</v>
      </c>
      <c r="C15" s="51" t="s">
        <v>15</v>
      </c>
      <c r="D15" s="50"/>
      <c r="E15" s="51">
        <v>0.47399999999999998</v>
      </c>
      <c r="F15" s="50"/>
      <c r="G15" s="51" t="s">
        <v>15</v>
      </c>
      <c r="H15" s="51"/>
      <c r="I15" s="58">
        <v>0.47560000000000002</v>
      </c>
      <c r="J15" s="52"/>
      <c r="K15" s="52"/>
      <c r="L15" s="52"/>
      <c r="M15" s="51" t="s">
        <v>15</v>
      </c>
      <c r="N15" s="52"/>
      <c r="O15" s="51">
        <v>0.49199999999999999</v>
      </c>
      <c r="P15" s="52"/>
      <c r="Q15" s="51" t="s">
        <v>27</v>
      </c>
      <c r="R15" s="52"/>
      <c r="S15" s="60">
        <v>0.50900000000000001</v>
      </c>
      <c r="T15" s="53"/>
      <c r="U15" s="53" t="s">
        <v>28</v>
      </c>
      <c r="V15" s="54"/>
      <c r="W15" s="62"/>
    </row>
    <row r="16" spans="2:24" s="13" customFormat="1" ht="21" customHeight="1" x14ac:dyDescent="0.15">
      <c r="B16" s="17" t="s">
        <v>8</v>
      </c>
      <c r="C16" s="57">
        <v>47.4</v>
      </c>
      <c r="D16" s="55"/>
      <c r="E16" s="57">
        <v>44.9</v>
      </c>
      <c r="F16" s="56"/>
      <c r="G16" s="57">
        <v>47.6</v>
      </c>
      <c r="H16" s="57"/>
      <c r="I16" s="57">
        <v>46.7</v>
      </c>
      <c r="J16" s="57"/>
      <c r="K16" s="52"/>
      <c r="L16" s="52"/>
      <c r="M16" s="57">
        <v>47.1</v>
      </c>
      <c r="N16" s="57"/>
      <c r="O16" s="57">
        <v>46.4</v>
      </c>
      <c r="P16" s="57"/>
      <c r="Q16" s="57">
        <v>44.9</v>
      </c>
      <c r="R16" s="57"/>
      <c r="S16" s="63">
        <v>43.7</v>
      </c>
      <c r="T16" s="64"/>
      <c r="U16" s="64">
        <v>43.9</v>
      </c>
      <c r="V16" s="65"/>
      <c r="W16" s="62"/>
    </row>
    <row r="17" spans="2:22" ht="18" customHeight="1" x14ac:dyDescent="0.15">
      <c r="B17" s="6" t="s">
        <v>12</v>
      </c>
      <c r="U17" s="80" t="s">
        <v>18</v>
      </c>
      <c r="V17" s="80"/>
    </row>
    <row r="18" spans="2:22" ht="18" customHeight="1" x14ac:dyDescent="0.15">
      <c r="B18" s="6" t="s">
        <v>26</v>
      </c>
      <c r="U18" s="25"/>
      <c r="V18" s="25"/>
    </row>
    <row r="19" spans="2:22" ht="18" customHeight="1" x14ac:dyDescent="0.15">
      <c r="B19" s="18"/>
      <c r="U19" s="25"/>
      <c r="V19" s="25"/>
    </row>
    <row r="20" spans="2:22" ht="13.5" customHeight="1" x14ac:dyDescent="0.15">
      <c r="P20" s="7"/>
      <c r="Q20" s="77"/>
      <c r="R20" s="77"/>
    </row>
    <row r="21" spans="2:22" ht="13.5" customHeight="1" x14ac:dyDescent="0.15">
      <c r="P21" s="7"/>
      <c r="Q21" s="7"/>
      <c r="R21" s="7"/>
    </row>
    <row r="22" spans="2:22" ht="13.5" customHeight="1" x14ac:dyDescent="0.15">
      <c r="P22" s="7"/>
      <c r="Q22" s="7"/>
      <c r="R22" s="7"/>
    </row>
  </sheetData>
  <customSheetViews>
    <customSheetView guid="{616C8FA1-6A20-11D5-AAAB-C747573C5E72}" showPageBreaks="1" showRuler="0">
      <pageMargins left="0.75" right="0.75" top="1" bottom="1" header="0.51200000000000001" footer="0.51200000000000001"/>
      <pageSetup paperSize="9" orientation="landscape" horizontalDpi="0" verticalDpi="0" r:id="rId1"/>
      <headerFooter alignWithMargins="0"/>
    </customSheetView>
    <customSheetView guid="{BC02EAF6-DD22-11D2-B2EE-DF51EDA6BC4B}" showRuler="0">
      <pageMargins left="0.75" right="0.75" top="1" bottom="1" header="0.51200000000000001" footer="0.51200000000000001"/>
      <headerFooter alignWithMargins="0"/>
    </customSheetView>
    <customSheetView guid="{048C5F88-4B33-11D3-AA22-00004CF57B4B}" showRuler="0">
      <pageMargins left="0.75" right="0.75" top="1" bottom="1" header="0.51200000000000001" footer="0.51200000000000001"/>
      <headerFooter alignWithMargins="0"/>
    </customSheetView>
  </customSheetViews>
  <mergeCells count="18">
    <mergeCell ref="Q20:R20"/>
    <mergeCell ref="U3:V3"/>
    <mergeCell ref="U17:V17"/>
    <mergeCell ref="B3:B5"/>
    <mergeCell ref="G3:J3"/>
    <mergeCell ref="C3:F3"/>
    <mergeCell ref="U4:V4"/>
    <mergeCell ref="Q3:T3"/>
    <mergeCell ref="Q4:R4"/>
    <mergeCell ref="S4:T4"/>
    <mergeCell ref="M3:P3"/>
    <mergeCell ref="W4:X4"/>
    <mergeCell ref="C4:D4"/>
    <mergeCell ref="E4:F4"/>
    <mergeCell ref="G4:H4"/>
    <mergeCell ref="M4:N4"/>
    <mergeCell ref="O4:P4"/>
    <mergeCell ref="I4:J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tToWidth="2" orientation="portrait" horizontalDpi="4294967295" verticalDpi="300" r:id="rId2"/>
  <headerFooter alignWithMargins="0"/>
  <ignoredErrors>
    <ignoredError sqref="T6 T11" formula="1"/>
    <ignoredError sqref="V6 V11 V7:V10 V14 V12:V13 V16 V15" formulaRange="1"/>
    <ignoredError sqref="K15:L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146</vt:lpstr>
      <vt:lpstr>'146'!Print_Area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真由美</dc:creator>
  <cp:lastModifiedBy>soumu048</cp:lastModifiedBy>
  <cp:lastPrinted>2017-12-25T08:01:10Z</cp:lastPrinted>
  <dcterms:created xsi:type="dcterms:W3CDTF">1998-04-05T11:53:15Z</dcterms:created>
  <dcterms:modified xsi:type="dcterms:W3CDTF">2018-02-13T02:30:33Z</dcterms:modified>
</cp:coreProperties>
</file>