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4530" windowWidth="20520" windowHeight="4560"/>
  </bookViews>
  <sheets>
    <sheet name="141" sheetId="1" r:id="rId1"/>
  </sheets>
  <definedNames>
    <definedName name="_xlnm.Print_Area" localSheetId="0">'141'!$A$1:$T$22</definedName>
  </definedNames>
  <calcPr calcId="152511"/>
  <customWorkbookViews>
    <customWorkbookView name="山上恭一 - 個人用ﾋﾞｭｰ" guid="{16501BA4-5C30-11D2-9065-444553540000}" mergeInterval="0" personalView="1" maximized="1" windowWidth="1020" windowHeight="618" activeSheetId="1"/>
  </customWorkbookViews>
</workbook>
</file>

<file path=xl/calcChain.xml><?xml version="1.0" encoding="utf-8"?>
<calcChain xmlns="http://schemas.openxmlformats.org/spreadsheetml/2006/main">
  <c r="S11" i="1" l="1"/>
  <c r="E11" i="1"/>
  <c r="S20" i="1"/>
  <c r="S18" i="1"/>
  <c r="S16" i="1"/>
  <c r="S14" i="1"/>
  <c r="S12" i="1"/>
  <c r="S10" i="1"/>
  <c r="S8" i="1"/>
  <c r="S15" i="1"/>
  <c r="P10" i="1"/>
  <c r="P20" i="1"/>
  <c r="P18" i="1"/>
  <c r="P16" i="1"/>
  <c r="P14" i="1"/>
  <c r="P12" i="1"/>
  <c r="P8" i="1"/>
  <c r="M20" i="1"/>
  <c r="M18" i="1"/>
  <c r="M16" i="1"/>
  <c r="M14" i="1"/>
  <c r="M12" i="1"/>
  <c r="M10" i="1"/>
  <c r="M8" i="1"/>
  <c r="M17" i="1"/>
  <c r="M9" i="1"/>
  <c r="H8" i="1"/>
  <c r="P13" i="1"/>
  <c r="H13" i="1"/>
  <c r="H20" i="1"/>
  <c r="H18" i="1"/>
  <c r="H16" i="1"/>
  <c r="H14" i="1"/>
  <c r="H12" i="1"/>
  <c r="H10" i="1"/>
  <c r="S7" i="1"/>
  <c r="S13" i="1"/>
  <c r="S19" i="1"/>
  <c r="M7" i="1"/>
  <c r="M11" i="1"/>
  <c r="M15" i="1"/>
  <c r="M19" i="1"/>
  <c r="M13" i="1"/>
  <c r="H15" i="1"/>
  <c r="S9" i="1"/>
  <c r="S17" i="1"/>
  <c r="P9" i="1"/>
  <c r="P15" i="1"/>
  <c r="P11" i="1"/>
  <c r="P7" i="1"/>
  <c r="P17" i="1"/>
  <c r="P19" i="1"/>
  <c r="H17" i="1"/>
  <c r="H19" i="1"/>
  <c r="H9" i="1"/>
  <c r="H11" i="1"/>
  <c r="H7" i="1"/>
  <c r="P6" i="1"/>
  <c r="E15" i="1"/>
  <c r="E19" i="1"/>
  <c r="M6" i="1"/>
  <c r="E17" i="1"/>
  <c r="H6" i="1"/>
  <c r="S6" i="1"/>
  <c r="E7" i="1"/>
  <c r="E9" i="1"/>
  <c r="E13" i="1"/>
</calcChain>
</file>

<file path=xl/sharedStrings.xml><?xml version="1.0" encoding="utf-8"?>
<sst xmlns="http://schemas.openxmlformats.org/spreadsheetml/2006/main" count="32" uniqueCount="24">
  <si>
    <t>道南</t>
    <rPh sb="0" eb="2">
      <t>ドウナン</t>
    </rPh>
    <phoneticPr fontId="2"/>
  </si>
  <si>
    <t>道央</t>
    <rPh sb="0" eb="2">
      <t>ドウオウ</t>
    </rPh>
    <phoneticPr fontId="2"/>
  </si>
  <si>
    <t>道北</t>
    <rPh sb="0" eb="2">
      <t>ドウホク</t>
    </rPh>
    <phoneticPr fontId="2"/>
  </si>
  <si>
    <t>オホーツク</t>
    <phoneticPr fontId="2"/>
  </si>
  <si>
    <t>十勝</t>
    <rPh sb="0" eb="2">
      <t>トカチ</t>
    </rPh>
    <phoneticPr fontId="2"/>
  </si>
  <si>
    <t>旭川市（道北の再掲）</t>
    <rPh sb="0" eb="3">
      <t>アサヒカワシ</t>
    </rPh>
    <rPh sb="4" eb="6">
      <t>ドウホク</t>
    </rPh>
    <rPh sb="7" eb="9">
      <t>サイケイ</t>
    </rPh>
    <phoneticPr fontId="2"/>
  </si>
  <si>
    <t>単位　千人・％　</t>
    <rPh sb="0" eb="2">
      <t>タンイ</t>
    </rPh>
    <rPh sb="3" eb="5">
      <t>センニン</t>
    </rPh>
    <phoneticPr fontId="2"/>
  </si>
  <si>
    <t>区　　　　　分</t>
    <rPh sb="0" eb="7">
      <t>クブン</t>
    </rPh>
    <phoneticPr fontId="2"/>
  </si>
  <si>
    <t>前年対比</t>
    <rPh sb="0" eb="2">
      <t>ゼンネン</t>
    </rPh>
    <rPh sb="2" eb="4">
      <t>タイヒ</t>
    </rPh>
    <phoneticPr fontId="2"/>
  </si>
  <si>
    <t>構成比</t>
    <rPh sb="0" eb="3">
      <t>コウセイヒ</t>
    </rPh>
    <phoneticPr fontId="2"/>
  </si>
  <si>
    <t>全道</t>
    <rPh sb="0" eb="2">
      <t>ゼンドウ</t>
    </rPh>
    <phoneticPr fontId="2"/>
  </si>
  <si>
    <t>総　　　   　数</t>
    <rPh sb="0" eb="1">
      <t>フサ</t>
    </rPh>
    <rPh sb="8" eb="9">
      <t>カズ</t>
    </rPh>
    <phoneticPr fontId="2"/>
  </si>
  <si>
    <t>春  季  （4,5月）</t>
    <rPh sb="0" eb="1">
      <t>ハル</t>
    </rPh>
    <rPh sb="3" eb="4">
      <t>キ</t>
    </rPh>
    <rPh sb="10" eb="11">
      <t>ガツ</t>
    </rPh>
    <phoneticPr fontId="2"/>
  </si>
  <si>
    <t>夏  季  （6,7,8,9月）</t>
    <rPh sb="0" eb="1">
      <t>ナツ</t>
    </rPh>
    <rPh sb="3" eb="4">
      <t>キ</t>
    </rPh>
    <rPh sb="14" eb="15">
      <t>ガツ</t>
    </rPh>
    <phoneticPr fontId="2"/>
  </si>
  <si>
    <t>秋  季　（10,11月）</t>
    <rPh sb="0" eb="1">
      <t>アキ</t>
    </rPh>
    <rPh sb="3" eb="4">
      <t>キ</t>
    </rPh>
    <rPh sb="11" eb="12">
      <t>ガツ</t>
    </rPh>
    <phoneticPr fontId="2"/>
  </si>
  <si>
    <t>冬  季　（12,1,2,3月）</t>
    <rPh sb="0" eb="1">
      <t>フユ</t>
    </rPh>
    <rPh sb="3" eb="4">
      <t>キ</t>
    </rPh>
    <rPh sb="14" eb="15">
      <t>ガツ</t>
    </rPh>
    <phoneticPr fontId="2"/>
  </si>
  <si>
    <t xml:space="preserve"> 　別 観 光 入 込 客 数</t>
    <rPh sb="1" eb="2">
      <t>ベツ</t>
    </rPh>
    <rPh sb="5" eb="6">
      <t>ヒカリ</t>
    </rPh>
    <rPh sb="7" eb="8">
      <t>イリ</t>
    </rPh>
    <rPh sb="9" eb="10">
      <t>コミ</t>
    </rPh>
    <rPh sb="11" eb="12">
      <t>キャク</t>
    </rPh>
    <phoneticPr fontId="2"/>
  </si>
  <si>
    <t>　</t>
    <phoneticPr fontId="2"/>
  </si>
  <si>
    <t>釧路，根室</t>
    <rPh sb="0" eb="2">
      <t>クシロ</t>
    </rPh>
    <rPh sb="3" eb="5">
      <t>ネムロ</t>
    </rPh>
    <phoneticPr fontId="2"/>
  </si>
  <si>
    <t xml:space="preserve">141　四 季 別 ・ 地 域　 </t>
    <rPh sb="4" eb="5">
      <t>ヨン</t>
    </rPh>
    <rPh sb="6" eb="7">
      <t>キ</t>
    </rPh>
    <rPh sb="8" eb="9">
      <t>ベツ</t>
    </rPh>
    <rPh sb="12" eb="13">
      <t>チ</t>
    </rPh>
    <rPh sb="14" eb="15">
      <t>イキ</t>
    </rPh>
    <phoneticPr fontId="2"/>
  </si>
  <si>
    <t>平成28年度</t>
    <rPh sb="0" eb="2">
      <t>ヘイセイ</t>
    </rPh>
    <rPh sb="4" eb="6">
      <t>ネンド</t>
    </rPh>
    <phoneticPr fontId="2"/>
  </si>
  <si>
    <t>注　構成比の上段は全道比，下段（　）内は年間比。</t>
    <rPh sb="0" eb="1">
      <t>チュウ</t>
    </rPh>
    <rPh sb="2" eb="5">
      <t>コウセイヒ</t>
    </rPh>
    <rPh sb="6" eb="8">
      <t>ジョウダン</t>
    </rPh>
    <rPh sb="9" eb="10">
      <t>ゼン</t>
    </rPh>
    <rPh sb="10" eb="11">
      <t>ドウ</t>
    </rPh>
    <rPh sb="11" eb="12">
      <t>ヒ</t>
    </rPh>
    <rPh sb="13" eb="15">
      <t>カダン</t>
    </rPh>
    <rPh sb="18" eb="19">
      <t>ナイ</t>
    </rPh>
    <rPh sb="20" eb="21">
      <t>ネン</t>
    </rPh>
    <rPh sb="21" eb="22">
      <t>カン</t>
    </rPh>
    <rPh sb="22" eb="23">
      <t>ヒ</t>
    </rPh>
    <phoneticPr fontId="2"/>
  </si>
  <si>
    <t xml:space="preserve">  　　  資料　北海道経済部</t>
    <rPh sb="6" eb="8">
      <t>シリョウ</t>
    </rPh>
    <rPh sb="9" eb="12">
      <t>ホッカイドウ</t>
    </rPh>
    <rPh sb="12" eb="15">
      <t>ケイザイブ</t>
    </rPh>
    <phoneticPr fontId="2"/>
  </si>
  <si>
    <r>
      <rPr>
        <sz val="9"/>
        <color theme="0"/>
        <rFont val="ＭＳ Ｐ明朝"/>
        <family val="1"/>
        <charset val="128"/>
      </rPr>
      <t>　　　　□□</t>
    </r>
    <r>
      <rPr>
        <sz val="9"/>
        <rFont val="ＭＳ Ｐ明朝"/>
        <family val="1"/>
        <charset val="128"/>
      </rPr>
      <t>　経済観光部</t>
    </r>
    <rPh sb="7" eb="8">
      <t>キョウ</t>
    </rPh>
    <rPh sb="8" eb="9">
      <t>スミ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</si>
</sst>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_ "/>
    <numFmt numFmtId="177" formatCode="_ * #,##0.0_ ;_ * \-#,##0.0_ ;_ * &quot;-&quot;?_ ;_ @_ "/>
    <numFmt numFmtId="178" formatCode="#,##0.0_);\(#,##0.0\)"/>
    <numFmt numFmtId="179" formatCode="\(#,##0.0\)_);\(#,##0.0\)"/>
    <numFmt numFmtId="180" formatCode="#,##0.0\ _);\(#,##0.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180" fontId="6" fillId="0" borderId="15" xfId="0" applyNumberFormat="1" applyFont="1" applyFill="1" applyBorder="1" applyAlignment="1">
      <alignment vertical="center"/>
    </xf>
    <xf numFmtId="179" fontId="6" fillId="0" borderId="15" xfId="0" applyNumberFormat="1" applyFont="1" applyFill="1" applyBorder="1" applyAlignment="1">
      <alignment horizontal="right" vertical="center"/>
    </xf>
    <xf numFmtId="180" fontId="7" fillId="0" borderId="17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vertical="center"/>
    </xf>
    <xf numFmtId="180" fontId="7" fillId="0" borderId="16" xfId="0" applyNumberFormat="1" applyFont="1" applyFill="1" applyBorder="1" applyAlignment="1">
      <alignment vertical="center"/>
    </xf>
    <xf numFmtId="179" fontId="7" fillId="0" borderId="18" xfId="0" applyNumberFormat="1" applyFont="1" applyFill="1" applyBorder="1" applyAlignment="1">
      <alignment horizontal="right" vertical="center"/>
    </xf>
    <xf numFmtId="179" fontId="7" fillId="0" borderId="15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80" fontId="7" fillId="0" borderId="18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7" fillId="0" borderId="19" xfId="0" applyNumberFormat="1" applyFont="1" applyFill="1" applyBorder="1" applyAlignment="1">
      <alignment horizontal="right" vertical="center"/>
    </xf>
    <xf numFmtId="179" fontId="6" fillId="0" borderId="20" xfId="0" applyNumberFormat="1" applyFont="1" applyFill="1" applyBorder="1" applyAlignment="1">
      <alignment horizontal="right" vertical="center"/>
    </xf>
    <xf numFmtId="179" fontId="6" fillId="0" borderId="19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6" xfId="0" applyFont="1" applyFill="1" applyBorder="1" applyAlignment="1">
      <alignment horizontal="left" vertical="center" wrapText="1" indent="2"/>
    </xf>
    <xf numFmtId="0" fontId="6" fillId="0" borderId="0" xfId="0" applyFont="1" applyFill="1" applyBorder="1" applyAlignment="1">
      <alignment horizontal="left" vertical="center" wrapText="1" indent="2"/>
    </xf>
    <xf numFmtId="0" fontId="6" fillId="0" borderId="0" xfId="0" applyFont="1" applyFill="1" applyAlignment="1">
      <alignment horizontal="left" vertical="center" indent="2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8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179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38" fontId="3" fillId="0" borderId="0" xfId="1" applyFont="1" applyFill="1" applyAlignment="1">
      <alignment vertical="center"/>
    </xf>
    <xf numFmtId="178" fontId="6" fillId="0" borderId="23" xfId="0" applyNumberFormat="1" applyFont="1" applyFill="1" applyBorder="1" applyAlignment="1">
      <alignment horizontal="right" vertical="center" wrapText="1"/>
    </xf>
    <xf numFmtId="178" fontId="6" fillId="0" borderId="27" xfId="0" applyNumberFormat="1" applyFont="1" applyFill="1" applyBorder="1" applyAlignment="1">
      <alignment horizontal="right" vertical="center" wrapText="1"/>
    </xf>
    <xf numFmtId="178" fontId="6" fillId="0" borderId="18" xfId="0" applyNumberFormat="1" applyFont="1" applyFill="1" applyBorder="1" applyAlignment="1">
      <alignment horizontal="right" vertical="center" wrapText="1"/>
    </xf>
    <xf numFmtId="0" fontId="0" fillId="0" borderId="27" xfId="0" applyFill="1" applyBorder="1"/>
    <xf numFmtId="0" fontId="6" fillId="0" borderId="0" xfId="0" applyFont="1" applyFill="1" applyBorder="1" applyAlignment="1">
      <alignment horizontal="distributed" vertical="center" wrapText="1" indent="1"/>
    </xf>
    <xf numFmtId="177" fontId="7" fillId="0" borderId="22" xfId="0" applyNumberFormat="1" applyFont="1" applyFill="1" applyBorder="1" applyAlignment="1">
      <alignment vertical="center" wrapText="1"/>
    </xf>
    <xf numFmtId="177" fontId="7" fillId="0" borderId="28" xfId="0" applyNumberFormat="1" applyFont="1" applyFill="1" applyBorder="1" applyAlignment="1">
      <alignment vertical="center" wrapText="1"/>
    </xf>
    <xf numFmtId="177" fontId="7" fillId="0" borderId="23" xfId="0" applyNumberFormat="1" applyFont="1" applyFill="1" applyBorder="1" applyAlignment="1">
      <alignment vertical="center" wrapText="1"/>
    </xf>
    <xf numFmtId="177" fontId="7" fillId="0" borderId="27" xfId="0" applyNumberFormat="1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left" vertical="center" wrapText="1" indent="2"/>
    </xf>
    <xf numFmtId="0" fontId="6" fillId="0" borderId="14" xfId="0" applyFont="1" applyFill="1" applyBorder="1" applyAlignment="1">
      <alignment horizontal="left" vertical="center" wrapText="1" indent="2"/>
    </xf>
    <xf numFmtId="178" fontId="7" fillId="0" borderId="16" xfId="0" applyNumberFormat="1" applyFont="1" applyFill="1" applyBorder="1" applyAlignment="1">
      <alignment horizontal="right" vertical="center" wrapText="1"/>
    </xf>
    <xf numFmtId="178" fontId="7" fillId="0" borderId="18" xfId="0" applyNumberFormat="1" applyFont="1" applyFill="1" applyBorder="1" applyAlignment="1">
      <alignment horizontal="right" vertical="center" wrapText="1"/>
    </xf>
    <xf numFmtId="178" fontId="7" fillId="0" borderId="31" xfId="0" applyNumberFormat="1" applyFont="1" applyFill="1" applyBorder="1" applyAlignment="1">
      <alignment horizontal="right" vertical="center" wrapText="1"/>
    </xf>
    <xf numFmtId="178" fontId="7" fillId="0" borderId="27" xfId="0" applyNumberFormat="1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left" vertical="center" wrapText="1" indent="2"/>
    </xf>
    <xf numFmtId="0" fontId="6" fillId="0" borderId="11" xfId="0" applyFont="1" applyFill="1" applyBorder="1" applyAlignment="1">
      <alignment horizontal="left" vertical="center" wrapText="1" indent="2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 indent="2"/>
    </xf>
    <xf numFmtId="0" fontId="7" fillId="0" borderId="11" xfId="0" applyFont="1" applyFill="1" applyBorder="1" applyAlignment="1">
      <alignment horizontal="left" vertical="center" wrapText="1" indent="2"/>
    </xf>
    <xf numFmtId="0" fontId="7" fillId="0" borderId="8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distributed" vertical="center" wrapText="1"/>
    </xf>
    <xf numFmtId="177" fontId="7" fillId="0" borderId="30" xfId="0" applyNumberFormat="1" applyFont="1" applyFill="1" applyBorder="1" applyAlignment="1">
      <alignment vertical="center" wrapText="1"/>
    </xf>
    <xf numFmtId="177" fontId="7" fillId="0" borderId="31" xfId="0" applyNumberFormat="1" applyFont="1" applyFill="1" applyBorder="1" applyAlignment="1">
      <alignment vertical="center" wrapText="1"/>
    </xf>
    <xf numFmtId="178" fontId="6" fillId="0" borderId="18" xfId="0" applyNumberFormat="1" applyFont="1" applyFill="1" applyBorder="1" applyAlignment="1">
      <alignment vertical="center" wrapText="1"/>
    </xf>
    <xf numFmtId="178" fontId="6" fillId="0" borderId="25" xfId="0" applyNumberFormat="1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left" vertical="center" wrapText="1" indent="2"/>
    </xf>
    <xf numFmtId="178" fontId="7" fillId="0" borderId="16" xfId="0" applyNumberFormat="1" applyFont="1" applyFill="1" applyBorder="1" applyAlignment="1">
      <alignment vertical="center" wrapText="1"/>
    </xf>
    <xf numFmtId="178" fontId="7" fillId="0" borderId="18" xfId="0" applyNumberFormat="1" applyFont="1" applyFill="1" applyBorder="1" applyAlignment="1">
      <alignment vertical="center" wrapText="1"/>
    </xf>
    <xf numFmtId="178" fontId="7" fillId="0" borderId="29" xfId="0" applyNumberFormat="1" applyFont="1" applyFill="1" applyBorder="1" applyAlignment="1">
      <alignment vertical="center" wrapText="1"/>
    </xf>
    <xf numFmtId="178" fontId="7" fillId="0" borderId="25" xfId="0" applyNumberFormat="1" applyFont="1" applyFill="1" applyBorder="1" applyAlignment="1">
      <alignment vertical="center" wrapText="1"/>
    </xf>
    <xf numFmtId="177" fontId="7" fillId="0" borderId="18" xfId="0" applyNumberFormat="1" applyFont="1" applyFill="1" applyBorder="1" applyAlignment="1">
      <alignment vertical="center" wrapText="1"/>
    </xf>
    <xf numFmtId="177" fontId="7" fillId="0" borderId="21" xfId="0" applyNumberFormat="1" applyFont="1" applyFill="1" applyBorder="1" applyAlignment="1">
      <alignment vertical="center" wrapText="1"/>
    </xf>
    <xf numFmtId="178" fontId="6" fillId="0" borderId="26" xfId="0" applyNumberFormat="1" applyFont="1" applyFill="1" applyBorder="1" applyAlignment="1">
      <alignment vertical="center" wrapText="1"/>
    </xf>
    <xf numFmtId="178" fontId="6" fillId="0" borderId="19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distributed" vertical="center"/>
    </xf>
    <xf numFmtId="178" fontId="6" fillId="0" borderId="19" xfId="0" applyNumberFormat="1" applyFont="1" applyFill="1" applyBorder="1" applyAlignment="1">
      <alignment horizontal="right" vertical="center" wrapText="1"/>
    </xf>
    <xf numFmtId="0" fontId="0" fillId="0" borderId="24" xfId="0" applyFill="1" applyBorder="1"/>
    <xf numFmtId="178" fontId="6" fillId="0" borderId="24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distributed" vertical="center" wrapText="1" indent="1"/>
    </xf>
    <xf numFmtId="177" fontId="7" fillId="0" borderId="19" xfId="0" applyNumberFormat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1"/>
  <sheetViews>
    <sheetView showGridLines="0" tabSelected="1" topLeftCell="G1" zoomScaleNormal="100" zoomScaleSheetLayoutView="100" workbookViewId="0">
      <selection activeCell="K1" sqref="K1:S22"/>
    </sheetView>
  </sheetViews>
  <sheetFormatPr defaultRowHeight="13.5" customHeight="1"/>
  <cols>
    <col min="1" max="1" width="1.625" style="39" customWidth="1"/>
    <col min="2" max="2" width="23.875" style="39" customWidth="1"/>
    <col min="3" max="3" width="10.625" style="44" customWidth="1"/>
    <col min="4" max="8" width="10.625" style="39" customWidth="1"/>
    <col min="9" max="10" width="1.625" style="39" customWidth="1"/>
    <col min="11" max="19" width="9.875" style="39" customWidth="1"/>
    <col min="20" max="20" width="1.625" style="39" customWidth="1"/>
    <col min="21" max="16384" width="9" style="39"/>
  </cols>
  <sheetData>
    <row r="1" spans="2:19" s="16" customFormat="1" ht="18" customHeight="1">
      <c r="B1" s="15"/>
      <c r="C1" s="15"/>
      <c r="D1" s="15"/>
      <c r="E1" s="15"/>
      <c r="H1" s="17" t="s">
        <v>19</v>
      </c>
      <c r="I1" s="17"/>
      <c r="J1" s="17"/>
      <c r="K1" s="18" t="s">
        <v>16</v>
      </c>
      <c r="N1" s="15"/>
      <c r="O1" s="15"/>
      <c r="P1" s="15"/>
      <c r="Q1" s="15"/>
      <c r="R1" s="15"/>
      <c r="S1" s="15"/>
    </row>
    <row r="2" spans="2:19" s="19" customFormat="1" ht="13.15" customHeight="1" thickBot="1">
      <c r="B2" s="19" t="s">
        <v>6</v>
      </c>
      <c r="F2" s="20"/>
      <c r="K2" s="20"/>
      <c r="N2" s="20"/>
      <c r="Q2" s="20"/>
      <c r="S2" s="20" t="s">
        <v>20</v>
      </c>
    </row>
    <row r="3" spans="2:19" s="23" customFormat="1" ht="13.15" customHeight="1" thickTop="1">
      <c r="B3" s="62" t="s">
        <v>7</v>
      </c>
      <c r="C3" s="64" t="s">
        <v>11</v>
      </c>
      <c r="D3" s="65"/>
      <c r="E3" s="65"/>
      <c r="F3" s="60" t="s">
        <v>12</v>
      </c>
      <c r="G3" s="61"/>
      <c r="H3" s="61"/>
      <c r="I3" s="21"/>
      <c r="J3" s="22"/>
      <c r="K3" s="72" t="s">
        <v>13</v>
      </c>
      <c r="L3" s="61"/>
      <c r="M3" s="61"/>
      <c r="N3" s="60" t="s">
        <v>14</v>
      </c>
      <c r="O3" s="61"/>
      <c r="P3" s="61"/>
      <c r="Q3" s="54" t="s">
        <v>15</v>
      </c>
      <c r="R3" s="55"/>
      <c r="S3" s="55"/>
    </row>
    <row r="4" spans="2:19" s="19" customFormat="1" ht="13.15" customHeight="1">
      <c r="B4" s="63"/>
      <c r="C4" s="24"/>
      <c r="D4" s="25" t="s">
        <v>8</v>
      </c>
      <c r="E4" s="26" t="s">
        <v>9</v>
      </c>
      <c r="F4" s="27"/>
      <c r="G4" s="28" t="s">
        <v>8</v>
      </c>
      <c r="H4" s="28" t="s">
        <v>9</v>
      </c>
      <c r="I4" s="29"/>
      <c r="J4" s="30"/>
      <c r="K4" s="31"/>
      <c r="L4" s="28" t="s">
        <v>8</v>
      </c>
      <c r="M4" s="32" t="s">
        <v>9</v>
      </c>
      <c r="N4" s="33"/>
      <c r="O4" s="32" t="s">
        <v>8</v>
      </c>
      <c r="P4" s="32" t="s">
        <v>9</v>
      </c>
      <c r="Q4" s="33"/>
      <c r="R4" s="32" t="s">
        <v>8</v>
      </c>
      <c r="S4" s="34" t="s">
        <v>9</v>
      </c>
    </row>
    <row r="5" spans="2:19" s="35" customFormat="1" ht="13.15" customHeight="1">
      <c r="B5" s="66" t="s">
        <v>10</v>
      </c>
      <c r="C5" s="68">
        <v>140992.70000000001</v>
      </c>
      <c r="D5" s="69">
        <v>100.1</v>
      </c>
      <c r="E5" s="3">
        <v>100</v>
      </c>
      <c r="F5" s="73">
        <v>22357.399999999998</v>
      </c>
      <c r="G5" s="73">
        <v>102.5</v>
      </c>
      <c r="H5" s="3">
        <v>100</v>
      </c>
      <c r="I5" s="4"/>
      <c r="J5" s="4"/>
      <c r="K5" s="75">
        <v>67957.900000000009</v>
      </c>
      <c r="L5" s="73">
        <v>98.8</v>
      </c>
      <c r="M5" s="5">
        <v>100</v>
      </c>
      <c r="N5" s="56">
        <v>18808.5</v>
      </c>
      <c r="O5" s="56">
        <v>100.1</v>
      </c>
      <c r="P5" s="5">
        <v>100</v>
      </c>
      <c r="Q5" s="58">
        <v>31868.899999999994</v>
      </c>
      <c r="R5" s="58">
        <v>101.5</v>
      </c>
      <c r="S5" s="5">
        <v>100</v>
      </c>
    </row>
    <row r="6" spans="2:19" s="35" customFormat="1" ht="13.15" customHeight="1">
      <c r="B6" s="67"/>
      <c r="C6" s="51"/>
      <c r="D6" s="53"/>
      <c r="E6" s="6">
        <v>100</v>
      </c>
      <c r="F6" s="74"/>
      <c r="G6" s="74"/>
      <c r="H6" s="7">
        <f>(F5/C5*100)</f>
        <v>15.857133028873124</v>
      </c>
      <c r="I6" s="8"/>
      <c r="J6" s="8"/>
      <c r="K6" s="76"/>
      <c r="L6" s="74"/>
      <c r="M6" s="6">
        <f>(K5/C5*100)</f>
        <v>48.199587638225246</v>
      </c>
      <c r="N6" s="57"/>
      <c r="O6" s="57"/>
      <c r="P6" s="7">
        <f>(N5/C5*100)</f>
        <v>13.340052357320625</v>
      </c>
      <c r="Q6" s="48"/>
      <c r="R6" s="59"/>
      <c r="S6" s="7">
        <f>(Q5/C5*100)</f>
        <v>22.603226975581002</v>
      </c>
    </row>
    <row r="7" spans="2:19" s="19" customFormat="1" ht="13.15" customHeight="1">
      <c r="B7" s="49" t="s">
        <v>0</v>
      </c>
      <c r="C7" s="50">
        <v>13726.1</v>
      </c>
      <c r="D7" s="52">
        <v>114.9</v>
      </c>
      <c r="E7" s="9">
        <f>(C7/C5*100)</f>
        <v>9.735326722589182</v>
      </c>
      <c r="F7" s="70">
        <v>2970.2</v>
      </c>
      <c r="G7" s="70">
        <v>121.1</v>
      </c>
      <c r="H7" s="1">
        <f>(F7/F5*100)</f>
        <v>13.285086816892841</v>
      </c>
      <c r="I7" s="10"/>
      <c r="J7" s="10"/>
      <c r="K7" s="71">
        <v>6176.7</v>
      </c>
      <c r="L7" s="70">
        <v>115.2</v>
      </c>
      <c r="M7" s="1">
        <f>(K7/K5)*100</f>
        <v>9.0890095191287532</v>
      </c>
      <c r="N7" s="47">
        <v>1987.1</v>
      </c>
      <c r="O7" s="47">
        <v>114</v>
      </c>
      <c r="P7" s="1">
        <f>(N7/N5)*100</f>
        <v>10.564904165669777</v>
      </c>
      <c r="Q7" s="45">
        <v>2592.1</v>
      </c>
      <c r="R7" s="45">
        <v>108.4</v>
      </c>
      <c r="S7" s="1">
        <f>(Q7/Q5)*100</f>
        <v>8.1336349858325843</v>
      </c>
    </row>
    <row r="8" spans="2:19" s="19" customFormat="1" ht="13.15" customHeight="1">
      <c r="B8" s="49"/>
      <c r="C8" s="51"/>
      <c r="D8" s="53"/>
      <c r="E8" s="6">
        <v>100</v>
      </c>
      <c r="F8" s="70"/>
      <c r="G8" s="70"/>
      <c r="H8" s="2">
        <f>(F7/C7*100)</f>
        <v>21.639067178586778</v>
      </c>
      <c r="I8" s="11"/>
      <c r="J8" s="11"/>
      <c r="K8" s="71"/>
      <c r="L8" s="70"/>
      <c r="M8" s="2">
        <f>(K7/C7*100)</f>
        <v>44.999672157422715</v>
      </c>
      <c r="N8" s="47"/>
      <c r="O8" s="47"/>
      <c r="P8" s="2">
        <f>(N7/C7*100)</f>
        <v>14.476799673614499</v>
      </c>
      <c r="Q8" s="48"/>
      <c r="R8" s="46"/>
      <c r="S8" s="2">
        <f>(Q7/C7*100)</f>
        <v>18.884460990375999</v>
      </c>
    </row>
    <row r="9" spans="2:19" s="19" customFormat="1" ht="13.15" customHeight="1">
      <c r="B9" s="49" t="s">
        <v>1</v>
      </c>
      <c r="C9" s="50">
        <v>77861</v>
      </c>
      <c r="D9" s="52">
        <v>99.9</v>
      </c>
      <c r="E9" s="9">
        <f>(C9/C5*100)</f>
        <v>55.223426461086277</v>
      </c>
      <c r="F9" s="70">
        <v>12771.3</v>
      </c>
      <c r="G9" s="70">
        <v>100.6</v>
      </c>
      <c r="H9" s="1">
        <f>(F9/F5*100)</f>
        <v>57.123368549115725</v>
      </c>
      <c r="I9" s="10"/>
      <c r="J9" s="10"/>
      <c r="K9" s="71">
        <v>35458.300000000003</v>
      </c>
      <c r="L9" s="70">
        <v>99.3</v>
      </c>
      <c r="M9" s="1">
        <f>(K9/K5)*100</f>
        <v>52.176862439834068</v>
      </c>
      <c r="N9" s="47">
        <v>10689.8</v>
      </c>
      <c r="O9" s="47">
        <v>99.1</v>
      </c>
      <c r="P9" s="1">
        <f>(N9/N5)*100</f>
        <v>56.834941648722648</v>
      </c>
      <c r="Q9" s="45">
        <v>18941.599999999999</v>
      </c>
      <c r="R9" s="45">
        <v>101.2</v>
      </c>
      <c r="S9" s="1">
        <f>(Q9/Q5)*100</f>
        <v>59.436001870161824</v>
      </c>
    </row>
    <row r="10" spans="2:19" s="19" customFormat="1" ht="13.15" customHeight="1">
      <c r="B10" s="49"/>
      <c r="C10" s="51"/>
      <c r="D10" s="53"/>
      <c r="E10" s="6">
        <v>100</v>
      </c>
      <c r="F10" s="70"/>
      <c r="G10" s="70"/>
      <c r="H10" s="2">
        <f>(F9/C9*100)</f>
        <v>16.402691976727755</v>
      </c>
      <c r="I10" s="11"/>
      <c r="J10" s="11"/>
      <c r="K10" s="71"/>
      <c r="L10" s="70"/>
      <c r="M10" s="2">
        <f>(K9/C9*100)</f>
        <v>45.540514506620781</v>
      </c>
      <c r="N10" s="47"/>
      <c r="O10" s="47"/>
      <c r="P10" s="2">
        <f>(N9/C9*100)</f>
        <v>13.729338179576423</v>
      </c>
      <c r="Q10" s="48"/>
      <c r="R10" s="46"/>
      <c r="S10" s="2">
        <f>(Q9/C9*100)</f>
        <v>24.327455337075044</v>
      </c>
    </row>
    <row r="11" spans="2:19" s="19" customFormat="1" ht="13.15" customHeight="1">
      <c r="B11" s="49" t="s">
        <v>2</v>
      </c>
      <c r="C11" s="50">
        <v>22366.400000000001</v>
      </c>
      <c r="D11" s="52">
        <v>98.6</v>
      </c>
      <c r="E11" s="9">
        <f>(C11/C5*100)</f>
        <v>15.863516338079913</v>
      </c>
      <c r="F11" s="70">
        <v>2643.5</v>
      </c>
      <c r="G11" s="70">
        <v>101.3</v>
      </c>
      <c r="H11" s="1">
        <f>(F11/F5*100)</f>
        <v>11.823825668458767</v>
      </c>
      <c r="I11" s="10"/>
      <c r="J11" s="10"/>
      <c r="K11" s="71">
        <v>12411.8</v>
      </c>
      <c r="L11" s="70">
        <v>95.7</v>
      </c>
      <c r="M11" s="1">
        <f>(K11/K5)*100</f>
        <v>18.263954595418632</v>
      </c>
      <c r="N11" s="47">
        <v>2565.5</v>
      </c>
      <c r="O11" s="47">
        <v>101.5</v>
      </c>
      <c r="P11" s="1">
        <f>(N11/N5)*100</f>
        <v>13.640109524948826</v>
      </c>
      <c r="Q11" s="45">
        <v>4745.6000000000004</v>
      </c>
      <c r="R11" s="45">
        <v>103.4</v>
      </c>
      <c r="S11" s="1">
        <f>(Q11/Q5)*100</f>
        <v>14.8910065926342</v>
      </c>
    </row>
    <row r="12" spans="2:19" s="19" customFormat="1" ht="13.15" customHeight="1">
      <c r="B12" s="49"/>
      <c r="C12" s="51"/>
      <c r="D12" s="53"/>
      <c r="E12" s="6">
        <v>100</v>
      </c>
      <c r="F12" s="70"/>
      <c r="G12" s="70"/>
      <c r="H12" s="2">
        <f>(F11/C11*100)</f>
        <v>11.819067887545604</v>
      </c>
      <c r="I12" s="11"/>
      <c r="J12" s="11"/>
      <c r="K12" s="71"/>
      <c r="L12" s="70"/>
      <c r="M12" s="2">
        <f>(K11/C11*100)</f>
        <v>55.493061020101578</v>
      </c>
      <c r="N12" s="47"/>
      <c r="O12" s="47"/>
      <c r="P12" s="2">
        <f>(N11/C11*100)</f>
        <v>11.470330495743616</v>
      </c>
      <c r="Q12" s="48"/>
      <c r="R12" s="46"/>
      <c r="S12" s="2">
        <f>(Q11/C11*100)</f>
        <v>21.217540596609201</v>
      </c>
    </row>
    <row r="13" spans="2:19" s="19" customFormat="1" ht="13.15" customHeight="1">
      <c r="B13" s="49" t="s">
        <v>3</v>
      </c>
      <c r="C13" s="78">
        <v>8356.2999999999993</v>
      </c>
      <c r="D13" s="77">
        <v>95.9</v>
      </c>
      <c r="E13" s="9">
        <f>(C13/C5*100)</f>
        <v>5.9267607471876191</v>
      </c>
      <c r="F13" s="70">
        <v>1213.5</v>
      </c>
      <c r="G13" s="70">
        <v>97.9</v>
      </c>
      <c r="H13" s="1">
        <f>(F13/F5*100)</f>
        <v>5.4277330995554047</v>
      </c>
      <c r="I13" s="10"/>
      <c r="J13" s="10"/>
      <c r="K13" s="71">
        <v>4260.5</v>
      </c>
      <c r="L13" s="70">
        <v>91.5</v>
      </c>
      <c r="M13" s="1">
        <f>(K13/K5)*100</f>
        <v>6.2693226247426708</v>
      </c>
      <c r="N13" s="47">
        <v>1111.7</v>
      </c>
      <c r="O13" s="47">
        <v>100.4</v>
      </c>
      <c r="P13" s="1">
        <f>(N13/N5)*100</f>
        <v>5.9106255150596807</v>
      </c>
      <c r="Q13" s="45">
        <v>1770.6</v>
      </c>
      <c r="R13" s="45">
        <v>103.4</v>
      </c>
      <c r="S13" s="1">
        <f>(Q13/Q5)*100</f>
        <v>5.5558867736256987</v>
      </c>
    </row>
    <row r="14" spans="2:19" s="19" customFormat="1" ht="13.15" customHeight="1">
      <c r="B14" s="49"/>
      <c r="C14" s="78"/>
      <c r="D14" s="77"/>
      <c r="E14" s="6">
        <v>100</v>
      </c>
      <c r="F14" s="70"/>
      <c r="G14" s="70"/>
      <c r="H14" s="2">
        <f>(F13/C13*100)</f>
        <v>14.521977430202362</v>
      </c>
      <c r="I14" s="11"/>
      <c r="J14" s="11"/>
      <c r="K14" s="71"/>
      <c r="L14" s="70"/>
      <c r="M14" s="2">
        <f>(K13/C13*100)</f>
        <v>50.985484006079254</v>
      </c>
      <c r="N14" s="47"/>
      <c r="O14" s="47"/>
      <c r="P14" s="2">
        <f>(N13/C13*100)</f>
        <v>13.30373490659742</v>
      </c>
      <c r="Q14" s="48"/>
      <c r="R14" s="46"/>
      <c r="S14" s="2">
        <f>(Q13/C13*100)</f>
        <v>21.188803657120975</v>
      </c>
    </row>
    <row r="15" spans="2:19" s="19" customFormat="1" ht="13.15" customHeight="1">
      <c r="B15" s="49" t="s">
        <v>4</v>
      </c>
      <c r="C15" s="78">
        <v>9557.2999999999993</v>
      </c>
      <c r="D15" s="77">
        <v>92.3</v>
      </c>
      <c r="E15" s="9">
        <f>(C15/C5*100)</f>
        <v>6.7785778980046478</v>
      </c>
      <c r="F15" s="70">
        <v>1454.8</v>
      </c>
      <c r="G15" s="70">
        <v>97.4</v>
      </c>
      <c r="H15" s="1">
        <f>(F15/F5*100)</f>
        <v>6.5070178106577696</v>
      </c>
      <c r="I15" s="10"/>
      <c r="J15" s="10"/>
      <c r="K15" s="71">
        <v>4968.8</v>
      </c>
      <c r="L15" s="70">
        <v>91.4</v>
      </c>
      <c r="M15" s="1">
        <f>(K15/K5)*100</f>
        <v>7.3115855551746005</v>
      </c>
      <c r="N15" s="47">
        <v>1111.5999999999999</v>
      </c>
      <c r="O15" s="47">
        <v>88.2</v>
      </c>
      <c r="P15" s="1">
        <f>(N15/N5)*100</f>
        <v>5.9100938405508137</v>
      </c>
      <c r="Q15" s="45">
        <v>2022.1</v>
      </c>
      <c r="R15" s="45">
        <v>93.3</v>
      </c>
      <c r="S15" s="1">
        <f>(Q15/Q5)*100</f>
        <v>6.3450574070645676</v>
      </c>
    </row>
    <row r="16" spans="2:19" s="19" customFormat="1" ht="13.15" customHeight="1">
      <c r="B16" s="49"/>
      <c r="C16" s="78"/>
      <c r="D16" s="77"/>
      <c r="E16" s="6">
        <v>100</v>
      </c>
      <c r="F16" s="70"/>
      <c r="G16" s="70"/>
      <c r="H16" s="2">
        <f>(F15/C15*100)</f>
        <v>15.221872286105908</v>
      </c>
      <c r="I16" s="11"/>
      <c r="J16" s="11"/>
      <c r="K16" s="71"/>
      <c r="L16" s="70"/>
      <c r="M16" s="2">
        <f>(K15/C15*100)</f>
        <v>51.989578646688926</v>
      </c>
      <c r="N16" s="47"/>
      <c r="O16" s="47"/>
      <c r="P16" s="2">
        <f>(N15/C15*100)</f>
        <v>11.630899940359726</v>
      </c>
      <c r="Q16" s="48"/>
      <c r="R16" s="46"/>
      <c r="S16" s="2">
        <f>(Q15/C15*100)</f>
        <v>21.157649126845449</v>
      </c>
    </row>
    <row r="17" spans="2:19" s="19" customFormat="1" ht="13.15" customHeight="1">
      <c r="B17" s="49" t="s">
        <v>18</v>
      </c>
      <c r="C17" s="78">
        <v>9125.6</v>
      </c>
      <c r="D17" s="77">
        <v>99.4</v>
      </c>
      <c r="E17" s="9">
        <f>(C17/C5*100)</f>
        <v>6.4723918330523489</v>
      </c>
      <c r="F17" s="70">
        <v>1304.0999999999999</v>
      </c>
      <c r="G17" s="70">
        <v>98.4</v>
      </c>
      <c r="H17" s="1">
        <f>(F17/F5*100)</f>
        <v>5.8329680553194914</v>
      </c>
      <c r="I17" s="10"/>
      <c r="J17" s="10"/>
      <c r="K17" s="71">
        <v>4681.8</v>
      </c>
      <c r="L17" s="70">
        <v>100.1</v>
      </c>
      <c r="M17" s="1">
        <f>(K17/K5)*100</f>
        <v>6.8892652657012636</v>
      </c>
      <c r="N17" s="47">
        <v>1342.8</v>
      </c>
      <c r="O17" s="47">
        <v>98.5</v>
      </c>
      <c r="P17" s="1">
        <f>(N17/N5)*100</f>
        <v>7.1393253050482492</v>
      </c>
      <c r="Q17" s="45">
        <v>1796.9</v>
      </c>
      <c r="R17" s="45">
        <v>99</v>
      </c>
      <c r="S17" s="1">
        <f>(Q17/Q5)*100</f>
        <v>5.6384123706811353</v>
      </c>
    </row>
    <row r="18" spans="2:19" s="19" customFormat="1" ht="13.15" customHeight="1">
      <c r="B18" s="49"/>
      <c r="C18" s="78"/>
      <c r="D18" s="77"/>
      <c r="E18" s="6">
        <v>100</v>
      </c>
      <c r="F18" s="70"/>
      <c r="G18" s="70"/>
      <c r="H18" s="2">
        <f>(F17/C17*100)</f>
        <v>14.290567195581657</v>
      </c>
      <c r="I18" s="11"/>
      <c r="J18" s="11"/>
      <c r="K18" s="71"/>
      <c r="L18" s="70"/>
      <c r="M18" s="2">
        <f>(K17/C17*100)</f>
        <v>51.30402384500745</v>
      </c>
      <c r="N18" s="47"/>
      <c r="O18" s="47"/>
      <c r="P18" s="2">
        <f>(N17/C17*100)</f>
        <v>14.71464889979837</v>
      </c>
      <c r="Q18" s="48"/>
      <c r="R18" s="46"/>
      <c r="S18" s="2">
        <f>(Q17/C17*100)</f>
        <v>19.690760059612519</v>
      </c>
    </row>
    <row r="19" spans="2:19" s="19" customFormat="1" ht="15" customHeight="1">
      <c r="B19" s="49" t="s">
        <v>5</v>
      </c>
      <c r="C19" s="78">
        <v>5310</v>
      </c>
      <c r="D19" s="77">
        <v>96</v>
      </c>
      <c r="E19" s="9">
        <f>(C19/C5*100)</f>
        <v>3.7661524320053443</v>
      </c>
      <c r="F19" s="70">
        <v>609.1</v>
      </c>
      <c r="G19" s="70">
        <v>99</v>
      </c>
      <c r="H19" s="1">
        <f>(F19/F5*100)</f>
        <v>2.7243776109923337</v>
      </c>
      <c r="I19" s="10"/>
      <c r="J19" s="10"/>
      <c r="K19" s="71">
        <v>2851.3</v>
      </c>
      <c r="L19" s="70">
        <v>96.8</v>
      </c>
      <c r="M19" s="1">
        <f>(K19/K5)*100</f>
        <v>4.1956858584505996</v>
      </c>
      <c r="N19" s="47">
        <v>729.3</v>
      </c>
      <c r="O19" s="47">
        <v>99.6</v>
      </c>
      <c r="P19" s="1">
        <f>(N19/N5)*100</f>
        <v>3.877502193157349</v>
      </c>
      <c r="Q19" s="45">
        <v>1120.3</v>
      </c>
      <c r="R19" s="45">
        <v>90.6</v>
      </c>
      <c r="S19" s="1">
        <f>(Q19/Q5)*100</f>
        <v>3.5153394061294869</v>
      </c>
    </row>
    <row r="20" spans="2:19" s="19" customFormat="1" ht="15" customHeight="1">
      <c r="B20" s="85"/>
      <c r="C20" s="50"/>
      <c r="D20" s="86"/>
      <c r="E20" s="12">
        <v>100</v>
      </c>
      <c r="F20" s="80"/>
      <c r="G20" s="80"/>
      <c r="H20" s="13">
        <f>(F19/C19*100)</f>
        <v>11.470809792843692</v>
      </c>
      <c r="I20" s="11"/>
      <c r="J20" s="11"/>
      <c r="K20" s="79"/>
      <c r="L20" s="80"/>
      <c r="M20" s="14">
        <f>(K19/C19*100)</f>
        <v>53.696798493408672</v>
      </c>
      <c r="N20" s="82"/>
      <c r="O20" s="82"/>
      <c r="P20" s="14">
        <f>(N19/C19*100)</f>
        <v>13.734463276836156</v>
      </c>
      <c r="Q20" s="83"/>
      <c r="R20" s="84"/>
      <c r="S20" s="2">
        <f>(Q19/C19*100)</f>
        <v>21.097928436911488</v>
      </c>
    </row>
    <row r="21" spans="2:19" s="19" customFormat="1" ht="13.15" customHeight="1">
      <c r="B21" s="19" t="s">
        <v>21</v>
      </c>
      <c r="C21" s="36"/>
      <c r="F21" s="20"/>
      <c r="K21" s="20"/>
      <c r="N21" s="20"/>
      <c r="Q21" s="37"/>
      <c r="R21" s="36" t="s">
        <v>22</v>
      </c>
      <c r="S21" s="36"/>
    </row>
    <row r="22" spans="2:19" s="19" customFormat="1" ht="13.15" customHeight="1">
      <c r="C22" s="38"/>
      <c r="R22" s="19" t="s">
        <v>23</v>
      </c>
    </row>
    <row r="23" spans="2:19" ht="13.5" customHeight="1">
      <c r="C23" s="40"/>
      <c r="R23" s="81" t="s">
        <v>17</v>
      </c>
      <c r="S23" s="81"/>
    </row>
    <row r="24" spans="2:19" ht="13.5" customHeight="1">
      <c r="C24" s="40"/>
      <c r="F24" s="70"/>
      <c r="G24" s="70"/>
      <c r="H24" s="1"/>
    </row>
    <row r="25" spans="2:19" ht="13.5" customHeight="1">
      <c r="C25" s="40"/>
      <c r="F25" s="70"/>
      <c r="G25" s="70"/>
      <c r="H25" s="2"/>
      <c r="P25" s="20"/>
    </row>
    <row r="26" spans="2:19" ht="13.5" customHeight="1">
      <c r="C26" s="40"/>
    </row>
    <row r="27" spans="2:19" ht="13.5" customHeight="1">
      <c r="C27" s="40"/>
    </row>
    <row r="28" spans="2:19" ht="13.5" customHeight="1">
      <c r="C28" s="41"/>
    </row>
    <row r="29" spans="2:19" ht="13.5" customHeight="1">
      <c r="C29" s="41"/>
    </row>
    <row r="30" spans="2:19" ht="13.5" customHeight="1">
      <c r="C30" s="41"/>
      <c r="R30" s="42"/>
    </row>
    <row r="31" spans="2:19" ht="13.5" customHeight="1">
      <c r="C31" s="41"/>
      <c r="Q31" s="43"/>
    </row>
  </sheetData>
  <customSheetViews>
    <customSheetView guid="{16501BA4-5C30-11D2-9065-444553540000}" showRuler="0">
      <pane xSplit="1" topLeftCell="L1" activePane="topRight" state="frozen"/>
      <selection pane="topRight" activeCell="S8" sqref="S8"/>
      <pageMargins left="0.75" right="0.75" top="1" bottom="1" header="0.51200000000000001" footer="0.51200000000000001"/>
      <pageSetup paperSize="8" orientation="landscape" r:id="rId1"/>
      <headerFooter alignWithMargins="0"/>
    </customSheetView>
  </customSheetViews>
  <mergeCells count="97">
    <mergeCell ref="B15:B16"/>
    <mergeCell ref="C15:C16"/>
    <mergeCell ref="D15:D16"/>
    <mergeCell ref="F15:F16"/>
    <mergeCell ref="F24:F25"/>
    <mergeCell ref="G24:G25"/>
    <mergeCell ref="B17:B18"/>
    <mergeCell ref="C17:C18"/>
    <mergeCell ref="D17:D18"/>
    <mergeCell ref="G19:G20"/>
    <mergeCell ref="F17:F18"/>
    <mergeCell ref="B19:B20"/>
    <mergeCell ref="C19:C20"/>
    <mergeCell ref="D19:D20"/>
    <mergeCell ref="F19:F20"/>
    <mergeCell ref="R23:S23"/>
    <mergeCell ref="N19:N20"/>
    <mergeCell ref="O19:O20"/>
    <mergeCell ref="Q19:Q20"/>
    <mergeCell ref="R19:R20"/>
    <mergeCell ref="K19:K20"/>
    <mergeCell ref="R15:R16"/>
    <mergeCell ref="R17:R18"/>
    <mergeCell ref="Q17:Q18"/>
    <mergeCell ref="L17:L18"/>
    <mergeCell ref="L19:L20"/>
    <mergeCell ref="G15:G16"/>
    <mergeCell ref="R13:R14"/>
    <mergeCell ref="K17:K18"/>
    <mergeCell ref="K15:K16"/>
    <mergeCell ref="L15:L16"/>
    <mergeCell ref="N15:N16"/>
    <mergeCell ref="O15:O16"/>
    <mergeCell ref="L13:L14"/>
    <mergeCell ref="O17:O18"/>
    <mergeCell ref="G17:G18"/>
    <mergeCell ref="Q15:Q16"/>
    <mergeCell ref="N17:N18"/>
    <mergeCell ref="K3:M3"/>
    <mergeCell ref="G5:G6"/>
    <mergeCell ref="G9:G10"/>
    <mergeCell ref="L11:L12"/>
    <mergeCell ref="K5:K6"/>
    <mergeCell ref="L5:L6"/>
    <mergeCell ref="F3:H3"/>
    <mergeCell ref="F5:F6"/>
    <mergeCell ref="K9:K10"/>
    <mergeCell ref="L9:L10"/>
    <mergeCell ref="K7:K8"/>
    <mergeCell ref="L7:L8"/>
    <mergeCell ref="F9:F10"/>
    <mergeCell ref="F7:F8"/>
    <mergeCell ref="G7:G8"/>
    <mergeCell ref="K11:K12"/>
    <mergeCell ref="G11:G12"/>
    <mergeCell ref="K13:K14"/>
    <mergeCell ref="G13:G14"/>
    <mergeCell ref="B9:B10"/>
    <mergeCell ref="C9:C10"/>
    <mergeCell ref="D13:D14"/>
    <mergeCell ref="F13:F14"/>
    <mergeCell ref="C13:C14"/>
    <mergeCell ref="B11:B12"/>
    <mergeCell ref="C11:C12"/>
    <mergeCell ref="D11:D12"/>
    <mergeCell ref="F11:F12"/>
    <mergeCell ref="B13:B14"/>
    <mergeCell ref="B3:B4"/>
    <mergeCell ref="C3:E3"/>
    <mergeCell ref="B5:B6"/>
    <mergeCell ref="C5:C6"/>
    <mergeCell ref="D5:D6"/>
    <mergeCell ref="B7:B8"/>
    <mergeCell ref="C7:C8"/>
    <mergeCell ref="D7:D8"/>
    <mergeCell ref="D9:D10"/>
    <mergeCell ref="Q3:S3"/>
    <mergeCell ref="N7:N8"/>
    <mergeCell ref="O7:O8"/>
    <mergeCell ref="Q7:Q8"/>
    <mergeCell ref="R7:R8"/>
    <mergeCell ref="N5:N6"/>
    <mergeCell ref="O5:O6"/>
    <mergeCell ref="Q5:Q6"/>
    <mergeCell ref="R5:R6"/>
    <mergeCell ref="N3:P3"/>
    <mergeCell ref="O9:O10"/>
    <mergeCell ref="Q9:Q10"/>
    <mergeCell ref="R9:R10"/>
    <mergeCell ref="R11:R12"/>
    <mergeCell ref="N13:N14"/>
    <mergeCell ref="O11:O12"/>
    <mergeCell ref="Q11:Q12"/>
    <mergeCell ref="N9:N10"/>
    <mergeCell ref="N11:N12"/>
    <mergeCell ref="O13:O14"/>
    <mergeCell ref="Q13:Q1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8" fitToWidth="2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141</vt:lpstr>
      <vt:lpstr>'141'!Print_Area</vt:lpstr>
    </vt:vector>
  </TitlesOfParts>
  <Company>中央オフセット印刷株式会社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岡田真由美</dc:creator>
  <cp:lastModifiedBy>soumu048</cp:lastModifiedBy>
  <cp:lastPrinted>2018-02-07T07:13:20Z</cp:lastPrinted>
  <dcterms:created xsi:type="dcterms:W3CDTF">1998-04-04T10:31:00Z</dcterms:created>
  <dcterms:modified xsi:type="dcterms:W3CDTF">2018-02-14T03:15:41Z</dcterms:modified>
</cp:coreProperties>
</file>