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総務部\総務課\統計係\3 人口\01 旭川市の世帯・人口例月処理\"/>
    </mc:Choice>
  </mc:AlternateContent>
  <xr:revisionPtr revIDLastSave="0" documentId="13_ncr:1_{3680873F-8795-4C14-B0D8-1A7625CB0436}" xr6:coauthVersionLast="47" xr6:coauthVersionMax="47" xr10:uidLastSave="{00000000-0000-0000-0000-000000000000}"/>
  <bookViews>
    <workbookView xWindow="-120" yWindow="-120" windowWidth="29040" windowHeight="15720" xr2:uid="{DDD6F634-DD35-4511-AE4E-671D952556ED}"/>
  </bookViews>
  <sheets>
    <sheet name="第４表" sheetId="1" r:id="rId1"/>
  </sheets>
  <definedNames>
    <definedName name="_xlnm.Print_Area" localSheetId="0">第４表!$A$1:$L$1035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2" i="1" l="1"/>
  <c r="C962" i="1"/>
  <c r="B962" i="1"/>
  <c r="B960" i="1"/>
  <c r="C958" i="1"/>
  <c r="B958" i="1"/>
  <c r="E958" i="1" s="1"/>
  <c r="B954" i="1"/>
  <c r="E954" i="1" s="1"/>
  <c r="B952" i="1"/>
  <c r="E952" i="1" s="1"/>
  <c r="B948" i="1"/>
  <c r="C948" i="1"/>
  <c r="D955" i="1"/>
  <c r="C955" i="1"/>
  <c r="B955" i="1"/>
  <c r="D948" i="1"/>
  <c r="D954" i="1"/>
  <c r="C954" i="1"/>
  <c r="D947" i="1"/>
  <c r="C947" i="1"/>
  <c r="B947" i="1"/>
  <c r="D946" i="1"/>
  <c r="C946" i="1"/>
  <c r="B946" i="1"/>
  <c r="C960" i="1"/>
  <c r="D959" i="1"/>
  <c r="C959" i="1"/>
  <c r="B959" i="1"/>
  <c r="C952" i="1"/>
  <c r="D958" i="1"/>
  <c r="D951" i="1"/>
  <c r="C951" i="1"/>
  <c r="B951" i="1"/>
  <c r="C944" i="1"/>
  <c r="B944" i="1"/>
  <c r="E944" i="1" s="1"/>
  <c r="D950" i="1"/>
  <c r="C950" i="1"/>
  <c r="B950" i="1"/>
  <c r="D943" i="1"/>
  <c r="C943" i="1"/>
  <c r="B943" i="1"/>
  <c r="C956" i="1"/>
  <c r="B956" i="1"/>
  <c r="E956" i="1" s="1"/>
  <c r="B893" i="1"/>
  <c r="B892" i="1"/>
  <c r="E892" i="1" s="1"/>
  <c r="B891" i="1"/>
  <c r="B889" i="1"/>
  <c r="B886" i="1"/>
  <c r="E886" i="1" s="1"/>
  <c r="B885" i="1"/>
  <c r="B884" i="1"/>
  <c r="E884" i="1" s="1"/>
  <c r="B883" i="1"/>
  <c r="B881" i="1"/>
  <c r="E881" i="1" s="1"/>
  <c r="E878" i="1"/>
  <c r="B878" i="1"/>
  <c r="D886" i="1"/>
  <c r="C886" i="1"/>
  <c r="D893" i="1"/>
  <c r="C893" i="1"/>
  <c r="D879" i="1"/>
  <c r="C879" i="1"/>
  <c r="B879" i="1"/>
  <c r="C892" i="1"/>
  <c r="D878" i="1"/>
  <c r="C878" i="1"/>
  <c r="C884" i="1"/>
  <c r="C877" i="1"/>
  <c r="D891" i="1"/>
  <c r="C891" i="1"/>
  <c r="B877" i="1"/>
  <c r="E877" i="1" s="1"/>
  <c r="D876" i="1"/>
  <c r="C876" i="1"/>
  <c r="B876" i="1"/>
  <c r="D890" i="1"/>
  <c r="C890" i="1"/>
  <c r="B890" i="1"/>
  <c r="D883" i="1"/>
  <c r="C883" i="1"/>
  <c r="D882" i="1"/>
  <c r="C882" i="1"/>
  <c r="B882" i="1"/>
  <c r="D875" i="1"/>
  <c r="C875" i="1"/>
  <c r="B875" i="1"/>
  <c r="B888" i="1"/>
  <c r="D874" i="1"/>
  <c r="C874" i="1"/>
  <c r="B880" i="1"/>
  <c r="D887" i="1"/>
  <c r="C887" i="1"/>
  <c r="B887" i="1"/>
  <c r="E887" i="1" s="1"/>
  <c r="C873" i="1"/>
  <c r="B873" i="1"/>
  <c r="D824" i="1"/>
  <c r="C824" i="1"/>
  <c r="C823" i="1"/>
  <c r="C822" i="1"/>
  <c r="C821" i="1"/>
  <c r="C819" i="1"/>
  <c r="C818" i="1"/>
  <c r="C816" i="1"/>
  <c r="C815" i="1"/>
  <c r="C814" i="1"/>
  <c r="C811" i="1"/>
  <c r="C810" i="1"/>
  <c r="B824" i="1"/>
  <c r="D817" i="1"/>
  <c r="C817" i="1"/>
  <c r="D810" i="1"/>
  <c r="B810" i="1"/>
  <c r="B823" i="1"/>
  <c r="D816" i="1"/>
  <c r="D823" i="1"/>
  <c r="D809" i="1"/>
  <c r="C809" i="1"/>
  <c r="D808" i="1"/>
  <c r="B822" i="1"/>
  <c r="D815" i="1"/>
  <c r="D821" i="1"/>
  <c r="B814" i="1"/>
  <c r="D807" i="1"/>
  <c r="C807" i="1"/>
  <c r="C820" i="1"/>
  <c r="D813" i="1"/>
  <c r="C813" i="1"/>
  <c r="B806" i="1"/>
  <c r="C812" i="1"/>
  <c r="D805" i="1"/>
  <c r="C805" i="1"/>
  <c r="B818" i="1"/>
  <c r="C754" i="1"/>
  <c r="B752" i="1"/>
  <c r="C748" i="1"/>
  <c r="C747" i="1"/>
  <c r="B746" i="1"/>
  <c r="B741" i="1"/>
  <c r="C739" i="1"/>
  <c r="C738" i="1"/>
  <c r="B748" i="1"/>
  <c r="D755" i="1"/>
  <c r="C755" i="1"/>
  <c r="B755" i="1"/>
  <c r="C741" i="1"/>
  <c r="B740" i="1"/>
  <c r="B754" i="1"/>
  <c r="B747" i="1"/>
  <c r="C740" i="1"/>
  <c r="D753" i="1"/>
  <c r="B753" i="1"/>
  <c r="B739" i="1"/>
  <c r="D738" i="1"/>
  <c r="B738" i="1"/>
  <c r="C752" i="1"/>
  <c r="D745" i="1"/>
  <c r="B745" i="1"/>
  <c r="B744" i="1"/>
  <c r="C751" i="1"/>
  <c r="D744" i="1"/>
  <c r="B737" i="1"/>
  <c r="B743" i="1"/>
  <c r="C750" i="1"/>
  <c r="B750" i="1"/>
  <c r="C743" i="1"/>
  <c r="D736" i="1"/>
  <c r="C736" i="1"/>
  <c r="D749" i="1"/>
  <c r="B742" i="1"/>
  <c r="D686" i="1"/>
  <c r="B686" i="1"/>
  <c r="C685" i="1"/>
  <c r="C684" i="1"/>
  <c r="C682" i="1"/>
  <c r="C681" i="1"/>
  <c r="B678" i="1"/>
  <c r="C676" i="1"/>
  <c r="C673" i="1"/>
  <c r="C669" i="1"/>
  <c r="D667" i="1"/>
  <c r="C667" i="1"/>
  <c r="C666" i="1"/>
  <c r="C672" i="1"/>
  <c r="D679" i="1"/>
  <c r="B672" i="1"/>
  <c r="C686" i="1"/>
  <c r="C679" i="1"/>
  <c r="B679" i="1"/>
  <c r="D672" i="1"/>
  <c r="D678" i="1"/>
  <c r="D671" i="1"/>
  <c r="C671" i="1"/>
  <c r="D685" i="1"/>
  <c r="C678" i="1"/>
  <c r="B671" i="1"/>
  <c r="D670" i="1"/>
  <c r="D677" i="1"/>
  <c r="C677" i="1"/>
  <c r="C670" i="1"/>
  <c r="C683" i="1"/>
  <c r="D676" i="1"/>
  <c r="B683" i="1"/>
  <c r="D669" i="1"/>
  <c r="C675" i="1"/>
  <c r="D668" i="1"/>
  <c r="B675" i="1"/>
  <c r="C668" i="1"/>
  <c r="B674" i="1"/>
  <c r="D681" i="1"/>
  <c r="C674" i="1"/>
  <c r="B667" i="1"/>
  <c r="D680" i="1"/>
  <c r="C680" i="1"/>
  <c r="D673" i="1"/>
  <c r="C617" i="1"/>
  <c r="D616" i="1"/>
  <c r="C616" i="1"/>
  <c r="C614" i="1"/>
  <c r="C611" i="1"/>
  <c r="B609" i="1"/>
  <c r="C608" i="1"/>
  <c r="D605" i="1"/>
  <c r="C605" i="1"/>
  <c r="C603" i="1"/>
  <c r="D601" i="1"/>
  <c r="C601" i="1"/>
  <c r="B603" i="1"/>
  <c r="D617" i="1"/>
  <c r="G617" i="1" s="1"/>
  <c r="B617" i="1"/>
  <c r="C610" i="1"/>
  <c r="B610" i="1"/>
  <c r="C602" i="1"/>
  <c r="D609" i="1"/>
  <c r="G609" i="1" s="1"/>
  <c r="C609" i="1"/>
  <c r="B602" i="1"/>
  <c r="C615" i="1"/>
  <c r="D608" i="1"/>
  <c r="D614" i="1"/>
  <c r="G614" i="1" s="1"/>
  <c r="B614" i="1"/>
  <c r="C607" i="1"/>
  <c r="D600" i="1"/>
  <c r="C600" i="1"/>
  <c r="D613" i="1"/>
  <c r="G613" i="1" s="1"/>
  <c r="B599" i="1"/>
  <c r="C613" i="1"/>
  <c r="C606" i="1"/>
  <c r="B606" i="1"/>
  <c r="C599" i="1"/>
  <c r="B612" i="1"/>
  <c r="D612" i="1"/>
  <c r="C612" i="1"/>
  <c r="C598" i="1"/>
  <c r="B598" i="1"/>
  <c r="C604" i="1"/>
  <c r="D597" i="1"/>
  <c r="D604" i="1"/>
  <c r="G600" i="1"/>
  <c r="C597" i="1"/>
  <c r="C548" i="1"/>
  <c r="F548" i="1" s="1"/>
  <c r="B547" i="1"/>
  <c r="C546" i="1"/>
  <c r="F546" i="1" s="1"/>
  <c r="B543" i="1"/>
  <c r="B541" i="1"/>
  <c r="C540" i="1"/>
  <c r="C538" i="1"/>
  <c r="F538" i="1" s="1"/>
  <c r="C534" i="1"/>
  <c r="F534" i="1" s="1"/>
  <c r="B533" i="1"/>
  <c r="C530" i="1"/>
  <c r="F530" i="1" s="1"/>
  <c r="F529" i="1"/>
  <c r="C529" i="1"/>
  <c r="D548" i="1"/>
  <c r="B548" i="1"/>
  <c r="C541" i="1"/>
  <c r="F541" i="1" s="1"/>
  <c r="B534" i="1"/>
  <c r="C547" i="1"/>
  <c r="F547" i="1" s="1"/>
  <c r="D540" i="1"/>
  <c r="B540" i="1"/>
  <c r="C533" i="1"/>
  <c r="F533" i="1" s="1"/>
  <c r="B539" i="1"/>
  <c r="E539" i="1" s="1"/>
  <c r="B546" i="1"/>
  <c r="C539" i="1"/>
  <c r="F539" i="1" s="1"/>
  <c r="D532" i="1"/>
  <c r="C532" i="1"/>
  <c r="B532" i="1"/>
  <c r="B531" i="1"/>
  <c r="C545" i="1"/>
  <c r="F545" i="1" s="1"/>
  <c r="B545" i="1"/>
  <c r="B538" i="1"/>
  <c r="D531" i="1"/>
  <c r="C531" i="1"/>
  <c r="C544" i="1"/>
  <c r="F544" i="1" s="1"/>
  <c r="D544" i="1"/>
  <c r="B544" i="1"/>
  <c r="C537" i="1"/>
  <c r="F537" i="1" s="1"/>
  <c r="B537" i="1"/>
  <c r="B530" i="1"/>
  <c r="C536" i="1"/>
  <c r="F536" i="1" s="1"/>
  <c r="C543" i="1"/>
  <c r="F543" i="1" s="1"/>
  <c r="D536" i="1"/>
  <c r="B536" i="1"/>
  <c r="B529" i="1"/>
  <c r="B535" i="1"/>
  <c r="C542" i="1"/>
  <c r="F542" i="1" s="1"/>
  <c r="B542" i="1"/>
  <c r="C535" i="1"/>
  <c r="F535" i="1" s="1"/>
  <c r="B528" i="1"/>
  <c r="B549" i="1" s="1"/>
  <c r="B479" i="1"/>
  <c r="C472" i="1"/>
  <c r="C465" i="1"/>
  <c r="D479" i="1"/>
  <c r="C479" i="1"/>
  <c r="D472" i="1"/>
  <c r="B465" i="1"/>
  <c r="C464" i="1"/>
  <c r="B471" i="1"/>
  <c r="D478" i="1"/>
  <c r="C478" i="1"/>
  <c r="D471" i="1"/>
  <c r="C471" i="1"/>
  <c r="B470" i="1"/>
  <c r="C477" i="1"/>
  <c r="D470" i="1"/>
  <c r="C470" i="1"/>
  <c r="B477" i="1"/>
  <c r="D463" i="1"/>
  <c r="C463" i="1"/>
  <c r="C476" i="1"/>
  <c r="C469" i="1"/>
  <c r="B476" i="1"/>
  <c r="D462" i="1"/>
  <c r="C462" i="1"/>
  <c r="B469" i="1"/>
  <c r="C468" i="1"/>
  <c r="D475" i="1"/>
  <c r="C475" i="1"/>
  <c r="C461" i="1"/>
  <c r="B461" i="1"/>
  <c r="C474" i="1"/>
  <c r="C460" i="1"/>
  <c r="D467" i="1"/>
  <c r="C466" i="1"/>
  <c r="B466" i="1"/>
  <c r="C473" i="1"/>
  <c r="B473" i="1"/>
  <c r="D459" i="1"/>
  <c r="G459" i="1" s="1"/>
  <c r="D410" i="1"/>
  <c r="D402" i="1"/>
  <c r="B394" i="1"/>
  <c r="E394" i="1" s="1"/>
  <c r="B390" i="1"/>
  <c r="B396" i="1"/>
  <c r="E396" i="1" s="1"/>
  <c r="C403" i="1"/>
  <c r="C410" i="1"/>
  <c r="B410" i="1"/>
  <c r="E410" i="1" s="1"/>
  <c r="D403" i="1"/>
  <c r="B403" i="1"/>
  <c r="D396" i="1"/>
  <c r="D409" i="1"/>
  <c r="C402" i="1"/>
  <c r="B402" i="1"/>
  <c r="E402" i="1" s="1"/>
  <c r="D395" i="1"/>
  <c r="B395" i="1"/>
  <c r="D408" i="1"/>
  <c r="D401" i="1"/>
  <c r="D394" i="1"/>
  <c r="B408" i="1"/>
  <c r="E408" i="1" s="1"/>
  <c r="C394" i="1"/>
  <c r="D407" i="1"/>
  <c r="B407" i="1"/>
  <c r="B400" i="1"/>
  <c r="E400" i="1" s="1"/>
  <c r="B393" i="1"/>
  <c r="D392" i="1"/>
  <c r="C392" i="1"/>
  <c r="D406" i="1"/>
  <c r="B406" i="1"/>
  <c r="C406" i="1"/>
  <c r="D399" i="1"/>
  <c r="B399" i="1"/>
  <c r="B392" i="1"/>
  <c r="E392" i="1" s="1"/>
  <c r="D405" i="1"/>
  <c r="C405" i="1"/>
  <c r="B398" i="1"/>
  <c r="C398" i="1"/>
  <c r="D391" i="1"/>
  <c r="B391" i="1"/>
  <c r="C397" i="1"/>
  <c r="B404" i="1"/>
  <c r="E404" i="1" s="1"/>
  <c r="D341" i="1"/>
  <c r="B341" i="1"/>
  <c r="B339" i="1"/>
  <c r="B337" i="1"/>
  <c r="B335" i="1"/>
  <c r="E335" i="1" s="1"/>
  <c r="D333" i="1"/>
  <c r="B333" i="1"/>
  <c r="E333" i="1" s="1"/>
  <c r="B331" i="1"/>
  <c r="B329" i="1"/>
  <c r="B327" i="1"/>
  <c r="E323" i="1"/>
  <c r="B322" i="1"/>
  <c r="E322" i="1" s="1"/>
  <c r="D327" i="1"/>
  <c r="B334" i="1"/>
  <c r="C341" i="1"/>
  <c r="C334" i="1"/>
  <c r="B340" i="1"/>
  <c r="E340" i="1" s="1"/>
  <c r="C326" i="1"/>
  <c r="B326" i="1"/>
  <c r="E326" i="1" s="1"/>
  <c r="C325" i="1"/>
  <c r="D339" i="1"/>
  <c r="B332" i="1"/>
  <c r="E332" i="1" s="1"/>
  <c r="B325" i="1"/>
  <c r="E325" i="1" s="1"/>
  <c r="C338" i="1"/>
  <c r="B338" i="1"/>
  <c r="E338" i="1" s="1"/>
  <c r="D331" i="1"/>
  <c r="B324" i="1"/>
  <c r="E324" i="1" s="1"/>
  <c r="D337" i="1"/>
  <c r="C330" i="1"/>
  <c r="B330" i="1"/>
  <c r="E330" i="1" s="1"/>
  <c r="D323" i="1"/>
  <c r="B323" i="1"/>
  <c r="D329" i="1"/>
  <c r="B336" i="1"/>
  <c r="E336" i="1" s="1"/>
  <c r="C322" i="1"/>
  <c r="D335" i="1"/>
  <c r="G335" i="1" s="1"/>
  <c r="B328" i="1"/>
  <c r="E328" i="1" s="1"/>
  <c r="D272" i="1"/>
  <c r="C272" i="1"/>
  <c r="B272" i="1"/>
  <c r="B265" i="1"/>
  <c r="B264" i="1"/>
  <c r="B258" i="1"/>
  <c r="B256" i="1"/>
  <c r="D265" i="1"/>
  <c r="D258" i="1"/>
  <c r="C271" i="1"/>
  <c r="B257" i="1"/>
  <c r="C264" i="1"/>
  <c r="D257" i="1"/>
  <c r="B271" i="1"/>
  <c r="D264" i="1"/>
  <c r="C257" i="1"/>
  <c r="C263" i="1"/>
  <c r="B270" i="1"/>
  <c r="C256" i="1"/>
  <c r="C270" i="1"/>
  <c r="B263" i="1"/>
  <c r="D256" i="1"/>
  <c r="D262" i="1"/>
  <c r="B262" i="1"/>
  <c r="C269" i="1"/>
  <c r="C262" i="1"/>
  <c r="B255" i="1"/>
  <c r="D254" i="1"/>
  <c r="C268" i="1"/>
  <c r="B254" i="1"/>
  <c r="D268" i="1"/>
  <c r="C261" i="1"/>
  <c r="C254" i="1"/>
  <c r="C267" i="1"/>
  <c r="C260" i="1"/>
  <c r="B267" i="1"/>
  <c r="D260" i="1"/>
  <c r="C253" i="1"/>
  <c r="B253" i="1"/>
  <c r="C259" i="1"/>
  <c r="B266" i="1"/>
  <c r="C266" i="1"/>
  <c r="B259" i="1"/>
  <c r="C252" i="1"/>
  <c r="C203" i="1"/>
  <c r="D202" i="1"/>
  <c r="B202" i="1"/>
  <c r="D196" i="1"/>
  <c r="D190" i="1"/>
  <c r="B190" i="1"/>
  <c r="D187" i="1"/>
  <c r="B187" i="1"/>
  <c r="B196" i="1"/>
  <c r="D189" i="1"/>
  <c r="D203" i="1"/>
  <c r="B203" i="1"/>
  <c r="C189" i="1"/>
  <c r="C195" i="1"/>
  <c r="D188" i="1"/>
  <c r="B188" i="1"/>
  <c r="D201" i="1"/>
  <c r="B194" i="1"/>
  <c r="C201" i="1"/>
  <c r="B201" i="1"/>
  <c r="D194" i="1"/>
  <c r="B186" i="1"/>
  <c r="D200" i="1"/>
  <c r="B200" i="1"/>
  <c r="D193" i="1"/>
  <c r="C193" i="1"/>
  <c r="B193" i="1"/>
  <c r="D186" i="1"/>
  <c r="C199" i="1"/>
  <c r="B192" i="1"/>
  <c r="D185" i="1"/>
  <c r="D192" i="1"/>
  <c r="C185" i="1"/>
  <c r="B185" i="1"/>
  <c r="D184" i="1"/>
  <c r="B198" i="1"/>
  <c r="D198" i="1"/>
  <c r="D183" i="1"/>
  <c r="D197" i="1"/>
  <c r="C197" i="1"/>
  <c r="B197" i="1"/>
  <c r="B134" i="1"/>
  <c r="B133" i="1"/>
  <c r="B120" i="1"/>
  <c r="B118" i="1"/>
  <c r="D127" i="1"/>
  <c r="B127" i="1"/>
  <c r="D134" i="1"/>
  <c r="C134" i="1"/>
  <c r="C120" i="1"/>
  <c r="C133" i="1"/>
  <c r="D126" i="1"/>
  <c r="B126" i="1"/>
  <c r="B119" i="1"/>
  <c r="D133" i="1"/>
  <c r="C118" i="1"/>
  <c r="B125" i="1"/>
  <c r="D132" i="1"/>
  <c r="C132" i="1"/>
  <c r="B132" i="1"/>
  <c r="D125" i="1"/>
  <c r="B131" i="1"/>
  <c r="D124" i="1"/>
  <c r="G124" i="1" s="1"/>
  <c r="C124" i="1"/>
  <c r="B124" i="1"/>
  <c r="D117" i="1"/>
  <c r="C123" i="1"/>
  <c r="B123" i="1"/>
  <c r="D116" i="1"/>
  <c r="G116" i="1" s="1"/>
  <c r="C116" i="1"/>
  <c r="B116" i="1"/>
  <c r="C122" i="1"/>
  <c r="B122" i="1"/>
  <c r="D129" i="1"/>
  <c r="C128" i="1"/>
  <c r="B128" i="1"/>
  <c r="D121" i="1"/>
  <c r="D65" i="1"/>
  <c r="C65" i="1"/>
  <c r="B65" i="1"/>
  <c r="B64" i="1"/>
  <c r="D63" i="1"/>
  <c r="D62" i="1"/>
  <c r="D57" i="1"/>
  <c r="D56" i="1"/>
  <c r="D55" i="1"/>
  <c r="D50" i="1"/>
  <c r="D48" i="1"/>
  <c r="D1031" i="1"/>
  <c r="B1031" i="1"/>
  <c r="D60" i="1"/>
  <c r="D45" i="1"/>
  <c r="C827" i="1" l="1"/>
  <c r="C273" i="1"/>
  <c r="D1020" i="1"/>
  <c r="G254" i="1"/>
  <c r="G45" i="1"/>
  <c r="L116" i="1"/>
  <c r="F122" i="1"/>
  <c r="F124" i="1"/>
  <c r="F118" i="1"/>
  <c r="F133" i="1"/>
  <c r="L185" i="1"/>
  <c r="F199" i="1"/>
  <c r="F193" i="1"/>
  <c r="G126" i="1"/>
  <c r="C61" i="1"/>
  <c r="C57" i="1"/>
  <c r="D53" i="1"/>
  <c r="G53" i="1" s="1"/>
  <c r="C58" i="1"/>
  <c r="G121" i="1"/>
  <c r="G129" i="1"/>
  <c r="G117" i="1"/>
  <c r="G125" i="1"/>
  <c r="G133" i="1"/>
  <c r="E193" i="1"/>
  <c r="E201" i="1"/>
  <c r="E473" i="1"/>
  <c r="E466" i="1"/>
  <c r="E461" i="1"/>
  <c r="E469" i="1"/>
  <c r="E476" i="1"/>
  <c r="E477" i="1"/>
  <c r="E470" i="1"/>
  <c r="E124" i="1"/>
  <c r="E132" i="1"/>
  <c r="E127" i="1"/>
  <c r="F197" i="1"/>
  <c r="F185" i="1"/>
  <c r="F201" i="1"/>
  <c r="F195" i="1"/>
  <c r="F189" i="1"/>
  <c r="F120" i="1"/>
  <c r="G197" i="1"/>
  <c r="G193" i="1"/>
  <c r="B50" i="1"/>
  <c r="D54" i="1"/>
  <c r="D59" i="1"/>
  <c r="C64" i="1"/>
  <c r="D128" i="1"/>
  <c r="G128" i="1" s="1"/>
  <c r="G132" i="1"/>
  <c r="D120" i="1"/>
  <c r="G120" i="1" s="1"/>
  <c r="G127" i="1"/>
  <c r="E200" i="1"/>
  <c r="G329" i="1"/>
  <c r="G323" i="1"/>
  <c r="G337" i="1"/>
  <c r="G331" i="1"/>
  <c r="G339" i="1"/>
  <c r="D46" i="1"/>
  <c r="B45" i="1"/>
  <c r="B54" i="1"/>
  <c r="D58" i="1"/>
  <c r="F128" i="1"/>
  <c r="F132" i="1"/>
  <c r="G57" i="1"/>
  <c r="D49" i="1"/>
  <c r="B46" i="1"/>
  <c r="C50" i="1"/>
  <c r="B60" i="1"/>
  <c r="D64" i="1"/>
  <c r="B115" i="1"/>
  <c r="E115" i="1" s="1"/>
  <c r="C184" i="1"/>
  <c r="F184" i="1" s="1"/>
  <c r="F203" i="1"/>
  <c r="D266" i="1"/>
  <c r="D270" i="1"/>
  <c r="E609" i="1"/>
  <c r="B48" i="1"/>
  <c r="B63" i="1"/>
  <c r="F397" i="1"/>
  <c r="C390" i="1"/>
  <c r="F392" i="1"/>
  <c r="F394" i="1"/>
  <c r="F410" i="1"/>
  <c r="E549" i="1"/>
  <c r="C53" i="1"/>
  <c r="F123" i="1"/>
  <c r="B51" i="1"/>
  <c r="F322" i="1"/>
  <c r="C48" i="1"/>
  <c r="C63" i="1"/>
  <c r="C51" i="1"/>
  <c r="B56" i="1"/>
  <c r="D115" i="1"/>
  <c r="G115" i="1" s="1"/>
  <c r="D123" i="1"/>
  <c r="G123" i="1" s="1"/>
  <c r="D131" i="1"/>
  <c r="G131" i="1" s="1"/>
  <c r="D119" i="1"/>
  <c r="G119" i="1" s="1"/>
  <c r="E198" i="1"/>
  <c r="E186" i="1"/>
  <c r="E194" i="1"/>
  <c r="C49" i="1"/>
  <c r="C45" i="1"/>
  <c r="C54" i="1"/>
  <c r="G50" i="1"/>
  <c r="G55" i="1"/>
  <c r="C60" i="1"/>
  <c r="C115" i="1"/>
  <c r="F115" i="1" s="1"/>
  <c r="C131" i="1"/>
  <c r="F131" i="1" s="1"/>
  <c r="C119" i="1"/>
  <c r="F119" i="1" s="1"/>
  <c r="C127" i="1"/>
  <c r="G200" i="1"/>
  <c r="G187" i="1"/>
  <c r="E256" i="1"/>
  <c r="D1025" i="1"/>
  <c r="D1019" i="1"/>
  <c r="D51" i="1"/>
  <c r="C56" i="1"/>
  <c r="F65" i="1"/>
  <c r="B114" i="1"/>
  <c r="B121" i="1"/>
  <c r="E121" i="1" s="1"/>
  <c r="B130" i="1"/>
  <c r="B117" i="1"/>
  <c r="E125" i="1"/>
  <c r="C183" i="1"/>
  <c r="C191" i="1"/>
  <c r="F191" i="1" s="1"/>
  <c r="C46" i="1"/>
  <c r="F116" i="1"/>
  <c r="B55" i="1"/>
  <c r="F330" i="1"/>
  <c r="B47" i="1"/>
  <c r="B52" i="1"/>
  <c r="D61" i="1"/>
  <c r="G61" i="1" s="1"/>
  <c r="G65" i="1"/>
  <c r="C114" i="1"/>
  <c r="C130" i="1"/>
  <c r="F130" i="1" s="1"/>
  <c r="C117" i="1"/>
  <c r="C125" i="1"/>
  <c r="F125" i="1" s="1"/>
  <c r="C126" i="1"/>
  <c r="F126" i="1" s="1"/>
  <c r="F134" i="1"/>
  <c r="F338" i="1"/>
  <c r="F334" i="1"/>
  <c r="C59" i="1"/>
  <c r="C47" i="1"/>
  <c r="C52" i="1"/>
  <c r="B62" i="1"/>
  <c r="D114" i="1"/>
  <c r="D122" i="1"/>
  <c r="G122" i="1" s="1"/>
  <c r="D130" i="1"/>
  <c r="G130" i="1" s="1"/>
  <c r="D118" i="1"/>
  <c r="G118" i="1" s="1"/>
  <c r="G134" i="1"/>
  <c r="G327" i="1"/>
  <c r="G333" i="1"/>
  <c r="D47" i="1"/>
  <c r="D52" i="1"/>
  <c r="C62" i="1"/>
  <c r="B129" i="1"/>
  <c r="E129" i="1" s="1"/>
  <c r="E133" i="1"/>
  <c r="D252" i="1"/>
  <c r="G256" i="1"/>
  <c r="G264" i="1"/>
  <c r="B49" i="1"/>
  <c r="B57" i="1"/>
  <c r="B58" i="1"/>
  <c r="G62" i="1"/>
  <c r="C121" i="1"/>
  <c r="F121" i="1" s="1"/>
  <c r="C129" i="1"/>
  <c r="F129" i="1" s="1"/>
  <c r="E120" i="1"/>
  <c r="D204" i="1"/>
  <c r="G185" i="1"/>
  <c r="G186" i="1"/>
  <c r="G194" i="1"/>
  <c r="G196" i="1"/>
  <c r="E262" i="1"/>
  <c r="E263" i="1"/>
  <c r="E270" i="1"/>
  <c r="E257" i="1"/>
  <c r="G201" i="1"/>
  <c r="B252" i="1"/>
  <c r="E254" i="1"/>
  <c r="B260" i="1"/>
  <c r="B274" i="1" s="1"/>
  <c r="E274" i="1" s="1"/>
  <c r="B268" i="1"/>
  <c r="B275" i="1" s="1"/>
  <c r="C335" i="1"/>
  <c r="F335" i="1" s="1"/>
  <c r="C331" i="1"/>
  <c r="F331" i="1" s="1"/>
  <c r="C339" i="1"/>
  <c r="F339" i="1" s="1"/>
  <c r="C327" i="1"/>
  <c r="F327" i="1" s="1"/>
  <c r="C399" i="1"/>
  <c r="C407" i="1"/>
  <c r="F407" i="1" s="1"/>
  <c r="E122" i="1"/>
  <c r="B189" i="1"/>
  <c r="E189" i="1" s="1"/>
  <c r="F273" i="1"/>
  <c r="G399" i="1"/>
  <c r="G406" i="1"/>
  <c r="G392" i="1"/>
  <c r="G407" i="1"/>
  <c r="G401" i="1"/>
  <c r="G408" i="1"/>
  <c r="G409" i="1"/>
  <c r="G403" i="1"/>
  <c r="E471" i="1"/>
  <c r="E465" i="1"/>
  <c r="B1011" i="1"/>
  <c r="B1018" i="1"/>
  <c r="B1012" i="1"/>
  <c r="B1019" i="1"/>
  <c r="B1026" i="1"/>
  <c r="B1020" i="1"/>
  <c r="B1027" i="1"/>
  <c r="B1028" i="1"/>
  <c r="B1022" i="1"/>
  <c r="B1016" i="1"/>
  <c r="B1030" i="1"/>
  <c r="B184" i="1"/>
  <c r="E184" i="1" s="1"/>
  <c r="C255" i="1"/>
  <c r="D321" i="1"/>
  <c r="D322" i="1"/>
  <c r="G322" i="1" s="1"/>
  <c r="D330" i="1"/>
  <c r="G330" i="1" s="1"/>
  <c r="D338" i="1"/>
  <c r="G338" i="1" s="1"/>
  <c r="D326" i="1"/>
  <c r="G326" i="1" s="1"/>
  <c r="D334" i="1"/>
  <c r="D397" i="1"/>
  <c r="G397" i="1" s="1"/>
  <c r="D398" i="1"/>
  <c r="G398" i="1" s="1"/>
  <c r="F460" i="1"/>
  <c r="F468" i="1"/>
  <c r="C192" i="1"/>
  <c r="F192" i="1" s="1"/>
  <c r="C200" i="1"/>
  <c r="F200" i="1" s="1"/>
  <c r="C188" i="1"/>
  <c r="F188" i="1" s="1"/>
  <c r="C196" i="1"/>
  <c r="D259" i="1"/>
  <c r="G259" i="1" s="1"/>
  <c r="D267" i="1"/>
  <c r="G267" i="1" s="1"/>
  <c r="D255" i="1"/>
  <c r="D263" i="1"/>
  <c r="G263" i="1" s="1"/>
  <c r="D271" i="1"/>
  <c r="G271" i="1" s="1"/>
  <c r="L324" i="1"/>
  <c r="L325" i="1"/>
  <c r="E337" i="1"/>
  <c r="E393" i="1"/>
  <c r="D618" i="1"/>
  <c r="G618" i="1" s="1"/>
  <c r="G597" i="1"/>
  <c r="D1027" i="1"/>
  <c r="D1028" i="1"/>
  <c r="D1014" i="1"/>
  <c r="D1022" i="1"/>
  <c r="D1016" i="1"/>
  <c r="D1023" i="1"/>
  <c r="D1030" i="1"/>
  <c r="D1024" i="1"/>
  <c r="B53" i="1"/>
  <c r="B59" i="1"/>
  <c r="B61" i="1"/>
  <c r="C321" i="1"/>
  <c r="C329" i="1"/>
  <c r="F329" i="1" s="1"/>
  <c r="C336" i="1"/>
  <c r="F336" i="1" s="1"/>
  <c r="C337" i="1"/>
  <c r="F337" i="1" s="1"/>
  <c r="C323" i="1"/>
  <c r="C324" i="1"/>
  <c r="C332" i="1"/>
  <c r="F332" i="1" s="1"/>
  <c r="C333" i="1"/>
  <c r="C340" i="1"/>
  <c r="F340" i="1" s="1"/>
  <c r="C391" i="1"/>
  <c r="C401" i="1"/>
  <c r="F401" i="1" s="1"/>
  <c r="C409" i="1"/>
  <c r="F409" i="1" s="1"/>
  <c r="C395" i="1"/>
  <c r="F395" i="1" s="1"/>
  <c r="F403" i="1"/>
  <c r="G410" i="1"/>
  <c r="B459" i="1"/>
  <c r="B467" i="1"/>
  <c r="E467" i="1" s="1"/>
  <c r="B474" i="1"/>
  <c r="E474" i="1" s="1"/>
  <c r="B468" i="1"/>
  <c r="E468" i="1" s="1"/>
  <c r="B475" i="1"/>
  <c r="E475" i="1" s="1"/>
  <c r="B464" i="1"/>
  <c r="E464" i="1" s="1"/>
  <c r="B478" i="1"/>
  <c r="E478" i="1" s="1"/>
  <c r="B472" i="1"/>
  <c r="C550" i="1"/>
  <c r="F550" i="1" s="1"/>
  <c r="F531" i="1"/>
  <c r="E543" i="1"/>
  <c r="C55" i="1"/>
  <c r="B183" i="1"/>
  <c r="B191" i="1"/>
  <c r="E191" i="1" s="1"/>
  <c r="B199" i="1"/>
  <c r="E199" i="1" s="1"/>
  <c r="B195" i="1"/>
  <c r="E195" i="1" s="1"/>
  <c r="F266" i="1"/>
  <c r="F254" i="1"/>
  <c r="F262" i="1"/>
  <c r="F270" i="1"/>
  <c r="C258" i="1"/>
  <c r="F258" i="1" s="1"/>
  <c r="D325" i="1"/>
  <c r="G325" i="1" s="1"/>
  <c r="E327" i="1"/>
  <c r="E339" i="1"/>
  <c r="G531" i="1"/>
  <c r="C187" i="1"/>
  <c r="F187" i="1" s="1"/>
  <c r="D253" i="1"/>
  <c r="G253" i="1" s="1"/>
  <c r="E272" i="1"/>
  <c r="E679" i="1"/>
  <c r="G189" i="1"/>
  <c r="D191" i="1"/>
  <c r="G191" i="1" s="1"/>
  <c r="D199" i="1"/>
  <c r="G199" i="1" s="1"/>
  <c r="D195" i="1"/>
  <c r="G195" i="1" s="1"/>
  <c r="G203" i="1"/>
  <c r="B261" i="1"/>
  <c r="E261" i="1" s="1"/>
  <c r="B269" i="1"/>
  <c r="E269" i="1" s="1"/>
  <c r="F272" i="1"/>
  <c r="C328" i="1"/>
  <c r="F328" i="1" s="1"/>
  <c r="E329" i="1"/>
  <c r="E341" i="1"/>
  <c r="B411" i="1"/>
  <c r="E390" i="1"/>
  <c r="E612" i="1"/>
  <c r="E599" i="1"/>
  <c r="F259" i="1"/>
  <c r="F253" i="1"/>
  <c r="F260" i="1"/>
  <c r="F267" i="1"/>
  <c r="F261" i="1"/>
  <c r="F268" i="1"/>
  <c r="F269" i="1"/>
  <c r="F256" i="1"/>
  <c r="F263" i="1"/>
  <c r="F257" i="1"/>
  <c r="F264" i="1"/>
  <c r="F271" i="1"/>
  <c r="C265" i="1"/>
  <c r="F252" i="1"/>
  <c r="G265" i="1"/>
  <c r="G272" i="1"/>
  <c r="D328" i="1"/>
  <c r="G328" i="1" s="1"/>
  <c r="D336" i="1"/>
  <c r="G336" i="1" s="1"/>
  <c r="D324" i="1"/>
  <c r="D332" i="1"/>
  <c r="G332" i="1" s="1"/>
  <c r="D340" i="1"/>
  <c r="G340" i="1" s="1"/>
  <c r="G341" i="1"/>
  <c r="D404" i="1"/>
  <c r="G404" i="1" s="1"/>
  <c r="D400" i="1"/>
  <c r="G400" i="1" s="1"/>
  <c r="G396" i="1"/>
  <c r="F476" i="1"/>
  <c r="C1031" i="1"/>
  <c r="C190" i="1"/>
  <c r="F190" i="1" s="1"/>
  <c r="C198" i="1"/>
  <c r="F198" i="1" s="1"/>
  <c r="C186" i="1"/>
  <c r="C194" i="1"/>
  <c r="F194" i="1" s="1"/>
  <c r="C202" i="1"/>
  <c r="F202" i="1" s="1"/>
  <c r="D261" i="1"/>
  <c r="G261" i="1" s="1"/>
  <c r="D269" i="1"/>
  <c r="G269" i="1" s="1"/>
  <c r="E334" i="1"/>
  <c r="B344" i="1"/>
  <c r="E331" i="1"/>
  <c r="B343" i="1"/>
  <c r="E343" i="1" s="1"/>
  <c r="L394" i="1"/>
  <c r="L393" i="1"/>
  <c r="E391" i="1"/>
  <c r="E398" i="1"/>
  <c r="E399" i="1"/>
  <c r="E406" i="1"/>
  <c r="E407" i="1"/>
  <c r="E395" i="1"/>
  <c r="E403" i="1"/>
  <c r="G462" i="1"/>
  <c r="L532" i="1"/>
  <c r="L531" i="1"/>
  <c r="E535" i="1"/>
  <c r="E537" i="1"/>
  <c r="E545" i="1"/>
  <c r="D528" i="1"/>
  <c r="G536" i="1"/>
  <c r="G544" i="1"/>
  <c r="G532" i="1"/>
  <c r="G540" i="1"/>
  <c r="G548" i="1"/>
  <c r="E541" i="1"/>
  <c r="B551" i="1"/>
  <c r="E598" i="1"/>
  <c r="E606" i="1"/>
  <c r="E614" i="1"/>
  <c r="E610" i="1"/>
  <c r="F680" i="1"/>
  <c r="F676" i="1"/>
  <c r="G749" i="1"/>
  <c r="G745" i="1"/>
  <c r="D466" i="1"/>
  <c r="G466" i="1" s="1"/>
  <c r="D474" i="1"/>
  <c r="G474" i="1" s="1"/>
  <c r="E533" i="1"/>
  <c r="C620" i="1"/>
  <c r="F620" i="1" s="1"/>
  <c r="D666" i="1"/>
  <c r="D675" i="1"/>
  <c r="G675" i="1" s="1"/>
  <c r="D682" i="1"/>
  <c r="G682" i="1" s="1"/>
  <c r="D683" i="1"/>
  <c r="G683" i="1" s="1"/>
  <c r="D684" i="1"/>
  <c r="G684" i="1" s="1"/>
  <c r="G678" i="1"/>
  <c r="G679" i="1"/>
  <c r="D535" i="1"/>
  <c r="G535" i="1" s="1"/>
  <c r="D542" i="1"/>
  <c r="G542" i="1" s="1"/>
  <c r="D543" i="1"/>
  <c r="G543" i="1" s="1"/>
  <c r="D530" i="1"/>
  <c r="G530" i="1" s="1"/>
  <c r="D538" i="1"/>
  <c r="G538" i="1" s="1"/>
  <c r="D539" i="1"/>
  <c r="G539" i="1" s="1"/>
  <c r="D546" i="1"/>
  <c r="G546" i="1" s="1"/>
  <c r="D547" i="1"/>
  <c r="G547" i="1" s="1"/>
  <c r="D534" i="1"/>
  <c r="G534" i="1" s="1"/>
  <c r="B605" i="1"/>
  <c r="E605" i="1" s="1"/>
  <c r="B613" i="1"/>
  <c r="E613" i="1" s="1"/>
  <c r="B600" i="1"/>
  <c r="B601" i="1"/>
  <c r="E601" i="1" s="1"/>
  <c r="B615" i="1"/>
  <c r="E615" i="1" s="1"/>
  <c r="E617" i="1"/>
  <c r="F679" i="1"/>
  <c r="C689" i="1"/>
  <c r="G736" i="1"/>
  <c r="B397" i="1"/>
  <c r="E397" i="1" s="1"/>
  <c r="B405" i="1"/>
  <c r="E405" i="1" s="1"/>
  <c r="B401" i="1"/>
  <c r="E401" i="1" s="1"/>
  <c r="B409" i="1"/>
  <c r="E409" i="1" s="1"/>
  <c r="D390" i="1"/>
  <c r="D473" i="1"/>
  <c r="G473" i="1" s="1"/>
  <c r="D461" i="1"/>
  <c r="G461" i="1" s="1"/>
  <c r="D469" i="1"/>
  <c r="G469" i="1" s="1"/>
  <c r="D477" i="1"/>
  <c r="G477" i="1" s="1"/>
  <c r="D465" i="1"/>
  <c r="G465" i="1" s="1"/>
  <c r="E542" i="1"/>
  <c r="E530" i="1"/>
  <c r="E538" i="1"/>
  <c r="E546" i="1"/>
  <c r="E534" i="1"/>
  <c r="C618" i="1"/>
  <c r="F618" i="1" s="1"/>
  <c r="F597" i="1"/>
  <c r="F613" i="1"/>
  <c r="F611" i="1"/>
  <c r="D674" i="1"/>
  <c r="B757" i="1"/>
  <c r="E740" i="1"/>
  <c r="E746" i="1"/>
  <c r="C393" i="1"/>
  <c r="B460" i="1"/>
  <c r="E460" i="1" s="1"/>
  <c r="G601" i="1"/>
  <c r="B682" i="1"/>
  <c r="E682" i="1" s="1"/>
  <c r="B670" i="1"/>
  <c r="E806" i="1"/>
  <c r="E814" i="1"/>
  <c r="E810" i="1"/>
  <c r="D393" i="1"/>
  <c r="B604" i="1"/>
  <c r="E604" i="1" s="1"/>
  <c r="B608" i="1"/>
  <c r="E608" i="1" s="1"/>
  <c r="B616" i="1"/>
  <c r="F671" i="1"/>
  <c r="G738" i="1"/>
  <c r="G755" i="1"/>
  <c r="B321" i="1"/>
  <c r="D460" i="1"/>
  <c r="G460" i="1" s="1"/>
  <c r="D468" i="1"/>
  <c r="G468" i="1" s="1"/>
  <c r="D476" i="1"/>
  <c r="G476" i="1" s="1"/>
  <c r="D464" i="1"/>
  <c r="G464" i="1" s="1"/>
  <c r="G472" i="1"/>
  <c r="C482" i="1"/>
  <c r="E529" i="1"/>
  <c r="E528" i="1"/>
  <c r="E547" i="1"/>
  <c r="F612" i="1"/>
  <c r="F600" i="1"/>
  <c r="C619" i="1"/>
  <c r="F619" i="1" s="1"/>
  <c r="F603" i="1"/>
  <c r="F614" i="1"/>
  <c r="E873" i="1"/>
  <c r="B894" i="1"/>
  <c r="C404" i="1"/>
  <c r="F404" i="1" s="1"/>
  <c r="C400" i="1"/>
  <c r="F400" i="1" s="1"/>
  <c r="C408" i="1"/>
  <c r="F408" i="1" s="1"/>
  <c r="C396" i="1"/>
  <c r="F396" i="1" s="1"/>
  <c r="B463" i="1"/>
  <c r="E463" i="1" s="1"/>
  <c r="C551" i="1"/>
  <c r="F551" i="1" s="1"/>
  <c r="G604" i="1"/>
  <c r="G612" i="1"/>
  <c r="G608" i="1"/>
  <c r="B669" i="1"/>
  <c r="B676" i="1"/>
  <c r="E676" i="1" s="1"/>
  <c r="B684" i="1"/>
  <c r="E684" i="1" s="1"/>
  <c r="E672" i="1"/>
  <c r="F754" i="1"/>
  <c r="F463" i="1"/>
  <c r="C459" i="1"/>
  <c r="C467" i="1"/>
  <c r="C481" i="1" s="1"/>
  <c r="F471" i="1"/>
  <c r="F479" i="1"/>
  <c r="F465" i="1"/>
  <c r="D529" i="1"/>
  <c r="G529" i="1" s="1"/>
  <c r="D537" i="1"/>
  <c r="G537" i="1" s="1"/>
  <c r="D545" i="1"/>
  <c r="G545" i="1" s="1"/>
  <c r="D533" i="1"/>
  <c r="G533" i="1" s="1"/>
  <c r="D541" i="1"/>
  <c r="B611" i="1"/>
  <c r="B607" i="1"/>
  <c r="E607" i="1" s="1"/>
  <c r="E603" i="1"/>
  <c r="F616" i="1"/>
  <c r="F677" i="1"/>
  <c r="F673" i="1"/>
  <c r="F684" i="1"/>
  <c r="G467" i="1"/>
  <c r="G475" i="1"/>
  <c r="G463" i="1"/>
  <c r="G470" i="1"/>
  <c r="G471" i="1"/>
  <c r="G478" i="1"/>
  <c r="G479" i="1"/>
  <c r="E536" i="1"/>
  <c r="E544" i="1"/>
  <c r="E531" i="1"/>
  <c r="B550" i="1"/>
  <c r="E550" i="1" s="1"/>
  <c r="E532" i="1"/>
  <c r="E540" i="1"/>
  <c r="E548" i="1"/>
  <c r="G605" i="1"/>
  <c r="G616" i="1"/>
  <c r="G673" i="1"/>
  <c r="G681" i="1"/>
  <c r="G669" i="1"/>
  <c r="G677" i="1"/>
  <c r="G685" i="1"/>
  <c r="F685" i="1"/>
  <c r="B462" i="1"/>
  <c r="L530" i="1"/>
  <c r="F532" i="1"/>
  <c r="F540" i="1"/>
  <c r="D611" i="1"/>
  <c r="G611" i="1" s="1"/>
  <c r="D598" i="1"/>
  <c r="G598" i="1" s="1"/>
  <c r="D599" i="1"/>
  <c r="G599" i="1" s="1"/>
  <c r="D606" i="1"/>
  <c r="G606" i="1" s="1"/>
  <c r="D607" i="1"/>
  <c r="G607" i="1" s="1"/>
  <c r="D615" i="1"/>
  <c r="G615" i="1" s="1"/>
  <c r="D602" i="1"/>
  <c r="G602" i="1" s="1"/>
  <c r="D603" i="1"/>
  <c r="G603" i="1" s="1"/>
  <c r="D610" i="1"/>
  <c r="F617" i="1"/>
  <c r="B680" i="1"/>
  <c r="E680" i="1" s="1"/>
  <c r="B668" i="1"/>
  <c r="E668" i="1" s="1"/>
  <c r="E686" i="1"/>
  <c r="B804" i="1"/>
  <c r="B811" i="1"/>
  <c r="B819" i="1"/>
  <c r="C528" i="1"/>
  <c r="F605" i="1"/>
  <c r="F736" i="1"/>
  <c r="C735" i="1"/>
  <c r="F755" i="1"/>
  <c r="F810" i="1"/>
  <c r="L944" i="1"/>
  <c r="F943" i="1"/>
  <c r="F950" i="1"/>
  <c r="F959" i="1"/>
  <c r="F946" i="1"/>
  <c r="F947" i="1"/>
  <c r="F954" i="1"/>
  <c r="F951" i="1"/>
  <c r="F667" i="1"/>
  <c r="C688" i="1"/>
  <c r="F688" i="1" s="1"/>
  <c r="D735" i="1"/>
  <c r="D743" i="1"/>
  <c r="G743" i="1" s="1"/>
  <c r="D751" i="1"/>
  <c r="G751" i="1" s="1"/>
  <c r="D739" i="1"/>
  <c r="D747" i="1"/>
  <c r="G747" i="1" s="1"/>
  <c r="D811" i="1"/>
  <c r="D819" i="1"/>
  <c r="G819" i="1" s="1"/>
  <c r="G807" i="1"/>
  <c r="G815" i="1"/>
  <c r="G943" i="1"/>
  <c r="G950" i="1"/>
  <c r="G951" i="1"/>
  <c r="G958" i="1"/>
  <c r="G959" i="1"/>
  <c r="G946" i="1"/>
  <c r="G947" i="1"/>
  <c r="G954" i="1"/>
  <c r="G955" i="1"/>
  <c r="C742" i="1"/>
  <c r="F742" i="1" s="1"/>
  <c r="C746" i="1"/>
  <c r="F873" i="1"/>
  <c r="C894" i="1"/>
  <c r="D742" i="1"/>
  <c r="G742" i="1" s="1"/>
  <c r="D818" i="1"/>
  <c r="D814" i="1"/>
  <c r="D822" i="1"/>
  <c r="G810" i="1"/>
  <c r="F822" i="1"/>
  <c r="D873" i="1"/>
  <c r="D881" i="1"/>
  <c r="G881" i="1" s="1"/>
  <c r="D889" i="1"/>
  <c r="G893" i="1"/>
  <c r="E667" i="1"/>
  <c r="B749" i="1"/>
  <c r="B805" i="1"/>
  <c r="E805" i="1" s="1"/>
  <c r="B813" i="1"/>
  <c r="E813" i="1" s="1"/>
  <c r="B821" i="1"/>
  <c r="E821" i="1" s="1"/>
  <c r="B809" i="1"/>
  <c r="E809" i="1" s="1"/>
  <c r="B817" i="1"/>
  <c r="F814" i="1"/>
  <c r="F958" i="1"/>
  <c r="B666" i="1"/>
  <c r="C749" i="1"/>
  <c r="C737" i="1"/>
  <c r="C745" i="1"/>
  <c r="C753" i="1"/>
  <c r="F753" i="1" s="1"/>
  <c r="F805" i="1"/>
  <c r="F809" i="1"/>
  <c r="F815" i="1"/>
  <c r="C880" i="1"/>
  <c r="C888" i="1"/>
  <c r="B896" i="1"/>
  <c r="D737" i="1"/>
  <c r="G737" i="1" s="1"/>
  <c r="G753" i="1"/>
  <c r="D741" i="1"/>
  <c r="G741" i="1" s="1"/>
  <c r="C758" i="1"/>
  <c r="F758" i="1" s="1"/>
  <c r="F748" i="1"/>
  <c r="G821" i="1"/>
  <c r="G816" i="1"/>
  <c r="D880" i="1"/>
  <c r="D888" i="1"/>
  <c r="D884" i="1"/>
  <c r="D892" i="1"/>
  <c r="G892" i="1" s="1"/>
  <c r="B597" i="1"/>
  <c r="B673" i="1"/>
  <c r="E673" i="1" s="1"/>
  <c r="B681" i="1"/>
  <c r="E681" i="1" s="1"/>
  <c r="B677" i="1"/>
  <c r="E677" i="1" s="1"/>
  <c r="B685" i="1"/>
  <c r="E685" i="1" s="1"/>
  <c r="C687" i="1"/>
  <c r="F687" i="1" s="1"/>
  <c r="B736" i="1"/>
  <c r="E818" i="1"/>
  <c r="B812" i="1"/>
  <c r="E812" i="1" s="1"/>
  <c r="B820" i="1"/>
  <c r="B808" i="1"/>
  <c r="B815" i="1"/>
  <c r="E815" i="1" s="1"/>
  <c r="B816" i="1"/>
  <c r="E816" i="1" s="1"/>
  <c r="E823" i="1"/>
  <c r="L877" i="1"/>
  <c r="L876" i="1"/>
  <c r="E880" i="1"/>
  <c r="E888" i="1"/>
  <c r="E875" i="1"/>
  <c r="E882" i="1"/>
  <c r="E890" i="1"/>
  <c r="B895" i="1"/>
  <c r="E895" i="1" s="1"/>
  <c r="E876" i="1"/>
  <c r="E879" i="1"/>
  <c r="E889" i="1"/>
  <c r="E962" i="1"/>
  <c r="C744" i="1"/>
  <c r="F875" i="1"/>
  <c r="F874" i="1"/>
  <c r="F883" i="1"/>
  <c r="F890" i="1"/>
  <c r="F876" i="1"/>
  <c r="F891" i="1"/>
  <c r="F877" i="1"/>
  <c r="F892" i="1"/>
  <c r="F879" i="1"/>
  <c r="F956" i="1"/>
  <c r="F944" i="1"/>
  <c r="F952" i="1"/>
  <c r="F960" i="1"/>
  <c r="F948" i="1"/>
  <c r="D942" i="1"/>
  <c r="D752" i="1"/>
  <c r="G752" i="1" s="1"/>
  <c r="D740" i="1"/>
  <c r="G740" i="1" s="1"/>
  <c r="D748" i="1"/>
  <c r="D812" i="1"/>
  <c r="D826" i="1" s="1"/>
  <c r="G826" i="1" s="1"/>
  <c r="D820" i="1"/>
  <c r="G887" i="1"/>
  <c r="G874" i="1"/>
  <c r="G875" i="1"/>
  <c r="G882" i="1"/>
  <c r="G883" i="1"/>
  <c r="G890" i="1"/>
  <c r="D956" i="1"/>
  <c r="G956" i="1" s="1"/>
  <c r="D944" i="1"/>
  <c r="G944" i="1" s="1"/>
  <c r="D952" i="1"/>
  <c r="G952" i="1" s="1"/>
  <c r="D960" i="1"/>
  <c r="G960" i="1" s="1"/>
  <c r="G948" i="1"/>
  <c r="E743" i="1"/>
  <c r="B735" i="1"/>
  <c r="B751" i="1"/>
  <c r="B807" i="1"/>
  <c r="L946" i="1"/>
  <c r="L945" i="1"/>
  <c r="E955" i="1"/>
  <c r="E951" i="1"/>
  <c r="E960" i="1"/>
  <c r="E947" i="1"/>
  <c r="E943" i="1"/>
  <c r="E950" i="1"/>
  <c r="E959" i="1"/>
  <c r="E946" i="1"/>
  <c r="E948" i="1"/>
  <c r="E883" i="1"/>
  <c r="E891" i="1"/>
  <c r="B965" i="1"/>
  <c r="F819" i="1"/>
  <c r="C808" i="1"/>
  <c r="C804" i="1"/>
  <c r="B874" i="1"/>
  <c r="E874" i="1" s="1"/>
  <c r="B942" i="1"/>
  <c r="D804" i="1"/>
  <c r="C942" i="1"/>
  <c r="F955" i="1"/>
  <c r="F962" i="1"/>
  <c r="D750" i="1"/>
  <c r="G750" i="1" s="1"/>
  <c r="D746" i="1"/>
  <c r="G746" i="1" s="1"/>
  <c r="D754" i="1"/>
  <c r="G754" i="1" s="1"/>
  <c r="G962" i="1"/>
  <c r="C806" i="1"/>
  <c r="B949" i="1"/>
  <c r="E949" i="1" s="1"/>
  <c r="B957" i="1"/>
  <c r="E957" i="1" s="1"/>
  <c r="B945" i="1"/>
  <c r="B953" i="1"/>
  <c r="E953" i="1" s="1"/>
  <c r="B961" i="1"/>
  <c r="E961" i="1" s="1"/>
  <c r="C881" i="1"/>
  <c r="F881" i="1" s="1"/>
  <c r="C889" i="1"/>
  <c r="F889" i="1" s="1"/>
  <c r="C885" i="1"/>
  <c r="F885" i="1" s="1"/>
  <c r="C949" i="1"/>
  <c r="F949" i="1" s="1"/>
  <c r="C957" i="1"/>
  <c r="F957" i="1" s="1"/>
  <c r="C945" i="1"/>
  <c r="C953" i="1"/>
  <c r="F953" i="1" s="1"/>
  <c r="C961" i="1"/>
  <c r="F961" i="1" s="1"/>
  <c r="D877" i="1"/>
  <c r="D885" i="1"/>
  <c r="G885" i="1" s="1"/>
  <c r="E885" i="1"/>
  <c r="E893" i="1"/>
  <c r="D949" i="1"/>
  <c r="G949" i="1" s="1"/>
  <c r="D957" i="1"/>
  <c r="G957" i="1" s="1"/>
  <c r="D945" i="1"/>
  <c r="D953" i="1"/>
  <c r="G953" i="1" s="1"/>
  <c r="D961" i="1"/>
  <c r="G961" i="1" s="1"/>
  <c r="D806" i="1"/>
  <c r="G806" i="1" s="1"/>
  <c r="C965" i="1" l="1"/>
  <c r="F965" i="1" s="1"/>
  <c r="C896" i="1"/>
  <c r="F896" i="1" s="1"/>
  <c r="D895" i="1"/>
  <c r="G895" i="1" s="1"/>
  <c r="B758" i="1"/>
  <c r="D1012" i="1"/>
  <c r="C1026" i="1"/>
  <c r="D275" i="1"/>
  <c r="G275" i="1" s="1"/>
  <c r="D1026" i="1"/>
  <c r="B1015" i="1"/>
  <c r="C1018" i="1"/>
  <c r="D206" i="1"/>
  <c r="G206" i="1" s="1"/>
  <c r="C1020" i="1"/>
  <c r="C1022" i="1"/>
  <c r="D205" i="1"/>
  <c r="G205" i="1" s="1"/>
  <c r="C1013" i="1"/>
  <c r="B1024" i="1"/>
  <c r="B1023" i="1"/>
  <c r="B1025" i="1"/>
  <c r="D1021" i="1"/>
  <c r="C1016" i="1"/>
  <c r="C1030" i="1"/>
  <c r="C1027" i="1"/>
  <c r="B1013" i="1"/>
  <c r="C1014" i="1"/>
  <c r="C1028" i="1"/>
  <c r="C1024" i="1"/>
  <c r="C1019" i="1"/>
  <c r="E758" i="1"/>
  <c r="L735" i="1"/>
  <c r="E321" i="1"/>
  <c r="B342" i="1"/>
  <c r="C275" i="1"/>
  <c r="F275" i="1" s="1"/>
  <c r="F265" i="1"/>
  <c r="E411" i="1"/>
  <c r="D273" i="1"/>
  <c r="G273" i="1" s="1"/>
  <c r="G252" i="1"/>
  <c r="B67" i="1"/>
  <c r="E67" i="1" s="1"/>
  <c r="E48" i="1"/>
  <c r="E60" i="1"/>
  <c r="L47" i="1"/>
  <c r="G945" i="1"/>
  <c r="D964" i="1"/>
  <c r="G964" i="1" s="1"/>
  <c r="E965" i="1"/>
  <c r="C895" i="1"/>
  <c r="F895" i="1" s="1"/>
  <c r="G813" i="1"/>
  <c r="F813" i="1"/>
  <c r="D894" i="1"/>
  <c r="G894" i="1" s="1"/>
  <c r="G873" i="1"/>
  <c r="F751" i="1"/>
  <c r="E822" i="1"/>
  <c r="C412" i="1"/>
  <c r="F412" i="1" s="1"/>
  <c r="F393" i="1"/>
  <c r="F466" i="1"/>
  <c r="E57" i="1"/>
  <c r="C344" i="1"/>
  <c r="F344" i="1" s="1"/>
  <c r="F114" i="1"/>
  <c r="C135" i="1"/>
  <c r="F135" i="1" s="1"/>
  <c r="E55" i="1"/>
  <c r="B135" i="1"/>
  <c r="E114" i="1"/>
  <c r="E253" i="1"/>
  <c r="F54" i="1"/>
  <c r="L187" i="1"/>
  <c r="E203" i="1"/>
  <c r="L186" i="1"/>
  <c r="C67" i="1"/>
  <c r="F67" i="1" s="1"/>
  <c r="F48" i="1"/>
  <c r="F402" i="1"/>
  <c r="B1014" i="1"/>
  <c r="F50" i="1"/>
  <c r="G63" i="1"/>
  <c r="G202" i="1"/>
  <c r="E202" i="1"/>
  <c r="E119" i="1"/>
  <c r="E188" i="1"/>
  <c r="G262" i="1"/>
  <c r="F56" i="1"/>
  <c r="E54" i="1"/>
  <c r="G268" i="1"/>
  <c r="B618" i="1"/>
  <c r="E597" i="1"/>
  <c r="D965" i="1"/>
  <c r="G965" i="1" s="1"/>
  <c r="C756" i="1"/>
  <c r="F756" i="1" s="1"/>
  <c r="F735" i="1"/>
  <c r="D757" i="1"/>
  <c r="G757" i="1" s="1"/>
  <c r="C206" i="1"/>
  <c r="F206" i="1" s="1"/>
  <c r="F196" i="1"/>
  <c r="F45" i="1"/>
  <c r="C66" i="1"/>
  <c r="F66" i="1" s="1"/>
  <c r="E46" i="1"/>
  <c r="C1015" i="1"/>
  <c r="F752" i="1"/>
  <c r="C1029" i="1"/>
  <c r="B1021" i="1"/>
  <c r="C963" i="1"/>
  <c r="F963" i="1" s="1"/>
  <c r="F942" i="1"/>
  <c r="F821" i="1"/>
  <c r="F818" i="1"/>
  <c r="F886" i="1"/>
  <c r="F882" i="1"/>
  <c r="E808" i="1"/>
  <c r="G884" i="1"/>
  <c r="F745" i="1"/>
  <c r="C757" i="1"/>
  <c r="F757" i="1" s="1"/>
  <c r="G822" i="1"/>
  <c r="G811" i="1"/>
  <c r="G686" i="1"/>
  <c r="G670" i="1"/>
  <c r="E462" i="1"/>
  <c r="B481" i="1"/>
  <c r="E481" i="1" s="1"/>
  <c r="F477" i="1"/>
  <c r="B688" i="1"/>
  <c r="E688" i="1" s="1"/>
  <c r="E669" i="1"/>
  <c r="F686" i="1"/>
  <c r="E757" i="1"/>
  <c r="G876" i="1"/>
  <c r="F473" i="1"/>
  <c r="D687" i="1"/>
  <c r="G687" i="1" s="1"/>
  <c r="G666" i="1"/>
  <c r="F666" i="1"/>
  <c r="E671" i="1"/>
  <c r="E472" i="1"/>
  <c r="B482" i="1"/>
  <c r="L323" i="1"/>
  <c r="B412" i="1"/>
  <c r="E412" i="1" s="1"/>
  <c r="B1017" i="1"/>
  <c r="G405" i="1"/>
  <c r="E268" i="1"/>
  <c r="E255" i="1"/>
  <c r="G184" i="1"/>
  <c r="E49" i="1"/>
  <c r="F62" i="1"/>
  <c r="G114" i="1"/>
  <c r="D135" i="1"/>
  <c r="G135" i="1" s="1"/>
  <c r="G56" i="1"/>
  <c r="F46" i="1"/>
  <c r="G51" i="1"/>
  <c r="F127" i="1"/>
  <c r="C137" i="1"/>
  <c r="F137" i="1" s="1"/>
  <c r="E51" i="1"/>
  <c r="F406" i="1"/>
  <c r="G257" i="1"/>
  <c r="E45" i="1"/>
  <c r="B66" i="1"/>
  <c r="E123" i="1"/>
  <c r="E192" i="1"/>
  <c r="E126" i="1"/>
  <c r="F186" i="1"/>
  <c r="C205" i="1"/>
  <c r="F205" i="1" s="1"/>
  <c r="L49" i="1"/>
  <c r="E65" i="1"/>
  <c r="L48" i="1"/>
  <c r="G58" i="1"/>
  <c r="D68" i="1"/>
  <c r="G68" i="1" s="1"/>
  <c r="F739" i="1"/>
  <c r="F743" i="1"/>
  <c r="L737" i="1"/>
  <c r="F741" i="1"/>
  <c r="G610" i="1"/>
  <c r="D620" i="1"/>
  <c r="G620" i="1" s="1"/>
  <c r="L872" i="1"/>
  <c r="L871" i="1"/>
  <c r="E894" i="1"/>
  <c r="E600" i="1"/>
  <c r="B619" i="1"/>
  <c r="E619" i="1" s="1"/>
  <c r="L528" i="1"/>
  <c r="E551" i="1"/>
  <c r="L529" i="1"/>
  <c r="B689" i="1"/>
  <c r="F321" i="1"/>
  <c r="C342" i="1"/>
  <c r="F342" i="1" s="1"/>
  <c r="D137" i="1"/>
  <c r="G137" i="1" s="1"/>
  <c r="G804" i="1"/>
  <c r="D825" i="1"/>
  <c r="G825" i="1" s="1"/>
  <c r="B826" i="1"/>
  <c r="E826" i="1" s="1"/>
  <c r="E807" i="1"/>
  <c r="G886" i="1"/>
  <c r="G820" i="1"/>
  <c r="E820" i="1"/>
  <c r="G888" i="1"/>
  <c r="F737" i="1"/>
  <c r="F738" i="1"/>
  <c r="G814" i="1"/>
  <c r="L599" i="1"/>
  <c r="F607" i="1"/>
  <c r="F599" i="1"/>
  <c r="G808" i="1"/>
  <c r="F469" i="1"/>
  <c r="F811" i="1"/>
  <c r="F482" i="1"/>
  <c r="F670" i="1"/>
  <c r="F747" i="1"/>
  <c r="E738" i="1"/>
  <c r="F608" i="1"/>
  <c r="F672" i="1"/>
  <c r="E683" i="1"/>
  <c r="F615" i="1"/>
  <c r="F391" i="1"/>
  <c r="E264" i="1"/>
  <c r="G334" i="1"/>
  <c r="D344" i="1"/>
  <c r="G344" i="1" s="1"/>
  <c r="D413" i="1"/>
  <c r="G413" i="1" s="1"/>
  <c r="G391" i="1"/>
  <c r="E260" i="1"/>
  <c r="G204" i="1"/>
  <c r="E62" i="1"/>
  <c r="E52" i="1"/>
  <c r="C1012" i="1"/>
  <c r="F49" i="1"/>
  <c r="F405" i="1"/>
  <c r="G270" i="1"/>
  <c r="G49" i="1"/>
  <c r="D67" i="1"/>
  <c r="G67" i="1" s="1"/>
  <c r="G46" i="1"/>
  <c r="G258" i="1"/>
  <c r="E185" i="1"/>
  <c r="F57" i="1"/>
  <c r="E131" i="1"/>
  <c r="E755" i="1"/>
  <c r="D896" i="1"/>
  <c r="G896" i="1" s="1"/>
  <c r="G812" i="1"/>
  <c r="G880" i="1"/>
  <c r="F749" i="1"/>
  <c r="G818" i="1"/>
  <c r="G739" i="1"/>
  <c r="C549" i="1"/>
  <c r="F549" i="1" s="1"/>
  <c r="F528" i="1"/>
  <c r="G805" i="1"/>
  <c r="F602" i="1"/>
  <c r="F462" i="1"/>
  <c r="D619" i="1"/>
  <c r="G619" i="1" s="1"/>
  <c r="E752" i="1"/>
  <c r="D482" i="1"/>
  <c r="G482" i="1" s="1"/>
  <c r="F674" i="1"/>
  <c r="F750" i="1"/>
  <c r="G674" i="1"/>
  <c r="D688" i="1"/>
  <c r="G688" i="1" s="1"/>
  <c r="G744" i="1"/>
  <c r="L600" i="1"/>
  <c r="L601" i="1"/>
  <c r="E748" i="1"/>
  <c r="F610" i="1"/>
  <c r="C1011" i="1"/>
  <c r="G324" i="1"/>
  <c r="D343" i="1"/>
  <c r="G343" i="1" s="1"/>
  <c r="E675" i="1"/>
  <c r="F604" i="1"/>
  <c r="F341" i="1"/>
  <c r="E61" i="1"/>
  <c r="D1029" i="1"/>
  <c r="L256" i="1"/>
  <c r="L255" i="1"/>
  <c r="E265" i="1"/>
  <c r="E267" i="1"/>
  <c r="G183" i="1"/>
  <c r="G52" i="1"/>
  <c r="F52" i="1"/>
  <c r="E47" i="1"/>
  <c r="G190" i="1"/>
  <c r="E56" i="1"/>
  <c r="F398" i="1"/>
  <c r="G266" i="1"/>
  <c r="D1015" i="1"/>
  <c r="E197" i="1"/>
  <c r="E116" i="1"/>
  <c r="E945" i="1"/>
  <c r="B964" i="1"/>
  <c r="E964" i="1" s="1"/>
  <c r="G877" i="1"/>
  <c r="B963" i="1"/>
  <c r="E942" i="1"/>
  <c r="E747" i="1"/>
  <c r="G879" i="1"/>
  <c r="D758" i="1"/>
  <c r="G758" i="1" s="1"/>
  <c r="G748" i="1"/>
  <c r="L875" i="1"/>
  <c r="L807" i="1"/>
  <c r="L808" i="1"/>
  <c r="G824" i="1"/>
  <c r="L873" i="1"/>
  <c r="L874" i="1"/>
  <c r="E896" i="1"/>
  <c r="E666" i="1"/>
  <c r="B687" i="1"/>
  <c r="E753" i="1"/>
  <c r="E824" i="1"/>
  <c r="E745" i="1"/>
  <c r="E611" i="1"/>
  <c r="B620" i="1"/>
  <c r="F481" i="1"/>
  <c r="E750" i="1"/>
  <c r="L668" i="1"/>
  <c r="F682" i="1"/>
  <c r="F678" i="1"/>
  <c r="F681" i="1"/>
  <c r="F683" i="1"/>
  <c r="D481" i="1"/>
  <c r="G481" i="1" s="1"/>
  <c r="F464" i="1"/>
  <c r="E674" i="1"/>
  <c r="E59" i="1"/>
  <c r="G676" i="1"/>
  <c r="B273" i="1"/>
  <c r="L253" i="1" s="1"/>
  <c r="E252" i="1"/>
  <c r="E266" i="1"/>
  <c r="G47" i="1"/>
  <c r="C1021" i="1"/>
  <c r="F59" i="1"/>
  <c r="E118" i="1"/>
  <c r="L254" i="1"/>
  <c r="F51" i="1"/>
  <c r="F53" i="1"/>
  <c r="G402" i="1"/>
  <c r="E134" i="1"/>
  <c r="E739" i="1"/>
  <c r="G878" i="1"/>
  <c r="F878" i="1"/>
  <c r="F887" i="1"/>
  <c r="E736" i="1"/>
  <c r="D827" i="1"/>
  <c r="G827" i="1" s="1"/>
  <c r="F888" i="1"/>
  <c r="E749" i="1"/>
  <c r="F893" i="1"/>
  <c r="E819" i="1"/>
  <c r="E744" i="1"/>
  <c r="G541" i="1"/>
  <c r="D551" i="1"/>
  <c r="G551" i="1" s="1"/>
  <c r="F475" i="1"/>
  <c r="E742" i="1"/>
  <c r="E616" i="1"/>
  <c r="F669" i="1"/>
  <c r="F601" i="1"/>
  <c r="G667" i="1"/>
  <c r="D689" i="1"/>
  <c r="G689" i="1" s="1"/>
  <c r="F606" i="1"/>
  <c r="F675" i="1"/>
  <c r="E344" i="1"/>
  <c r="L322" i="1"/>
  <c r="L321" i="1"/>
  <c r="F478" i="1"/>
  <c r="E602" i="1"/>
  <c r="D550" i="1"/>
  <c r="G550" i="1" s="1"/>
  <c r="F333" i="1"/>
  <c r="E53" i="1"/>
  <c r="C1017" i="1"/>
  <c r="G668" i="1"/>
  <c r="G395" i="1"/>
  <c r="L118" i="1"/>
  <c r="L117" i="1"/>
  <c r="E259" i="1"/>
  <c r="D1013" i="1"/>
  <c r="C1025" i="1"/>
  <c r="C204" i="1"/>
  <c r="F204" i="1" s="1"/>
  <c r="F183" i="1"/>
  <c r="F60" i="1"/>
  <c r="E190" i="1"/>
  <c r="F390" i="1"/>
  <c r="C411" i="1"/>
  <c r="F411" i="1" s="1"/>
  <c r="E187" i="1"/>
  <c r="F64" i="1"/>
  <c r="F61" i="1"/>
  <c r="E128" i="1"/>
  <c r="F806" i="1"/>
  <c r="F804" i="1"/>
  <c r="C825" i="1"/>
  <c r="F825" i="1" s="1"/>
  <c r="E751" i="1"/>
  <c r="G891" i="1"/>
  <c r="F884" i="1"/>
  <c r="F740" i="1"/>
  <c r="G817" i="1"/>
  <c r="F880" i="1"/>
  <c r="F823" i="1"/>
  <c r="L669" i="1"/>
  <c r="L670" i="1"/>
  <c r="F894" i="1"/>
  <c r="D756" i="1"/>
  <c r="G756" i="1" s="1"/>
  <c r="G735" i="1"/>
  <c r="E811" i="1"/>
  <c r="D480" i="1"/>
  <c r="G480" i="1" s="1"/>
  <c r="F467" i="1"/>
  <c r="E670" i="1"/>
  <c r="F609" i="1"/>
  <c r="F689" i="1"/>
  <c r="G672" i="1"/>
  <c r="F598" i="1"/>
  <c r="F668" i="1"/>
  <c r="C413" i="1"/>
  <c r="F413" i="1" s="1"/>
  <c r="B204" i="1"/>
  <c r="E183" i="1"/>
  <c r="G680" i="1"/>
  <c r="E678" i="1"/>
  <c r="L527" i="1"/>
  <c r="L392" i="1"/>
  <c r="G48" i="1"/>
  <c r="G59" i="1"/>
  <c r="E196" i="1"/>
  <c r="F945" i="1"/>
  <c r="C964" i="1"/>
  <c r="F964" i="1" s="1"/>
  <c r="C826" i="1"/>
  <c r="F826" i="1" s="1"/>
  <c r="F808" i="1"/>
  <c r="B756" i="1"/>
  <c r="E735" i="1"/>
  <c r="D963" i="1"/>
  <c r="G963" i="1" s="1"/>
  <c r="G942" i="1"/>
  <c r="F744" i="1"/>
  <c r="E804" i="1"/>
  <c r="B825" i="1"/>
  <c r="B413" i="1"/>
  <c r="L389" i="1" s="1"/>
  <c r="F459" i="1"/>
  <c r="C480" i="1"/>
  <c r="F480" i="1" s="1"/>
  <c r="G528" i="1"/>
  <c r="D549" i="1"/>
  <c r="G549" i="1" s="1"/>
  <c r="L252" i="1"/>
  <c r="E275" i="1"/>
  <c r="F55" i="1"/>
  <c r="F324" i="1"/>
  <c r="C343" i="1"/>
  <c r="F343" i="1" s="1"/>
  <c r="D342" i="1"/>
  <c r="G342" i="1" s="1"/>
  <c r="G321" i="1"/>
  <c r="E117" i="1"/>
  <c r="B136" i="1"/>
  <c r="E136" i="1" s="1"/>
  <c r="F63" i="1"/>
  <c r="E63" i="1"/>
  <c r="D1011" i="1"/>
  <c r="G1022" i="1"/>
  <c r="G54" i="1"/>
  <c r="G60" i="1"/>
  <c r="E64" i="1"/>
  <c r="B206" i="1"/>
  <c r="F58" i="1"/>
  <c r="C68" i="1"/>
  <c r="F68" i="1" s="1"/>
  <c r="L806" i="1"/>
  <c r="F824" i="1"/>
  <c r="F816" i="1"/>
  <c r="F812" i="1"/>
  <c r="F820" i="1"/>
  <c r="L738" i="1"/>
  <c r="L739" i="1"/>
  <c r="E754" i="1"/>
  <c r="E741" i="1"/>
  <c r="E737" i="1"/>
  <c r="G809" i="1"/>
  <c r="F817" i="1"/>
  <c r="E817" i="1"/>
  <c r="B827" i="1"/>
  <c r="G889" i="1"/>
  <c r="F746" i="1"/>
  <c r="G823" i="1"/>
  <c r="F807" i="1"/>
  <c r="F827" i="1"/>
  <c r="F472" i="1"/>
  <c r="L461" i="1"/>
  <c r="F470" i="1"/>
  <c r="D412" i="1"/>
  <c r="G412" i="1" s="1"/>
  <c r="G393" i="1"/>
  <c r="G390" i="1"/>
  <c r="D411" i="1"/>
  <c r="G411" i="1" s="1"/>
  <c r="G671" i="1"/>
  <c r="C1023" i="1"/>
  <c r="F474" i="1"/>
  <c r="G198" i="1"/>
  <c r="E258" i="1"/>
  <c r="E459" i="1"/>
  <c r="B480" i="1"/>
  <c r="F323" i="1"/>
  <c r="D1017" i="1"/>
  <c r="D274" i="1"/>
  <c r="G274" i="1" s="1"/>
  <c r="G255" i="1"/>
  <c r="F461" i="1"/>
  <c r="F255" i="1"/>
  <c r="C274" i="1"/>
  <c r="F274" i="1" s="1"/>
  <c r="B1029" i="1"/>
  <c r="G394" i="1"/>
  <c r="F399" i="1"/>
  <c r="E271" i="1"/>
  <c r="G188" i="1"/>
  <c r="B68" i="1"/>
  <c r="E58" i="1"/>
  <c r="G260" i="1"/>
  <c r="F47" i="1"/>
  <c r="D1018" i="1"/>
  <c r="F117" i="1"/>
  <c r="C136" i="1"/>
  <c r="F136" i="1" s="1"/>
  <c r="F326" i="1"/>
  <c r="E130" i="1"/>
  <c r="F325" i="1"/>
  <c r="B205" i="1"/>
  <c r="E205" i="1" s="1"/>
  <c r="L526" i="1"/>
  <c r="G64" i="1"/>
  <c r="E50" i="1"/>
  <c r="B137" i="1"/>
  <c r="L463" i="1"/>
  <c r="L462" i="1"/>
  <c r="E479" i="1"/>
  <c r="D136" i="1"/>
  <c r="G136" i="1" s="1"/>
  <c r="D66" i="1"/>
  <c r="G66" i="1" s="1"/>
  <c r="G192" i="1"/>
  <c r="E1023" i="1" l="1"/>
  <c r="D1034" i="1"/>
  <c r="G1034" i="1" s="1"/>
  <c r="F1028" i="1"/>
  <c r="G1018" i="1"/>
  <c r="F1023" i="1"/>
  <c r="F1016" i="1"/>
  <c r="F1017" i="1"/>
  <c r="E1013" i="1"/>
  <c r="F1027" i="1"/>
  <c r="F1019" i="1"/>
  <c r="B1032" i="1"/>
  <c r="E1032" i="1" s="1"/>
  <c r="E1021" i="1"/>
  <c r="F1029" i="1"/>
  <c r="F1025" i="1"/>
  <c r="F1018" i="1"/>
  <c r="E1015" i="1"/>
  <c r="F1031" i="1"/>
  <c r="F1021" i="1"/>
  <c r="F1015" i="1"/>
  <c r="D1032" i="1"/>
  <c r="G1032" i="1" s="1"/>
  <c r="G1011" i="1"/>
  <c r="E1022" i="1"/>
  <c r="G1019" i="1"/>
  <c r="L115" i="1"/>
  <c r="L114" i="1"/>
  <c r="E137" i="1"/>
  <c r="L804" i="1"/>
  <c r="E827" i="1"/>
  <c r="L805" i="1"/>
  <c r="L941" i="1"/>
  <c r="L940" i="1"/>
  <c r="E963" i="1"/>
  <c r="E1017" i="1"/>
  <c r="G1024" i="1"/>
  <c r="F1022" i="1"/>
  <c r="G1017" i="1"/>
  <c r="G1016" i="1"/>
  <c r="L45" i="1"/>
  <c r="L46" i="1"/>
  <c r="E68" i="1"/>
  <c r="L734" i="1"/>
  <c r="L733" i="1"/>
  <c r="E756" i="1"/>
  <c r="G1026" i="1"/>
  <c r="L113" i="1"/>
  <c r="L112" i="1"/>
  <c r="E135" i="1"/>
  <c r="L388" i="1"/>
  <c r="G1023" i="1"/>
  <c r="G1025" i="1"/>
  <c r="E480" i="1"/>
  <c r="L457" i="1"/>
  <c r="L458" i="1"/>
  <c r="L1014" i="1"/>
  <c r="L1015" i="1"/>
  <c r="E1031" i="1"/>
  <c r="L598" i="1"/>
  <c r="E620" i="1"/>
  <c r="L597" i="1"/>
  <c r="L596" i="1"/>
  <c r="L595" i="1"/>
  <c r="E618" i="1"/>
  <c r="E1014" i="1"/>
  <c r="B1033" i="1"/>
  <c r="E1033" i="1" s="1"/>
  <c r="E1020" i="1"/>
  <c r="F1011" i="1"/>
  <c r="C1032" i="1"/>
  <c r="F1032" i="1" s="1"/>
  <c r="L459" i="1"/>
  <c r="E482" i="1"/>
  <c r="L460" i="1"/>
  <c r="E1026" i="1"/>
  <c r="G1027" i="1"/>
  <c r="E1011" i="1"/>
  <c r="L1013" i="1"/>
  <c r="F1012" i="1"/>
  <c r="F1020" i="1"/>
  <c r="F1026" i="1"/>
  <c r="G1030" i="1"/>
  <c r="E1018" i="1"/>
  <c r="L183" i="1"/>
  <c r="E206" i="1"/>
  <c r="L184" i="1"/>
  <c r="L181" i="1"/>
  <c r="L182" i="1"/>
  <c r="E204" i="1"/>
  <c r="G1012" i="1"/>
  <c r="C1033" i="1"/>
  <c r="F1033" i="1" s="1"/>
  <c r="L43" i="1"/>
  <c r="E66" i="1"/>
  <c r="L44" i="1"/>
  <c r="E1025" i="1"/>
  <c r="G1028" i="1"/>
  <c r="F1013" i="1"/>
  <c r="E342" i="1"/>
  <c r="L320" i="1"/>
  <c r="L319" i="1"/>
  <c r="E1030" i="1"/>
  <c r="C1034" i="1"/>
  <c r="F1034" i="1" s="1"/>
  <c r="E1029" i="1"/>
  <c r="G1021" i="1"/>
  <c r="L390" i="1"/>
  <c r="E413" i="1"/>
  <c r="L391" i="1"/>
  <c r="G1015" i="1"/>
  <c r="E1016" i="1"/>
  <c r="F1014" i="1"/>
  <c r="E1027" i="1"/>
  <c r="L942" i="1"/>
  <c r="F1030" i="1"/>
  <c r="F1024" i="1"/>
  <c r="E825" i="1"/>
  <c r="L802" i="1"/>
  <c r="L803" i="1"/>
  <c r="G1013" i="1"/>
  <c r="L665" i="1"/>
  <c r="L664" i="1"/>
  <c r="E687" i="1"/>
  <c r="L943" i="1"/>
  <c r="E1012" i="1"/>
  <c r="L736" i="1"/>
  <c r="E1028" i="1"/>
  <c r="G1029" i="1"/>
  <c r="B1034" i="1"/>
  <c r="D1033" i="1"/>
  <c r="G1033" i="1" s="1"/>
  <c r="G1020" i="1"/>
  <c r="G1031" i="1"/>
  <c r="L251" i="1"/>
  <c r="L250" i="1"/>
  <c r="E273" i="1"/>
  <c r="L666" i="1"/>
  <c r="E689" i="1"/>
  <c r="L667" i="1"/>
  <c r="E1024" i="1"/>
  <c r="E1019" i="1"/>
  <c r="G1014" i="1"/>
  <c r="L1009" i="1" l="1"/>
  <c r="E1034" i="1"/>
  <c r="L1012" i="1"/>
  <c r="L1011" i="1"/>
  <c r="L1010" i="1"/>
</calcChain>
</file>

<file path=xl/sharedStrings.xml><?xml version="1.0" encoding="utf-8"?>
<sst xmlns="http://schemas.openxmlformats.org/spreadsheetml/2006/main" count="1155" uniqueCount="70">
  <si>
    <t>第４表　年齢別人口及び人口分析（全市・地区別）</t>
    <rPh sb="0" eb="1">
      <t>ダイ</t>
    </rPh>
    <rPh sb="2" eb="3">
      <t>ヒョウ</t>
    </rPh>
    <rPh sb="16" eb="18">
      <t>ゼンシ</t>
    </rPh>
    <rPh sb="19" eb="20">
      <t>チ</t>
    </rPh>
    <rPh sb="20" eb="21">
      <t>ク</t>
    </rPh>
    <rPh sb="21" eb="22">
      <t>ベツ</t>
    </rPh>
    <phoneticPr fontId="5"/>
  </si>
  <si>
    <t>西</t>
  </si>
  <si>
    <t>●　各歳別</t>
    <rPh sb="2" eb="3">
      <t>カク</t>
    </rPh>
    <rPh sb="3" eb="4">
      <t>サイ</t>
    </rPh>
    <rPh sb="4" eb="5">
      <t>ベツ</t>
    </rPh>
    <phoneticPr fontId="5"/>
  </si>
  <si>
    <t>年齢</t>
    <rPh sb="0" eb="2">
      <t>ネンレイ</t>
    </rPh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</si>
  <si>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</si>
  <si>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</si>
  <si>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</si>
  <si>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100～</t>
  </si>
  <si>
    <t>不詳</t>
    <rPh sb="0" eb="2">
      <t>フショウ</t>
    </rPh>
    <phoneticPr fontId="5"/>
  </si>
  <si>
    <t>総数</t>
    <rPh sb="0" eb="2">
      <t>ソウスウ</t>
    </rPh>
    <phoneticPr fontId="5"/>
  </si>
  <si>
    <t>平均年齢</t>
    <rPh sb="0" eb="2">
      <t>ヘイキン</t>
    </rPh>
    <rPh sb="2" eb="4">
      <t>ネンレイ</t>
    </rPh>
    <phoneticPr fontId="5"/>
  </si>
  <si>
    <t>世帯数</t>
    <rPh sb="0" eb="2">
      <t>セタイ</t>
    </rPh>
    <rPh sb="2" eb="3">
      <t>スウ</t>
    </rPh>
    <phoneticPr fontId="5"/>
  </si>
  <si>
    <t>…</t>
  </si>
  <si>
    <t>●　５歳階級別</t>
    <rPh sb="3" eb="4">
      <t>サイ</t>
    </rPh>
    <rPh sb="4" eb="7">
      <t>カイキュウベツ</t>
    </rPh>
    <phoneticPr fontId="5"/>
  </si>
  <si>
    <t>●人口分析</t>
    <rPh sb="1" eb="3">
      <t>ジンコウ</t>
    </rPh>
    <rPh sb="3" eb="5">
      <t>ブンセキ</t>
    </rPh>
    <phoneticPr fontId="5"/>
  </si>
  <si>
    <t>年齢階級</t>
    <rPh sb="0" eb="2">
      <t>ネンレイ</t>
    </rPh>
    <rPh sb="2" eb="4">
      <t>カイキュウ</t>
    </rPh>
    <phoneticPr fontId="5"/>
  </si>
  <si>
    <t>人口</t>
    <rPh sb="0" eb="1">
      <t>ヒト</t>
    </rPh>
    <rPh sb="1" eb="2">
      <t>クチ</t>
    </rPh>
    <phoneticPr fontId="5"/>
  </si>
  <si>
    <t>割合（％）</t>
    <rPh sb="0" eb="1">
      <t>ワリ</t>
    </rPh>
    <rPh sb="1" eb="2">
      <t>ゴウ</t>
    </rPh>
    <phoneticPr fontId="5"/>
  </si>
  <si>
    <t xml:space="preserve">  </t>
  </si>
  <si>
    <t>年少人口指数</t>
    <rPh sb="0" eb="2">
      <t>ネンショウ</t>
    </rPh>
    <rPh sb="2" eb="4">
      <t>ジンコウ</t>
    </rPh>
    <rPh sb="4" eb="6">
      <t>シスウ</t>
    </rPh>
    <phoneticPr fontId="5"/>
  </si>
  <si>
    <t>総数</t>
    <rPh sb="0" eb="1">
      <t>フサ</t>
    </rPh>
    <rPh sb="1" eb="2">
      <t>カズ</t>
    </rPh>
    <phoneticPr fontId="5"/>
  </si>
  <si>
    <t>従属人口指数</t>
    <rPh sb="0" eb="2">
      <t>ジュウゾク</t>
    </rPh>
    <rPh sb="2" eb="4">
      <t>ジンコウ</t>
    </rPh>
    <rPh sb="4" eb="6">
      <t>シスウ</t>
    </rPh>
    <phoneticPr fontId="5"/>
  </si>
  <si>
    <t>0～4</t>
  </si>
  <si>
    <t>老齢人口指数</t>
    <rPh sb="0" eb="2">
      <t>ロウレイ</t>
    </rPh>
    <rPh sb="2" eb="4">
      <t>ジンコウ</t>
    </rPh>
    <rPh sb="4" eb="6">
      <t>シスウ</t>
    </rPh>
    <phoneticPr fontId="5"/>
  </si>
  <si>
    <t>5～9</t>
  </si>
  <si>
    <t>老齢化指数</t>
    <rPh sb="0" eb="3">
      <t>ロウレイカ</t>
    </rPh>
    <rPh sb="3" eb="5">
      <t>シスウ</t>
    </rPh>
    <phoneticPr fontId="5"/>
  </si>
  <si>
    <t>10～14</t>
  </si>
  <si>
    <t>人口性比（女性＝100）</t>
    <rPh sb="0" eb="2">
      <t>ジンコウ</t>
    </rPh>
    <rPh sb="2" eb="3">
      <t>セイ</t>
    </rPh>
    <rPh sb="3" eb="4">
      <t>ヒ</t>
    </rPh>
    <rPh sb="5" eb="7">
      <t>ジョセイ</t>
    </rPh>
    <phoneticPr fontId="5"/>
  </si>
  <si>
    <t>15～19</t>
  </si>
  <si>
    <t>１世帯当たり人員（人）</t>
    <rPh sb="1" eb="3">
      <t>セタイ</t>
    </rPh>
    <rPh sb="3" eb="4">
      <t>ア</t>
    </rPh>
    <rPh sb="6" eb="8">
      <t>ジンイン</t>
    </rPh>
    <rPh sb="9" eb="10">
      <t>ニン</t>
    </rPh>
    <phoneticPr fontId="5"/>
  </si>
  <si>
    <t>20～24</t>
  </si>
  <si>
    <t>人口密度（人/㎢）</t>
    <rPh sb="0" eb="2">
      <t>ジンコウ</t>
    </rPh>
    <rPh sb="2" eb="4">
      <t>ミツド</t>
    </rPh>
    <rPh sb="5" eb="6">
      <t>ヒト</t>
    </rPh>
    <phoneticPr fontId="5"/>
  </si>
  <si>
    <t>25～29</t>
  </si>
  <si>
    <t>面積(㎢）</t>
    <rPh sb="0" eb="2">
      <t>メンセキ</t>
    </rPh>
    <phoneticPr fontId="5"/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</si>
  <si>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</si>
  <si>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</si>
  <si>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</si>
  <si>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</si>
  <si>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</si>
  <si>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</si>
  <si>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</si>
  <si>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</si>
  <si>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</si>
  <si>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</si>
  <si>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</si>
  <si>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</si>
  <si>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</si>
  <si>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</si>
  <si>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0～14</t>
  </si>
  <si>
    <t>15～64</t>
  </si>
  <si>
    <t>65～</t>
  </si>
  <si>
    <t>中央</t>
  </si>
  <si>
    <t>不詳</t>
  </si>
  <si>
    <t>総数</t>
  </si>
  <si>
    <t>世帯数</t>
  </si>
  <si>
    <t>大成</t>
  </si>
  <si>
    <t>平均年齢</t>
  </si>
  <si>
    <t>東</t>
  </si>
  <si>
    <t>新旭川</t>
  </si>
  <si>
    <t>北星</t>
  </si>
  <si>
    <t>春光</t>
  </si>
  <si>
    <t>神居</t>
  </si>
  <si>
    <t>永山</t>
  </si>
  <si>
    <t>江丹別</t>
  </si>
  <si>
    <t>東旭川</t>
  </si>
  <si>
    <t>神楽</t>
  </si>
  <si>
    <t>西神楽</t>
  </si>
  <si>
    <t>東鷹栖</t>
  </si>
  <si>
    <t>全市</t>
  </si>
  <si>
    <t>令和7年6月1日現在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</si>
</sst>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0.0_);[Red]\(0.0\)"/>
    <numFmt numFmtId="178" formatCode="#,##0.0_);[Red]\(#,##0.0\)"/>
    <numFmt numFmtId="179" formatCode="#,##0_ "/>
    <numFmt numFmtId="180" formatCode="#,##0.0_ "/>
    <numFmt numFmtId="181" formatCode="#,##0.00_ "/>
    <numFmt numFmtId="182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8"/>
      <name val="ＭＳ Ｐゴシック"/>
      <family val="3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</font>
    <font>
      <sz val="6"/>
      <name val="ＭＳ Ｐゴシック"/>
      <family val="3"/>
    </font>
    <font>
      <b/>
      <sz val="9"/>
      <name val="ＭＳ Ｐゴシック"/>
      <family val="3"/>
    </font>
    <font>
      <sz val="10"/>
      <color theme="1"/>
      <name val="游ゴシック"/>
      <family val="3"/>
      <scheme val="minor"/>
    </font>
    <font>
      <b/>
      <sz val="8"/>
      <name val="ＭＳ Ｐゴシック"/>
      <family val="3"/>
    </font>
    <font>
      <sz val="8"/>
      <color indexed="18"/>
      <name val="ＭＳ Ｐゴシック"/>
      <family val="3"/>
    </font>
    <font>
      <sz val="9"/>
      <name val="ＭＳ Ｐゴシック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>
      <alignment vertical="center"/>
    </xf>
    <xf numFmtId="177" fontId="2" fillId="0" borderId="0" xfId="1" applyNumberFormat="1" applyFont="1">
      <alignment vertical="center"/>
    </xf>
    <xf numFmtId="0" fontId="0" fillId="0" borderId="0" xfId="0" applyAlignment="1"/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77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10" xfId="1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176" fontId="2" fillId="0" borderId="11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176" fontId="2" fillId="0" borderId="14" xfId="1" applyNumberFormat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176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horizontal="center" vertical="center"/>
    </xf>
    <xf numFmtId="176" fontId="2" fillId="0" borderId="21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176" fontId="2" fillId="0" borderId="24" xfId="1" applyNumberFormat="1" applyFont="1" applyBorder="1">
      <alignment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4" xfId="3" applyNumberFormat="1" applyFont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176" fontId="9" fillId="0" borderId="11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178" fontId="2" fillId="0" borderId="7" xfId="1" applyNumberFormat="1" applyFont="1" applyBorder="1">
      <alignment vertical="center"/>
    </xf>
    <xf numFmtId="178" fontId="2" fillId="0" borderId="10" xfId="1" applyNumberFormat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176" fontId="2" fillId="0" borderId="26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0" fontId="2" fillId="0" borderId="28" xfId="1" applyFont="1" applyBorder="1" applyAlignment="1">
      <alignment horizontal="center" vertical="center"/>
    </xf>
    <xf numFmtId="38" fontId="2" fillId="0" borderId="26" xfId="1" applyNumberFormat="1" applyFont="1" applyBorder="1" applyAlignment="1">
      <alignment horizontal="right" vertical="center"/>
    </xf>
    <xf numFmtId="38" fontId="2" fillId="0" borderId="29" xfId="1" applyNumberFormat="1" applyFont="1" applyBorder="1" applyAlignment="1">
      <alignment horizontal="right" vertical="center"/>
    </xf>
    <xf numFmtId="38" fontId="2" fillId="0" borderId="0" xfId="1" applyNumberFormat="1" applyFont="1">
      <alignment vertical="center"/>
    </xf>
    <xf numFmtId="179" fontId="2" fillId="0" borderId="0" xfId="1" applyNumberFormat="1" applyFont="1">
      <alignment vertical="center"/>
    </xf>
    <xf numFmtId="0" fontId="2" fillId="0" borderId="31" xfId="1" applyFont="1" applyBorder="1">
      <alignment vertical="center"/>
    </xf>
    <xf numFmtId="0" fontId="2" fillId="0" borderId="30" xfId="1" applyFont="1" applyBorder="1">
      <alignment vertical="center"/>
    </xf>
    <xf numFmtId="180" fontId="9" fillId="0" borderId="32" xfId="1" applyNumberFormat="1" applyFont="1" applyBorder="1">
      <alignment vertical="center"/>
    </xf>
    <xf numFmtId="0" fontId="2" fillId="0" borderId="34" xfId="1" applyFont="1" applyBorder="1" applyAlignment="1">
      <alignment horizontal="center" vertical="center"/>
    </xf>
    <xf numFmtId="177" fontId="2" fillId="0" borderId="34" xfId="1" applyNumberFormat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center" vertical="center"/>
    </xf>
    <xf numFmtId="0" fontId="2" fillId="0" borderId="36" xfId="1" applyFont="1" applyBorder="1">
      <alignment vertical="center"/>
    </xf>
    <xf numFmtId="180" fontId="9" fillId="0" borderId="14" xfId="1" applyNumberFormat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176" fontId="9" fillId="0" borderId="7" xfId="1" applyNumberFormat="1" applyFont="1" applyBorder="1">
      <alignment vertical="center"/>
    </xf>
    <xf numFmtId="177" fontId="9" fillId="0" borderId="7" xfId="1" applyNumberFormat="1" applyFont="1" applyBorder="1">
      <alignment vertical="center"/>
    </xf>
    <xf numFmtId="177" fontId="9" fillId="0" borderId="10" xfId="1" applyNumberFormat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177" fontId="9" fillId="0" borderId="11" xfId="1" applyNumberFormat="1" applyFont="1" applyBorder="1">
      <alignment vertical="center"/>
    </xf>
    <xf numFmtId="177" fontId="9" fillId="0" borderId="14" xfId="1" applyNumberFormat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37" xfId="1" applyFont="1" applyBorder="1">
      <alignment vertical="center"/>
    </xf>
    <xf numFmtId="180" fontId="9" fillId="0" borderId="10" xfId="1" applyNumberFormat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176" fontId="9" fillId="0" borderId="16" xfId="1" applyNumberFormat="1" applyFont="1" applyBorder="1">
      <alignment vertical="center"/>
    </xf>
    <xf numFmtId="177" fontId="9" fillId="0" borderId="16" xfId="1" applyNumberFormat="1" applyFont="1" applyBorder="1">
      <alignment vertical="center"/>
    </xf>
    <xf numFmtId="177" fontId="9" fillId="0" borderId="19" xfId="1" applyNumberFormat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40" xfId="1" applyFont="1" applyBorder="1">
      <alignment vertical="center"/>
    </xf>
    <xf numFmtId="181" fontId="2" fillId="0" borderId="25" xfId="1" applyNumberFormat="1" applyFont="1" applyBorder="1">
      <alignment vertical="center"/>
    </xf>
    <xf numFmtId="0" fontId="2" fillId="0" borderId="41" xfId="1" applyFont="1" applyBorder="1" applyAlignment="1">
      <alignment horizontal="center" vertical="center"/>
    </xf>
    <xf numFmtId="176" fontId="9" fillId="0" borderId="21" xfId="1" applyNumberFormat="1" applyFont="1" applyBorder="1">
      <alignment vertical="center"/>
    </xf>
    <xf numFmtId="177" fontId="9" fillId="0" borderId="21" xfId="1" applyNumberFormat="1" applyFont="1" applyBorder="1">
      <alignment vertical="center"/>
    </xf>
    <xf numFmtId="177" fontId="9" fillId="0" borderId="24" xfId="1" applyNumberFormat="1" applyFont="1" applyBorder="1">
      <alignment vertical="center"/>
    </xf>
    <xf numFmtId="0" fontId="2" fillId="0" borderId="33" xfId="1" applyFont="1" applyBorder="1" applyAlignment="1">
      <alignment horizontal="center" vertical="center"/>
    </xf>
    <xf numFmtId="176" fontId="9" fillId="0" borderId="42" xfId="1" applyNumberFormat="1" applyFont="1" applyBorder="1">
      <alignment vertical="center"/>
    </xf>
    <xf numFmtId="177" fontId="9" fillId="0" borderId="42" xfId="1" applyNumberFormat="1" applyFont="1" applyBorder="1">
      <alignment vertical="center"/>
    </xf>
    <xf numFmtId="177" fontId="9" fillId="0" borderId="43" xfId="1" applyNumberFormat="1" applyFont="1" applyBorder="1">
      <alignment vertical="center"/>
    </xf>
    <xf numFmtId="0" fontId="2" fillId="0" borderId="36" xfId="1" applyFont="1" applyBorder="1" applyAlignment="1">
      <alignment horizontal="left" vertical="center" indent="1"/>
    </xf>
    <xf numFmtId="0" fontId="2" fillId="0" borderId="40" xfId="1" applyFont="1" applyBorder="1" applyAlignment="1">
      <alignment horizontal="left" vertical="center" indent="1"/>
    </xf>
    <xf numFmtId="176" fontId="9" fillId="0" borderId="26" xfId="1" applyNumberFormat="1" applyFont="1" applyBorder="1">
      <alignment vertical="center"/>
    </xf>
    <xf numFmtId="177" fontId="9" fillId="0" borderId="26" xfId="1" applyNumberFormat="1" applyFont="1" applyBorder="1">
      <alignment vertical="center"/>
    </xf>
    <xf numFmtId="177" fontId="9" fillId="0" borderId="29" xfId="1" applyNumberFormat="1" applyFont="1" applyBorder="1">
      <alignment vertical="center"/>
    </xf>
    <xf numFmtId="182" fontId="2" fillId="0" borderId="0" xfId="1" applyNumberFormat="1" applyFo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10" fillId="0" borderId="0" xfId="2" applyFont="1" applyAlignment="1">
      <alignment horizontal="center"/>
    </xf>
  </cellXfs>
  <cellStyles count="4">
    <cellStyle name="標準" xfId="0" builtinId="0"/>
    <cellStyle name="標準 4" xfId="2" xr:uid="{3114223E-6D39-4AED-AB0D-81925904736D}"/>
    <cellStyle name="標準_コピーdai2hyouh1710 2" xfId="3" xr:uid="{6FF21131-BEF1-4800-9175-1CEC5B2A569C}"/>
    <cellStyle name="標準_年齢別人口" xfId="1" xr:uid="{D6FBDFF9-0298-42F2-B4CD-3696F4BC7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52</xdr:row>
      <xdr:rowOff>0</xdr:rowOff>
    </xdr:from>
    <xdr:to>
      <xdr:col>11</xdr:col>
      <xdr:colOff>476250</xdr:colOff>
      <xdr:row>67</xdr:row>
      <xdr:rowOff>47625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D20CCD7-4E71-4F49-94CA-118B3FC3227C}"/>
            </a:ext>
          </a:extLst>
        </xdr:cNvPr>
        <xdr:cNvSpPr txBox="1">
          <a:spLocks noChangeArrowheads="1"/>
        </xdr:cNvSpPr>
      </xdr:nvSpPr>
      <xdr:spPr>
        <a:xfrm>
          <a:off x="4981575" y="84391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65</xdr:row>
      <xdr:rowOff>38100</xdr:rowOff>
    </xdr:from>
    <xdr:to>
      <xdr:col>0</xdr:col>
      <xdr:colOff>161925</xdr:colOff>
      <xdr:row>67</xdr:row>
      <xdr:rowOff>3810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46293F3-D2F9-4FDC-AA27-2FC4FA68AF27}"/>
            </a:ext>
          </a:extLst>
        </xdr:cNvPr>
        <xdr:cNvSpPr txBox="1">
          <a:spLocks noChangeArrowheads="1"/>
        </xdr:cNvSpPr>
      </xdr:nvSpPr>
      <xdr:spPr>
        <a:xfrm>
          <a:off x="28575" y="10582275"/>
          <a:ext cx="133350" cy="441960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65</xdr:row>
      <xdr:rowOff>0</xdr:rowOff>
    </xdr:from>
    <xdr:to>
      <xdr:col>0</xdr:col>
      <xdr:colOff>142875</xdr:colOff>
      <xdr:row>68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6A92492-2098-48B2-B914-6D7B36FB2491}"/>
            </a:ext>
          </a:extLst>
        </xdr:cNvPr>
        <xdr:cNvSpPr>
          <a:spLocks noChangeShapeType="1"/>
        </xdr:cNvSpPr>
      </xdr:nvSpPr>
      <xdr:spPr>
        <a:xfrm>
          <a:off x="142875" y="105441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121</xdr:row>
      <xdr:rowOff>0</xdr:rowOff>
    </xdr:from>
    <xdr:to>
      <xdr:col>11</xdr:col>
      <xdr:colOff>476250</xdr:colOff>
      <xdr:row>136</xdr:row>
      <xdr:rowOff>47625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6C18CD4-E333-4AE5-BA20-6A82B977698D}"/>
            </a:ext>
          </a:extLst>
        </xdr:cNvPr>
        <xdr:cNvSpPr txBox="1">
          <a:spLocks noChangeArrowheads="1"/>
        </xdr:cNvSpPr>
      </xdr:nvSpPr>
      <xdr:spPr>
        <a:xfrm>
          <a:off x="4981575" y="198501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134</xdr:row>
      <xdr:rowOff>38100</xdr:rowOff>
    </xdr:from>
    <xdr:to>
      <xdr:col>0</xdr:col>
      <xdr:colOff>161925</xdr:colOff>
      <xdr:row>136</xdr:row>
      <xdr:rowOff>27305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9BD4D80-2623-4739-9836-0E244CC306AA}"/>
            </a:ext>
          </a:extLst>
        </xdr:cNvPr>
        <xdr:cNvSpPr txBox="1">
          <a:spLocks noChangeArrowheads="1"/>
        </xdr:cNvSpPr>
      </xdr:nvSpPr>
      <xdr:spPr>
        <a:xfrm>
          <a:off x="28575" y="219932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134</xdr:row>
      <xdr:rowOff>0</xdr:rowOff>
    </xdr:from>
    <xdr:to>
      <xdr:col>0</xdr:col>
      <xdr:colOff>142875</xdr:colOff>
      <xdr:row>137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E5A2E9B5-140F-45E7-B863-42A74603A776}"/>
            </a:ext>
          </a:extLst>
        </xdr:cNvPr>
        <xdr:cNvSpPr>
          <a:spLocks noChangeShapeType="1"/>
        </xdr:cNvSpPr>
      </xdr:nvSpPr>
      <xdr:spPr>
        <a:xfrm>
          <a:off x="142875" y="219551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190</xdr:row>
      <xdr:rowOff>0</xdr:rowOff>
    </xdr:from>
    <xdr:to>
      <xdr:col>11</xdr:col>
      <xdr:colOff>476250</xdr:colOff>
      <xdr:row>205</xdr:row>
      <xdr:rowOff>47625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7CFE7DEF-C4F2-452C-8759-952998DD06CA}"/>
            </a:ext>
          </a:extLst>
        </xdr:cNvPr>
        <xdr:cNvSpPr txBox="1">
          <a:spLocks noChangeArrowheads="1"/>
        </xdr:cNvSpPr>
      </xdr:nvSpPr>
      <xdr:spPr>
        <a:xfrm>
          <a:off x="4981575" y="312610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203</xdr:row>
      <xdr:rowOff>38100</xdr:rowOff>
    </xdr:from>
    <xdr:to>
      <xdr:col>0</xdr:col>
      <xdr:colOff>161925</xdr:colOff>
      <xdr:row>205</xdr:row>
      <xdr:rowOff>27305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C76D5F3B-1D98-466F-8F93-50082FCCCCC9}"/>
            </a:ext>
          </a:extLst>
        </xdr:cNvPr>
        <xdr:cNvSpPr txBox="1">
          <a:spLocks noChangeArrowheads="1"/>
        </xdr:cNvSpPr>
      </xdr:nvSpPr>
      <xdr:spPr>
        <a:xfrm>
          <a:off x="28575" y="334041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203</xdr:row>
      <xdr:rowOff>0</xdr:rowOff>
    </xdr:from>
    <xdr:to>
      <xdr:col>0</xdr:col>
      <xdr:colOff>142875</xdr:colOff>
      <xdr:row>206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ADAE9857-86F9-45F0-905C-F4438445A0F6}"/>
            </a:ext>
          </a:extLst>
        </xdr:cNvPr>
        <xdr:cNvSpPr>
          <a:spLocks noChangeShapeType="1"/>
        </xdr:cNvSpPr>
      </xdr:nvSpPr>
      <xdr:spPr>
        <a:xfrm>
          <a:off x="142875" y="333660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259</xdr:row>
      <xdr:rowOff>0</xdr:rowOff>
    </xdr:from>
    <xdr:to>
      <xdr:col>11</xdr:col>
      <xdr:colOff>476250</xdr:colOff>
      <xdr:row>274</xdr:row>
      <xdr:rowOff>47625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C04970F-7015-4921-ADAA-54446EAA6741}"/>
            </a:ext>
          </a:extLst>
        </xdr:cNvPr>
        <xdr:cNvSpPr txBox="1">
          <a:spLocks noChangeArrowheads="1"/>
        </xdr:cNvSpPr>
      </xdr:nvSpPr>
      <xdr:spPr>
        <a:xfrm>
          <a:off x="4981575" y="426720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272</xdr:row>
      <xdr:rowOff>38100</xdr:rowOff>
    </xdr:from>
    <xdr:to>
      <xdr:col>0</xdr:col>
      <xdr:colOff>161925</xdr:colOff>
      <xdr:row>274</xdr:row>
      <xdr:rowOff>27305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EC4BDCD-410A-43BC-A7C6-5E0B7A05AABC}"/>
            </a:ext>
          </a:extLst>
        </xdr:cNvPr>
        <xdr:cNvSpPr txBox="1">
          <a:spLocks noChangeArrowheads="1"/>
        </xdr:cNvSpPr>
      </xdr:nvSpPr>
      <xdr:spPr>
        <a:xfrm>
          <a:off x="28575" y="448151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272</xdr:row>
      <xdr:rowOff>0</xdr:rowOff>
    </xdr:from>
    <xdr:to>
      <xdr:col>0</xdr:col>
      <xdr:colOff>142875</xdr:colOff>
      <xdr:row>275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28F156-9424-4DA6-BC2D-A9EA2F345391}"/>
            </a:ext>
          </a:extLst>
        </xdr:cNvPr>
        <xdr:cNvSpPr>
          <a:spLocks noChangeShapeType="1"/>
        </xdr:cNvSpPr>
      </xdr:nvSpPr>
      <xdr:spPr>
        <a:xfrm>
          <a:off x="142875" y="447770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328</xdr:row>
      <xdr:rowOff>0</xdr:rowOff>
    </xdr:from>
    <xdr:to>
      <xdr:col>11</xdr:col>
      <xdr:colOff>476250</xdr:colOff>
      <xdr:row>343</xdr:row>
      <xdr:rowOff>47625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669E658-17A6-48BB-BECC-47346F208A91}"/>
            </a:ext>
          </a:extLst>
        </xdr:cNvPr>
        <xdr:cNvSpPr txBox="1">
          <a:spLocks noChangeArrowheads="1"/>
        </xdr:cNvSpPr>
      </xdr:nvSpPr>
      <xdr:spPr>
        <a:xfrm>
          <a:off x="4981575" y="540829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341</xdr:row>
      <xdr:rowOff>38100</xdr:rowOff>
    </xdr:from>
    <xdr:to>
      <xdr:col>0</xdr:col>
      <xdr:colOff>161925</xdr:colOff>
      <xdr:row>343</xdr:row>
      <xdr:rowOff>27305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B9CEC34D-CED5-46DF-91C7-466C29850882}"/>
            </a:ext>
          </a:extLst>
        </xdr:cNvPr>
        <xdr:cNvSpPr txBox="1">
          <a:spLocks noChangeArrowheads="1"/>
        </xdr:cNvSpPr>
      </xdr:nvSpPr>
      <xdr:spPr>
        <a:xfrm>
          <a:off x="28575" y="562260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341</xdr:row>
      <xdr:rowOff>0</xdr:rowOff>
    </xdr:from>
    <xdr:to>
      <xdr:col>0</xdr:col>
      <xdr:colOff>142875</xdr:colOff>
      <xdr:row>344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775132D6-CDF7-4E9F-B724-C48FC5CC8B8A}"/>
            </a:ext>
          </a:extLst>
        </xdr:cNvPr>
        <xdr:cNvSpPr>
          <a:spLocks noChangeShapeType="1"/>
        </xdr:cNvSpPr>
      </xdr:nvSpPr>
      <xdr:spPr>
        <a:xfrm>
          <a:off x="142875" y="561879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397</xdr:row>
      <xdr:rowOff>0</xdr:rowOff>
    </xdr:from>
    <xdr:to>
      <xdr:col>11</xdr:col>
      <xdr:colOff>476250</xdr:colOff>
      <xdr:row>412</xdr:row>
      <xdr:rowOff>47625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69F2DCCD-65D5-41EE-AB61-82615E813642}"/>
            </a:ext>
          </a:extLst>
        </xdr:cNvPr>
        <xdr:cNvSpPr txBox="1">
          <a:spLocks noChangeArrowheads="1"/>
        </xdr:cNvSpPr>
      </xdr:nvSpPr>
      <xdr:spPr>
        <a:xfrm>
          <a:off x="4981575" y="654939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410</xdr:row>
      <xdr:rowOff>38100</xdr:rowOff>
    </xdr:from>
    <xdr:to>
      <xdr:col>0</xdr:col>
      <xdr:colOff>161925</xdr:colOff>
      <xdr:row>412</xdr:row>
      <xdr:rowOff>27305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6C3038B-CEF4-4CAA-9F47-8C93FC32A121}"/>
            </a:ext>
          </a:extLst>
        </xdr:cNvPr>
        <xdr:cNvSpPr txBox="1">
          <a:spLocks noChangeArrowheads="1"/>
        </xdr:cNvSpPr>
      </xdr:nvSpPr>
      <xdr:spPr>
        <a:xfrm>
          <a:off x="28575" y="676370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410</xdr:row>
      <xdr:rowOff>0</xdr:rowOff>
    </xdr:from>
    <xdr:to>
      <xdr:col>0</xdr:col>
      <xdr:colOff>142875</xdr:colOff>
      <xdr:row>413</xdr:row>
      <xdr:rowOff>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5BF47FB2-DD64-47DE-B01E-94FCB3394999}"/>
            </a:ext>
          </a:extLst>
        </xdr:cNvPr>
        <xdr:cNvSpPr>
          <a:spLocks noChangeShapeType="1"/>
        </xdr:cNvSpPr>
      </xdr:nvSpPr>
      <xdr:spPr>
        <a:xfrm>
          <a:off x="142875" y="675989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466</xdr:row>
      <xdr:rowOff>0</xdr:rowOff>
    </xdr:from>
    <xdr:to>
      <xdr:col>11</xdr:col>
      <xdr:colOff>476250</xdr:colOff>
      <xdr:row>481</xdr:row>
      <xdr:rowOff>47625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B1380ED8-80DD-436D-B2F0-B776DC5E6BE5}"/>
            </a:ext>
          </a:extLst>
        </xdr:cNvPr>
        <xdr:cNvSpPr txBox="1">
          <a:spLocks noChangeArrowheads="1"/>
        </xdr:cNvSpPr>
      </xdr:nvSpPr>
      <xdr:spPr>
        <a:xfrm>
          <a:off x="4981575" y="769048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479</xdr:row>
      <xdr:rowOff>38100</xdr:rowOff>
    </xdr:from>
    <xdr:to>
      <xdr:col>0</xdr:col>
      <xdr:colOff>161925</xdr:colOff>
      <xdr:row>481</xdr:row>
      <xdr:rowOff>27305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1DD4593C-A9A8-4BF8-9E39-1503D9454C32}"/>
            </a:ext>
          </a:extLst>
        </xdr:cNvPr>
        <xdr:cNvSpPr txBox="1">
          <a:spLocks noChangeArrowheads="1"/>
        </xdr:cNvSpPr>
      </xdr:nvSpPr>
      <xdr:spPr>
        <a:xfrm>
          <a:off x="28575" y="790479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479</xdr:row>
      <xdr:rowOff>0</xdr:rowOff>
    </xdr:from>
    <xdr:to>
      <xdr:col>0</xdr:col>
      <xdr:colOff>142875</xdr:colOff>
      <xdr:row>482</xdr:row>
      <xdr:rowOff>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7FED93ED-FE3A-434B-896D-D63E5CF4DD35}"/>
            </a:ext>
          </a:extLst>
        </xdr:cNvPr>
        <xdr:cNvSpPr>
          <a:spLocks noChangeShapeType="1"/>
        </xdr:cNvSpPr>
      </xdr:nvSpPr>
      <xdr:spPr>
        <a:xfrm>
          <a:off x="142875" y="790098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535</xdr:row>
      <xdr:rowOff>0</xdr:rowOff>
    </xdr:from>
    <xdr:to>
      <xdr:col>11</xdr:col>
      <xdr:colOff>476250</xdr:colOff>
      <xdr:row>550</xdr:row>
      <xdr:rowOff>47625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4174E8C4-10A1-4C76-9074-34CC3A5D5FA1}"/>
            </a:ext>
          </a:extLst>
        </xdr:cNvPr>
        <xdr:cNvSpPr txBox="1">
          <a:spLocks noChangeArrowheads="1"/>
        </xdr:cNvSpPr>
      </xdr:nvSpPr>
      <xdr:spPr>
        <a:xfrm>
          <a:off x="4981575" y="883158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548</xdr:row>
      <xdr:rowOff>38100</xdr:rowOff>
    </xdr:from>
    <xdr:to>
      <xdr:col>0</xdr:col>
      <xdr:colOff>161925</xdr:colOff>
      <xdr:row>550</xdr:row>
      <xdr:rowOff>27305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2258550-52EE-42AD-B09E-A6960D3DCECB}"/>
            </a:ext>
          </a:extLst>
        </xdr:cNvPr>
        <xdr:cNvSpPr txBox="1">
          <a:spLocks noChangeArrowheads="1"/>
        </xdr:cNvSpPr>
      </xdr:nvSpPr>
      <xdr:spPr>
        <a:xfrm>
          <a:off x="28575" y="904589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548</xdr:row>
      <xdr:rowOff>0</xdr:rowOff>
    </xdr:from>
    <xdr:to>
      <xdr:col>0</xdr:col>
      <xdr:colOff>142875</xdr:colOff>
      <xdr:row>551</xdr:row>
      <xdr:rowOff>0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63B826F1-48CA-41A6-9D4D-41CC1F5F1391}"/>
            </a:ext>
          </a:extLst>
        </xdr:cNvPr>
        <xdr:cNvSpPr>
          <a:spLocks noChangeShapeType="1"/>
        </xdr:cNvSpPr>
      </xdr:nvSpPr>
      <xdr:spPr>
        <a:xfrm>
          <a:off x="142875" y="904208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604</xdr:row>
      <xdr:rowOff>0</xdr:rowOff>
    </xdr:from>
    <xdr:to>
      <xdr:col>11</xdr:col>
      <xdr:colOff>476250</xdr:colOff>
      <xdr:row>619</xdr:row>
      <xdr:rowOff>47625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F27E1E8F-CCC2-43FA-A366-933EC41526F2}"/>
            </a:ext>
          </a:extLst>
        </xdr:cNvPr>
        <xdr:cNvSpPr txBox="1">
          <a:spLocks noChangeArrowheads="1"/>
        </xdr:cNvSpPr>
      </xdr:nvSpPr>
      <xdr:spPr>
        <a:xfrm>
          <a:off x="4981575" y="997267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617</xdr:row>
      <xdr:rowOff>38100</xdr:rowOff>
    </xdr:from>
    <xdr:to>
      <xdr:col>0</xdr:col>
      <xdr:colOff>161925</xdr:colOff>
      <xdr:row>619</xdr:row>
      <xdr:rowOff>27305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59B5410A-E59C-48CA-BDDF-9C68C45A085B}"/>
            </a:ext>
          </a:extLst>
        </xdr:cNvPr>
        <xdr:cNvSpPr txBox="1">
          <a:spLocks noChangeArrowheads="1"/>
        </xdr:cNvSpPr>
      </xdr:nvSpPr>
      <xdr:spPr>
        <a:xfrm>
          <a:off x="28575" y="1018698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617</xdr:row>
      <xdr:rowOff>0</xdr:rowOff>
    </xdr:from>
    <xdr:to>
      <xdr:col>0</xdr:col>
      <xdr:colOff>142875</xdr:colOff>
      <xdr:row>620</xdr:row>
      <xdr:rowOff>0</xdr:rowOff>
    </xdr:to>
    <xdr:sp macro="" textlink="">
      <xdr:nvSpPr>
        <xdr:cNvPr id="28" name="Line 5">
          <a:extLst>
            <a:ext uri="{FF2B5EF4-FFF2-40B4-BE49-F238E27FC236}">
              <a16:creationId xmlns:a16="http://schemas.microsoft.com/office/drawing/2014/main" id="{EB37D0A8-94FA-4F61-968A-6740D88CE755}"/>
            </a:ext>
          </a:extLst>
        </xdr:cNvPr>
        <xdr:cNvSpPr>
          <a:spLocks noChangeShapeType="1"/>
        </xdr:cNvSpPr>
      </xdr:nvSpPr>
      <xdr:spPr>
        <a:xfrm>
          <a:off x="142875" y="1018317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673</xdr:row>
      <xdr:rowOff>0</xdr:rowOff>
    </xdr:from>
    <xdr:to>
      <xdr:col>11</xdr:col>
      <xdr:colOff>476250</xdr:colOff>
      <xdr:row>688</xdr:row>
      <xdr:rowOff>47625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EFFB900-BF87-4F66-A293-9317F7EADC23}"/>
            </a:ext>
          </a:extLst>
        </xdr:cNvPr>
        <xdr:cNvSpPr txBox="1">
          <a:spLocks noChangeArrowheads="1"/>
        </xdr:cNvSpPr>
      </xdr:nvSpPr>
      <xdr:spPr>
        <a:xfrm>
          <a:off x="4981575" y="1111377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686</xdr:row>
      <xdr:rowOff>38100</xdr:rowOff>
    </xdr:from>
    <xdr:to>
      <xdr:col>0</xdr:col>
      <xdr:colOff>161925</xdr:colOff>
      <xdr:row>688</xdr:row>
      <xdr:rowOff>27305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81690071-661A-437C-9043-0CAAD7D0944B}"/>
            </a:ext>
          </a:extLst>
        </xdr:cNvPr>
        <xdr:cNvSpPr txBox="1">
          <a:spLocks noChangeArrowheads="1"/>
        </xdr:cNvSpPr>
      </xdr:nvSpPr>
      <xdr:spPr>
        <a:xfrm>
          <a:off x="28575" y="1132808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686</xdr:row>
      <xdr:rowOff>0</xdr:rowOff>
    </xdr:from>
    <xdr:to>
      <xdr:col>0</xdr:col>
      <xdr:colOff>142875</xdr:colOff>
      <xdr:row>689</xdr:row>
      <xdr:rowOff>0</xdr:rowOff>
    </xdr:to>
    <xdr:sp macro="" textlink="">
      <xdr:nvSpPr>
        <xdr:cNvPr id="31" name="Line 5">
          <a:extLst>
            <a:ext uri="{FF2B5EF4-FFF2-40B4-BE49-F238E27FC236}">
              <a16:creationId xmlns:a16="http://schemas.microsoft.com/office/drawing/2014/main" id="{428EF88F-B8F4-4EC4-A1A9-51A210333109}"/>
            </a:ext>
          </a:extLst>
        </xdr:cNvPr>
        <xdr:cNvSpPr>
          <a:spLocks noChangeShapeType="1"/>
        </xdr:cNvSpPr>
      </xdr:nvSpPr>
      <xdr:spPr>
        <a:xfrm>
          <a:off x="142875" y="1132427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742</xdr:row>
      <xdr:rowOff>0</xdr:rowOff>
    </xdr:from>
    <xdr:to>
      <xdr:col>11</xdr:col>
      <xdr:colOff>476250</xdr:colOff>
      <xdr:row>757</xdr:row>
      <xdr:rowOff>47625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916CE539-D7B9-438F-BD5D-38447457A3A7}"/>
            </a:ext>
          </a:extLst>
        </xdr:cNvPr>
        <xdr:cNvSpPr txBox="1">
          <a:spLocks noChangeArrowheads="1"/>
        </xdr:cNvSpPr>
      </xdr:nvSpPr>
      <xdr:spPr>
        <a:xfrm>
          <a:off x="4981575" y="1225486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755</xdr:row>
      <xdr:rowOff>38100</xdr:rowOff>
    </xdr:from>
    <xdr:to>
      <xdr:col>0</xdr:col>
      <xdr:colOff>161925</xdr:colOff>
      <xdr:row>757</xdr:row>
      <xdr:rowOff>27305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935DB4F4-EFFB-4189-9646-8EFEC4BDC8A6}"/>
            </a:ext>
          </a:extLst>
        </xdr:cNvPr>
        <xdr:cNvSpPr txBox="1">
          <a:spLocks noChangeArrowheads="1"/>
        </xdr:cNvSpPr>
      </xdr:nvSpPr>
      <xdr:spPr>
        <a:xfrm>
          <a:off x="28575" y="1246917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755</xdr:row>
      <xdr:rowOff>0</xdr:rowOff>
    </xdr:from>
    <xdr:to>
      <xdr:col>0</xdr:col>
      <xdr:colOff>142875</xdr:colOff>
      <xdr:row>758</xdr:row>
      <xdr:rowOff>0</xdr:rowOff>
    </xdr:to>
    <xdr:sp macro="" textlink="">
      <xdr:nvSpPr>
        <xdr:cNvPr id="34" name="Line 5">
          <a:extLst>
            <a:ext uri="{FF2B5EF4-FFF2-40B4-BE49-F238E27FC236}">
              <a16:creationId xmlns:a16="http://schemas.microsoft.com/office/drawing/2014/main" id="{5BC2D5A8-E5F6-4F01-9F67-736C16D9122E}"/>
            </a:ext>
          </a:extLst>
        </xdr:cNvPr>
        <xdr:cNvSpPr>
          <a:spLocks noChangeShapeType="1"/>
        </xdr:cNvSpPr>
      </xdr:nvSpPr>
      <xdr:spPr>
        <a:xfrm>
          <a:off x="142875" y="1246536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811</xdr:row>
      <xdr:rowOff>0</xdr:rowOff>
    </xdr:from>
    <xdr:to>
      <xdr:col>11</xdr:col>
      <xdr:colOff>476250</xdr:colOff>
      <xdr:row>826</xdr:row>
      <xdr:rowOff>47625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B037C296-005C-4F0B-9819-FF41F3C8F67F}"/>
            </a:ext>
          </a:extLst>
        </xdr:cNvPr>
        <xdr:cNvSpPr txBox="1">
          <a:spLocks noChangeArrowheads="1"/>
        </xdr:cNvSpPr>
      </xdr:nvSpPr>
      <xdr:spPr>
        <a:xfrm>
          <a:off x="4981575" y="1339596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824</xdr:row>
      <xdr:rowOff>38100</xdr:rowOff>
    </xdr:from>
    <xdr:to>
      <xdr:col>0</xdr:col>
      <xdr:colOff>161925</xdr:colOff>
      <xdr:row>826</xdr:row>
      <xdr:rowOff>27305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971558D6-891C-4360-AC89-465EE78DDB74}"/>
            </a:ext>
          </a:extLst>
        </xdr:cNvPr>
        <xdr:cNvSpPr txBox="1">
          <a:spLocks noChangeArrowheads="1"/>
        </xdr:cNvSpPr>
      </xdr:nvSpPr>
      <xdr:spPr>
        <a:xfrm>
          <a:off x="28575" y="1361027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824</xdr:row>
      <xdr:rowOff>0</xdr:rowOff>
    </xdr:from>
    <xdr:to>
      <xdr:col>0</xdr:col>
      <xdr:colOff>142875</xdr:colOff>
      <xdr:row>827</xdr:row>
      <xdr:rowOff>0</xdr:rowOff>
    </xdr:to>
    <xdr:sp macro="" textlink="">
      <xdr:nvSpPr>
        <xdr:cNvPr id="37" name="Line 5">
          <a:extLst>
            <a:ext uri="{FF2B5EF4-FFF2-40B4-BE49-F238E27FC236}">
              <a16:creationId xmlns:a16="http://schemas.microsoft.com/office/drawing/2014/main" id="{41622F6B-C724-4943-9432-C8051F89A1F1}"/>
            </a:ext>
          </a:extLst>
        </xdr:cNvPr>
        <xdr:cNvSpPr>
          <a:spLocks noChangeShapeType="1"/>
        </xdr:cNvSpPr>
      </xdr:nvSpPr>
      <xdr:spPr>
        <a:xfrm>
          <a:off x="142875" y="1360646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880</xdr:row>
      <xdr:rowOff>0</xdr:rowOff>
    </xdr:from>
    <xdr:to>
      <xdr:col>11</xdr:col>
      <xdr:colOff>476250</xdr:colOff>
      <xdr:row>895</xdr:row>
      <xdr:rowOff>47625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C606704F-F919-4240-923B-76BB2264D2E9}"/>
            </a:ext>
          </a:extLst>
        </xdr:cNvPr>
        <xdr:cNvSpPr txBox="1">
          <a:spLocks noChangeArrowheads="1"/>
        </xdr:cNvSpPr>
      </xdr:nvSpPr>
      <xdr:spPr>
        <a:xfrm>
          <a:off x="4981575" y="1453705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893</xdr:row>
      <xdr:rowOff>38100</xdr:rowOff>
    </xdr:from>
    <xdr:to>
      <xdr:col>0</xdr:col>
      <xdr:colOff>161925</xdr:colOff>
      <xdr:row>895</xdr:row>
      <xdr:rowOff>27305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EA9B3356-66B0-4912-BDA7-4B442A9CACED}"/>
            </a:ext>
          </a:extLst>
        </xdr:cNvPr>
        <xdr:cNvSpPr txBox="1">
          <a:spLocks noChangeArrowheads="1"/>
        </xdr:cNvSpPr>
      </xdr:nvSpPr>
      <xdr:spPr>
        <a:xfrm>
          <a:off x="28575" y="1475136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893</xdr:row>
      <xdr:rowOff>0</xdr:rowOff>
    </xdr:from>
    <xdr:to>
      <xdr:col>0</xdr:col>
      <xdr:colOff>142875</xdr:colOff>
      <xdr:row>896</xdr:row>
      <xdr:rowOff>0</xdr:rowOff>
    </xdr:to>
    <xdr:sp macro="" textlink="">
      <xdr:nvSpPr>
        <xdr:cNvPr id="40" name="Line 5">
          <a:extLst>
            <a:ext uri="{FF2B5EF4-FFF2-40B4-BE49-F238E27FC236}">
              <a16:creationId xmlns:a16="http://schemas.microsoft.com/office/drawing/2014/main" id="{0804C4D0-246E-408A-B2EE-F8BA96EDDCBA}"/>
            </a:ext>
          </a:extLst>
        </xdr:cNvPr>
        <xdr:cNvSpPr>
          <a:spLocks noChangeShapeType="1"/>
        </xdr:cNvSpPr>
      </xdr:nvSpPr>
      <xdr:spPr>
        <a:xfrm>
          <a:off x="142875" y="1474755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949</xdr:row>
      <xdr:rowOff>0</xdr:rowOff>
    </xdr:from>
    <xdr:to>
      <xdr:col>11</xdr:col>
      <xdr:colOff>476250</xdr:colOff>
      <xdr:row>964</xdr:row>
      <xdr:rowOff>47625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B624699-B4A6-4915-826C-1435130713BA}"/>
            </a:ext>
          </a:extLst>
        </xdr:cNvPr>
        <xdr:cNvSpPr txBox="1">
          <a:spLocks noChangeArrowheads="1"/>
        </xdr:cNvSpPr>
      </xdr:nvSpPr>
      <xdr:spPr>
        <a:xfrm>
          <a:off x="4981575" y="1567815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962</xdr:row>
      <xdr:rowOff>38100</xdr:rowOff>
    </xdr:from>
    <xdr:to>
      <xdr:col>0</xdr:col>
      <xdr:colOff>161925</xdr:colOff>
      <xdr:row>964</xdr:row>
      <xdr:rowOff>27305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69D88517-0A77-4AC7-81F2-F8241ECEBFE1}"/>
            </a:ext>
          </a:extLst>
        </xdr:cNvPr>
        <xdr:cNvSpPr txBox="1">
          <a:spLocks noChangeArrowheads="1"/>
        </xdr:cNvSpPr>
      </xdr:nvSpPr>
      <xdr:spPr>
        <a:xfrm>
          <a:off x="28575" y="15892462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962</xdr:row>
      <xdr:rowOff>0</xdr:rowOff>
    </xdr:from>
    <xdr:to>
      <xdr:col>0</xdr:col>
      <xdr:colOff>142875</xdr:colOff>
      <xdr:row>965</xdr:row>
      <xdr:rowOff>0</xdr:rowOff>
    </xdr:to>
    <xdr:sp macro="" textlink="">
      <xdr:nvSpPr>
        <xdr:cNvPr id="43" name="Line 5">
          <a:extLst>
            <a:ext uri="{FF2B5EF4-FFF2-40B4-BE49-F238E27FC236}">
              <a16:creationId xmlns:a16="http://schemas.microsoft.com/office/drawing/2014/main" id="{E43EC971-2B4F-47E5-A56F-915933E50DDD}"/>
            </a:ext>
          </a:extLst>
        </xdr:cNvPr>
        <xdr:cNvSpPr>
          <a:spLocks noChangeShapeType="1"/>
        </xdr:cNvSpPr>
      </xdr:nvSpPr>
      <xdr:spPr>
        <a:xfrm>
          <a:off x="142875" y="15888652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1018</xdr:row>
      <xdr:rowOff>0</xdr:rowOff>
    </xdr:from>
    <xdr:to>
      <xdr:col>11</xdr:col>
      <xdr:colOff>476250</xdr:colOff>
      <xdr:row>1033</xdr:row>
      <xdr:rowOff>47625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6BCFF23D-FFAF-49B4-87F8-A87FB1799D52}"/>
            </a:ext>
          </a:extLst>
        </xdr:cNvPr>
        <xdr:cNvSpPr txBox="1">
          <a:spLocks noChangeArrowheads="1"/>
        </xdr:cNvSpPr>
      </xdr:nvSpPr>
      <xdr:spPr>
        <a:xfrm>
          <a:off x="4981575" y="1681924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 editAs="oneCell">
    <xdr:from>
      <xdr:col>0</xdr:col>
      <xdr:colOff>28575</xdr:colOff>
      <xdr:row>1031</xdr:row>
      <xdr:rowOff>38100</xdr:rowOff>
    </xdr:from>
    <xdr:to>
      <xdr:col>0</xdr:col>
      <xdr:colOff>161925</xdr:colOff>
      <xdr:row>1033</xdr:row>
      <xdr:rowOff>27305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1C6622B0-FE8D-4CB5-AAB6-8A75914AC344}"/>
            </a:ext>
          </a:extLst>
        </xdr:cNvPr>
        <xdr:cNvSpPr txBox="1">
          <a:spLocks noChangeArrowheads="1"/>
        </xdr:cNvSpPr>
      </xdr:nvSpPr>
      <xdr:spPr>
        <a:xfrm>
          <a:off x="28575" y="170335575"/>
          <a:ext cx="133350" cy="465455"/>
        </a:xfrm>
        <a:prstGeom prst="rect">
          <a:avLst/>
        </a:prstGeom>
        <a:noFill/>
        <a:ln>
          <a:noFill/>
        </a:ln>
      </xdr:spPr>
      <xdr:txBody>
        <a:bodyPr vertOverflow="clip" horzOverflow="overflow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（再掲）</a:t>
          </a:r>
        </a:p>
      </xdr:txBody>
    </xdr:sp>
    <xdr:clientData/>
  </xdr:twoCellAnchor>
  <xdr:twoCellAnchor>
    <xdr:from>
      <xdr:col>0</xdr:col>
      <xdr:colOff>142875</xdr:colOff>
      <xdr:row>1031</xdr:row>
      <xdr:rowOff>0</xdr:rowOff>
    </xdr:from>
    <xdr:to>
      <xdr:col>0</xdr:col>
      <xdr:colOff>142875</xdr:colOff>
      <xdr:row>1034</xdr:row>
      <xdr:rowOff>0</xdr:rowOff>
    </xdr:to>
    <xdr:sp macro="" textlink="">
      <xdr:nvSpPr>
        <xdr:cNvPr id="46" name="Line 5">
          <a:extLst>
            <a:ext uri="{FF2B5EF4-FFF2-40B4-BE49-F238E27FC236}">
              <a16:creationId xmlns:a16="http://schemas.microsoft.com/office/drawing/2014/main" id="{D368B556-FD83-4759-A324-43039A113C6D}"/>
            </a:ext>
          </a:extLst>
        </xdr:cNvPr>
        <xdr:cNvSpPr>
          <a:spLocks noChangeShapeType="1"/>
        </xdr:cNvSpPr>
      </xdr:nvSpPr>
      <xdr:spPr>
        <a:xfrm>
          <a:off x="142875" y="170297475"/>
          <a:ext cx="0" cy="4857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52</xdr:row>
      <xdr:rowOff>0</xdr:rowOff>
    </xdr:from>
    <xdr:to>
      <xdr:col>11</xdr:col>
      <xdr:colOff>476250</xdr:colOff>
      <xdr:row>67</xdr:row>
      <xdr:rowOff>47625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F73AE116-25BB-4243-B279-DC82E5369431}"/>
            </a:ext>
          </a:extLst>
        </xdr:cNvPr>
        <xdr:cNvSpPr txBox="1">
          <a:spLocks noChangeArrowheads="1"/>
        </xdr:cNvSpPr>
      </xdr:nvSpPr>
      <xdr:spPr>
        <a:xfrm>
          <a:off x="4981575" y="84391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121</xdr:row>
      <xdr:rowOff>0</xdr:rowOff>
    </xdr:from>
    <xdr:to>
      <xdr:col>11</xdr:col>
      <xdr:colOff>476250</xdr:colOff>
      <xdr:row>136</xdr:row>
      <xdr:rowOff>47625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A887EC3E-7959-4996-B011-393E050F2EA6}"/>
            </a:ext>
          </a:extLst>
        </xdr:cNvPr>
        <xdr:cNvSpPr txBox="1">
          <a:spLocks noChangeArrowheads="1"/>
        </xdr:cNvSpPr>
      </xdr:nvSpPr>
      <xdr:spPr>
        <a:xfrm>
          <a:off x="4981575" y="198501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190</xdr:row>
      <xdr:rowOff>0</xdr:rowOff>
    </xdr:from>
    <xdr:to>
      <xdr:col>11</xdr:col>
      <xdr:colOff>476250</xdr:colOff>
      <xdr:row>205</xdr:row>
      <xdr:rowOff>47625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FD8F8179-5FC6-4EF0-A8B7-4907D4776C8D}"/>
            </a:ext>
          </a:extLst>
        </xdr:cNvPr>
        <xdr:cNvSpPr txBox="1">
          <a:spLocks noChangeArrowheads="1"/>
        </xdr:cNvSpPr>
      </xdr:nvSpPr>
      <xdr:spPr>
        <a:xfrm>
          <a:off x="4981575" y="312610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259</xdr:row>
      <xdr:rowOff>0</xdr:rowOff>
    </xdr:from>
    <xdr:to>
      <xdr:col>11</xdr:col>
      <xdr:colOff>476250</xdr:colOff>
      <xdr:row>274</xdr:row>
      <xdr:rowOff>47625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105FE777-FE11-42D9-B7B7-42CFEDE47FE2}"/>
            </a:ext>
          </a:extLst>
        </xdr:cNvPr>
        <xdr:cNvSpPr txBox="1">
          <a:spLocks noChangeArrowheads="1"/>
        </xdr:cNvSpPr>
      </xdr:nvSpPr>
      <xdr:spPr>
        <a:xfrm>
          <a:off x="4981575" y="426720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328</xdr:row>
      <xdr:rowOff>0</xdr:rowOff>
    </xdr:from>
    <xdr:to>
      <xdr:col>11</xdr:col>
      <xdr:colOff>476250</xdr:colOff>
      <xdr:row>343</xdr:row>
      <xdr:rowOff>47625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B71562BD-7A5D-4BA8-AD8E-CC8612B00318}"/>
            </a:ext>
          </a:extLst>
        </xdr:cNvPr>
        <xdr:cNvSpPr txBox="1">
          <a:spLocks noChangeArrowheads="1"/>
        </xdr:cNvSpPr>
      </xdr:nvSpPr>
      <xdr:spPr>
        <a:xfrm>
          <a:off x="4981575" y="540829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397</xdr:row>
      <xdr:rowOff>0</xdr:rowOff>
    </xdr:from>
    <xdr:to>
      <xdr:col>11</xdr:col>
      <xdr:colOff>476250</xdr:colOff>
      <xdr:row>412</xdr:row>
      <xdr:rowOff>47625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6FC28BA8-91CC-478D-878D-132F8A2D9494}"/>
            </a:ext>
          </a:extLst>
        </xdr:cNvPr>
        <xdr:cNvSpPr txBox="1">
          <a:spLocks noChangeArrowheads="1"/>
        </xdr:cNvSpPr>
      </xdr:nvSpPr>
      <xdr:spPr>
        <a:xfrm>
          <a:off x="4981575" y="654939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466</xdr:row>
      <xdr:rowOff>0</xdr:rowOff>
    </xdr:from>
    <xdr:to>
      <xdr:col>11</xdr:col>
      <xdr:colOff>476250</xdr:colOff>
      <xdr:row>481</xdr:row>
      <xdr:rowOff>47625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5A74B61-1FF2-4F9B-B71C-2EE65C28F561}"/>
            </a:ext>
          </a:extLst>
        </xdr:cNvPr>
        <xdr:cNvSpPr txBox="1">
          <a:spLocks noChangeArrowheads="1"/>
        </xdr:cNvSpPr>
      </xdr:nvSpPr>
      <xdr:spPr>
        <a:xfrm>
          <a:off x="4981575" y="769048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535</xdr:row>
      <xdr:rowOff>0</xdr:rowOff>
    </xdr:from>
    <xdr:to>
      <xdr:col>11</xdr:col>
      <xdr:colOff>476250</xdr:colOff>
      <xdr:row>550</xdr:row>
      <xdr:rowOff>47625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4FB1F68F-2278-4F20-B394-8D149AF124B1}"/>
            </a:ext>
          </a:extLst>
        </xdr:cNvPr>
        <xdr:cNvSpPr txBox="1">
          <a:spLocks noChangeArrowheads="1"/>
        </xdr:cNvSpPr>
      </xdr:nvSpPr>
      <xdr:spPr>
        <a:xfrm>
          <a:off x="4981575" y="883158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604</xdr:row>
      <xdr:rowOff>0</xdr:rowOff>
    </xdr:from>
    <xdr:to>
      <xdr:col>11</xdr:col>
      <xdr:colOff>476250</xdr:colOff>
      <xdr:row>619</xdr:row>
      <xdr:rowOff>47625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172F756D-128F-41F8-8D2D-AFE6FDB24341}"/>
            </a:ext>
          </a:extLst>
        </xdr:cNvPr>
        <xdr:cNvSpPr txBox="1">
          <a:spLocks noChangeArrowheads="1"/>
        </xdr:cNvSpPr>
      </xdr:nvSpPr>
      <xdr:spPr>
        <a:xfrm>
          <a:off x="4981575" y="997267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673</xdr:row>
      <xdr:rowOff>0</xdr:rowOff>
    </xdr:from>
    <xdr:to>
      <xdr:col>11</xdr:col>
      <xdr:colOff>476250</xdr:colOff>
      <xdr:row>688</xdr:row>
      <xdr:rowOff>47625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5AC6699-1537-40C4-B1EF-12E4361A2056}"/>
            </a:ext>
          </a:extLst>
        </xdr:cNvPr>
        <xdr:cNvSpPr txBox="1">
          <a:spLocks noChangeArrowheads="1"/>
        </xdr:cNvSpPr>
      </xdr:nvSpPr>
      <xdr:spPr>
        <a:xfrm>
          <a:off x="4981575" y="1111377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742</xdr:row>
      <xdr:rowOff>0</xdr:rowOff>
    </xdr:from>
    <xdr:to>
      <xdr:col>11</xdr:col>
      <xdr:colOff>476250</xdr:colOff>
      <xdr:row>757</xdr:row>
      <xdr:rowOff>47625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82B625AE-8614-4997-8ECB-CBCB8C9A3F1A}"/>
            </a:ext>
          </a:extLst>
        </xdr:cNvPr>
        <xdr:cNvSpPr txBox="1">
          <a:spLocks noChangeArrowheads="1"/>
        </xdr:cNvSpPr>
      </xdr:nvSpPr>
      <xdr:spPr>
        <a:xfrm>
          <a:off x="4981575" y="1225486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811</xdr:row>
      <xdr:rowOff>0</xdr:rowOff>
    </xdr:from>
    <xdr:to>
      <xdr:col>11</xdr:col>
      <xdr:colOff>476250</xdr:colOff>
      <xdr:row>826</xdr:row>
      <xdr:rowOff>47625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A4D77BF9-5B18-4E9C-91A6-435D23D20361}"/>
            </a:ext>
          </a:extLst>
        </xdr:cNvPr>
        <xdr:cNvSpPr txBox="1">
          <a:spLocks noChangeArrowheads="1"/>
        </xdr:cNvSpPr>
      </xdr:nvSpPr>
      <xdr:spPr>
        <a:xfrm>
          <a:off x="4981575" y="1339596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880</xdr:row>
      <xdr:rowOff>0</xdr:rowOff>
    </xdr:from>
    <xdr:to>
      <xdr:col>11</xdr:col>
      <xdr:colOff>476250</xdr:colOff>
      <xdr:row>895</xdr:row>
      <xdr:rowOff>47625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E1FF46AF-B07E-4F09-B1C1-3A82968554FF}"/>
            </a:ext>
          </a:extLst>
        </xdr:cNvPr>
        <xdr:cNvSpPr txBox="1">
          <a:spLocks noChangeArrowheads="1"/>
        </xdr:cNvSpPr>
      </xdr:nvSpPr>
      <xdr:spPr>
        <a:xfrm>
          <a:off x="4981575" y="1453705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949</xdr:row>
      <xdr:rowOff>0</xdr:rowOff>
    </xdr:from>
    <xdr:to>
      <xdr:col>11</xdr:col>
      <xdr:colOff>476250</xdr:colOff>
      <xdr:row>964</xdr:row>
      <xdr:rowOff>47625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D516959-D583-4948-A139-31E3771D44E3}"/>
            </a:ext>
          </a:extLst>
        </xdr:cNvPr>
        <xdr:cNvSpPr txBox="1">
          <a:spLocks noChangeArrowheads="1"/>
        </xdr:cNvSpPr>
      </xdr:nvSpPr>
      <xdr:spPr>
        <a:xfrm>
          <a:off x="4981575" y="15678150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  <xdr:twoCellAnchor>
    <xdr:from>
      <xdr:col>8</xdr:col>
      <xdr:colOff>180975</xdr:colOff>
      <xdr:row>1018</xdr:row>
      <xdr:rowOff>0</xdr:rowOff>
    </xdr:from>
    <xdr:to>
      <xdr:col>11</xdr:col>
      <xdr:colOff>476250</xdr:colOff>
      <xdr:row>1033</xdr:row>
      <xdr:rowOff>47625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346381B1-8591-4C2B-958D-82CEACFA9B56}"/>
            </a:ext>
          </a:extLst>
        </xdr:cNvPr>
        <xdr:cNvSpPr txBox="1">
          <a:spLocks noChangeArrowheads="1"/>
        </xdr:cNvSpPr>
      </xdr:nvSpPr>
      <xdr:spPr>
        <a:xfrm>
          <a:off x="4981575" y="168192450"/>
          <a:ext cx="209550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＜人口分析算出式＞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年少人口指数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従属人口指数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老齢人口指数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老齢化指数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人口性比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とした場合）</a:t>
          </a:r>
          <a:endParaRPr lang="ja-JP" altLang="en-US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女性人口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EC7A-50D0-466B-89A7-9479EA514A78}">
  <dimension ref="A1:L1035"/>
  <sheetViews>
    <sheetView tabSelected="1" view="pageBreakPreview" zoomScaleNormal="100" zoomScaleSheetLayoutView="100" workbookViewId="0"/>
  </sheetViews>
  <sheetFormatPr defaultRowHeight="18.75" x14ac:dyDescent="0.4"/>
  <cols>
    <col min="1" max="12" width="7.875" customWidth="1"/>
  </cols>
  <sheetData>
    <row r="1" spans="1:12" s="3" customFormat="1" ht="14.25" customHeight="1" x14ac:dyDescent="0.4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1"/>
    </row>
    <row r="2" spans="1:12" s="3" customFormat="1" ht="14.25" customHeight="1" x14ac:dyDescent="0.4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3" customFormat="1" ht="12.75" customHeight="1" x14ac:dyDescent="0.4">
      <c r="A3" s="4" t="s">
        <v>1</v>
      </c>
      <c r="B3" s="1"/>
      <c r="C3" s="1"/>
      <c r="D3" s="1"/>
      <c r="E3" s="1"/>
      <c r="F3" s="1"/>
      <c r="G3" s="1"/>
      <c r="H3" s="1"/>
      <c r="I3" s="2"/>
      <c r="J3" s="2"/>
      <c r="K3" s="2"/>
      <c r="L3" s="5"/>
    </row>
    <row r="4" spans="1:12" s="3" customFormat="1" ht="11.25" customHeight="1" thickBot="1" x14ac:dyDescent="0.45">
      <c r="A4" s="6" t="s">
        <v>2</v>
      </c>
      <c r="B4" s="1"/>
      <c r="C4" s="1"/>
      <c r="D4" s="1"/>
      <c r="E4" s="1"/>
      <c r="F4" s="1"/>
      <c r="G4" s="1"/>
      <c r="H4" s="2"/>
      <c r="I4" s="2"/>
      <c r="J4" s="2"/>
      <c r="K4" s="2"/>
      <c r="L4" s="7" t="s">
        <v>69</v>
      </c>
    </row>
    <row r="5" spans="1:12" s="3" customFormat="1" ht="12.75" customHeight="1" x14ac:dyDescent="0.4">
      <c r="A5" s="8" t="s">
        <v>3</v>
      </c>
      <c r="B5" s="9" t="s">
        <v>4</v>
      </c>
      <c r="C5" s="9" t="s">
        <v>5</v>
      </c>
      <c r="D5" s="10" t="s">
        <v>6</v>
      </c>
      <c r="E5" s="11" t="s">
        <v>3</v>
      </c>
      <c r="F5" s="8" t="s">
        <v>4</v>
      </c>
      <c r="G5" s="9" t="s">
        <v>5</v>
      </c>
      <c r="H5" s="12" t="s">
        <v>6</v>
      </c>
      <c r="I5" s="11" t="s">
        <v>3</v>
      </c>
      <c r="J5" s="9" t="s">
        <v>4</v>
      </c>
      <c r="K5" s="9" t="s">
        <v>5</v>
      </c>
      <c r="L5" s="12" t="s">
        <v>6</v>
      </c>
    </row>
    <row r="6" spans="1:12" s="3" customFormat="1" ht="12.75" customHeight="1" x14ac:dyDescent="0.4">
      <c r="A6" s="13">
        <v>0</v>
      </c>
      <c r="B6" s="14">
        <v>55</v>
      </c>
      <c r="C6" s="14">
        <v>31</v>
      </c>
      <c r="D6" s="15">
        <v>24</v>
      </c>
      <c r="E6" s="16">
        <v>35</v>
      </c>
      <c r="F6" s="17">
        <v>96</v>
      </c>
      <c r="G6" s="17">
        <v>44</v>
      </c>
      <c r="H6" s="18">
        <v>52</v>
      </c>
      <c r="I6" s="16">
        <v>70</v>
      </c>
      <c r="J6" s="14">
        <v>174</v>
      </c>
      <c r="K6" s="14">
        <v>80</v>
      </c>
      <c r="L6" s="19">
        <v>94</v>
      </c>
    </row>
    <row r="7" spans="1:12" s="3" customFormat="1" ht="12.75" customHeight="1" x14ac:dyDescent="0.4">
      <c r="A7" s="20">
        <v>1</v>
      </c>
      <c r="B7" s="21">
        <v>38</v>
      </c>
      <c r="C7" s="21">
        <v>19</v>
      </c>
      <c r="D7" s="22">
        <v>19</v>
      </c>
      <c r="E7" s="23">
        <v>36</v>
      </c>
      <c r="F7" s="21">
        <v>109</v>
      </c>
      <c r="G7" s="21">
        <v>62</v>
      </c>
      <c r="H7" s="22">
        <v>47</v>
      </c>
      <c r="I7" s="23">
        <v>71</v>
      </c>
      <c r="J7" s="21">
        <v>146</v>
      </c>
      <c r="K7" s="21">
        <v>57</v>
      </c>
      <c r="L7" s="24">
        <v>89</v>
      </c>
    </row>
    <row r="8" spans="1:12" s="3" customFormat="1" ht="12.75" customHeight="1" x14ac:dyDescent="0.4">
      <c r="A8" s="20">
        <v>2</v>
      </c>
      <c r="B8" s="21">
        <v>42</v>
      </c>
      <c r="C8" s="21">
        <v>18</v>
      </c>
      <c r="D8" s="22">
        <v>24</v>
      </c>
      <c r="E8" s="23">
        <v>37</v>
      </c>
      <c r="F8" s="21">
        <v>93</v>
      </c>
      <c r="G8" s="21">
        <v>58</v>
      </c>
      <c r="H8" s="22">
        <v>35</v>
      </c>
      <c r="I8" s="23">
        <v>72</v>
      </c>
      <c r="J8" s="21">
        <v>151</v>
      </c>
      <c r="K8" s="21">
        <v>59</v>
      </c>
      <c r="L8" s="24">
        <v>92</v>
      </c>
    </row>
    <row r="9" spans="1:12" s="3" customFormat="1" ht="12.75" customHeight="1" x14ac:dyDescent="0.4">
      <c r="A9" s="20">
        <v>3</v>
      </c>
      <c r="B9" s="21">
        <v>37</v>
      </c>
      <c r="C9" s="21">
        <v>17</v>
      </c>
      <c r="D9" s="22">
        <v>20</v>
      </c>
      <c r="E9" s="23">
        <v>38</v>
      </c>
      <c r="F9" s="21">
        <v>112</v>
      </c>
      <c r="G9" s="21">
        <v>55</v>
      </c>
      <c r="H9" s="22">
        <v>57</v>
      </c>
      <c r="I9" s="23">
        <v>73</v>
      </c>
      <c r="J9" s="21">
        <v>199</v>
      </c>
      <c r="K9" s="21">
        <v>88</v>
      </c>
      <c r="L9" s="24">
        <v>111</v>
      </c>
    </row>
    <row r="10" spans="1:12" s="3" customFormat="1" ht="12.75" customHeight="1" x14ac:dyDescent="0.4">
      <c r="A10" s="20">
        <v>4</v>
      </c>
      <c r="B10" s="21">
        <v>29</v>
      </c>
      <c r="C10" s="21">
        <v>15</v>
      </c>
      <c r="D10" s="22">
        <v>14</v>
      </c>
      <c r="E10" s="23">
        <v>39</v>
      </c>
      <c r="F10" s="21">
        <v>91</v>
      </c>
      <c r="G10" s="21">
        <v>40</v>
      </c>
      <c r="H10" s="22">
        <v>51</v>
      </c>
      <c r="I10" s="23">
        <v>74</v>
      </c>
      <c r="J10" s="21">
        <v>188</v>
      </c>
      <c r="K10" s="21">
        <v>85</v>
      </c>
      <c r="L10" s="24">
        <v>103</v>
      </c>
    </row>
    <row r="11" spans="1:12" s="3" customFormat="1" ht="12.75" customHeight="1" x14ac:dyDescent="0.4">
      <c r="A11" s="25">
        <v>5</v>
      </c>
      <c r="B11" s="26">
        <v>39</v>
      </c>
      <c r="C11" s="26">
        <v>27</v>
      </c>
      <c r="D11" s="27">
        <v>12</v>
      </c>
      <c r="E11" s="28">
        <v>40</v>
      </c>
      <c r="F11" s="26">
        <v>124</v>
      </c>
      <c r="G11" s="26">
        <v>63</v>
      </c>
      <c r="H11" s="27">
        <v>61</v>
      </c>
      <c r="I11" s="28">
        <v>75</v>
      </c>
      <c r="J11" s="26">
        <v>208</v>
      </c>
      <c r="K11" s="26">
        <v>79</v>
      </c>
      <c r="L11" s="29">
        <v>129</v>
      </c>
    </row>
    <row r="12" spans="1:12" s="3" customFormat="1" ht="12.75" customHeight="1" x14ac:dyDescent="0.4">
      <c r="A12" s="20">
        <v>6</v>
      </c>
      <c r="B12" s="21">
        <v>32</v>
      </c>
      <c r="C12" s="21">
        <v>15</v>
      </c>
      <c r="D12" s="22">
        <v>17</v>
      </c>
      <c r="E12" s="23">
        <v>41</v>
      </c>
      <c r="F12" s="21">
        <v>91</v>
      </c>
      <c r="G12" s="21">
        <v>53</v>
      </c>
      <c r="H12" s="22">
        <v>38</v>
      </c>
      <c r="I12" s="23">
        <v>76</v>
      </c>
      <c r="J12" s="21">
        <v>217</v>
      </c>
      <c r="K12" s="21">
        <v>78</v>
      </c>
      <c r="L12" s="24">
        <v>139</v>
      </c>
    </row>
    <row r="13" spans="1:12" s="3" customFormat="1" ht="12.75" customHeight="1" x14ac:dyDescent="0.4">
      <c r="A13" s="20">
        <v>7</v>
      </c>
      <c r="B13" s="21">
        <v>52</v>
      </c>
      <c r="C13" s="21">
        <v>24</v>
      </c>
      <c r="D13" s="22">
        <v>28</v>
      </c>
      <c r="E13" s="23">
        <v>42</v>
      </c>
      <c r="F13" s="21">
        <v>98</v>
      </c>
      <c r="G13" s="21">
        <v>53</v>
      </c>
      <c r="H13" s="22">
        <v>45</v>
      </c>
      <c r="I13" s="23">
        <v>77</v>
      </c>
      <c r="J13" s="21">
        <v>178</v>
      </c>
      <c r="K13" s="21">
        <v>78</v>
      </c>
      <c r="L13" s="24">
        <v>100</v>
      </c>
    </row>
    <row r="14" spans="1:12" s="3" customFormat="1" ht="12.75" customHeight="1" x14ac:dyDescent="0.4">
      <c r="A14" s="20">
        <v>8</v>
      </c>
      <c r="B14" s="21">
        <v>42</v>
      </c>
      <c r="C14" s="21">
        <v>25</v>
      </c>
      <c r="D14" s="22">
        <v>17</v>
      </c>
      <c r="E14" s="23">
        <v>43</v>
      </c>
      <c r="F14" s="21">
        <v>109</v>
      </c>
      <c r="G14" s="21">
        <v>53</v>
      </c>
      <c r="H14" s="22">
        <v>56</v>
      </c>
      <c r="I14" s="23">
        <v>78</v>
      </c>
      <c r="J14" s="21">
        <v>167</v>
      </c>
      <c r="K14" s="21">
        <v>65</v>
      </c>
      <c r="L14" s="24">
        <v>102</v>
      </c>
    </row>
    <row r="15" spans="1:12" s="3" customFormat="1" ht="12.75" customHeight="1" x14ac:dyDescent="0.4">
      <c r="A15" s="30">
        <v>9</v>
      </c>
      <c r="B15" s="31">
        <v>43</v>
      </c>
      <c r="C15" s="31">
        <v>29</v>
      </c>
      <c r="D15" s="32">
        <v>14</v>
      </c>
      <c r="E15" s="33">
        <v>44</v>
      </c>
      <c r="F15" s="31">
        <v>111</v>
      </c>
      <c r="G15" s="31">
        <v>54</v>
      </c>
      <c r="H15" s="32">
        <v>57</v>
      </c>
      <c r="I15" s="33">
        <v>79</v>
      </c>
      <c r="J15" s="31">
        <v>122</v>
      </c>
      <c r="K15" s="31">
        <v>47</v>
      </c>
      <c r="L15" s="34">
        <v>75</v>
      </c>
    </row>
    <row r="16" spans="1:12" s="3" customFormat="1" ht="12.75" customHeight="1" x14ac:dyDescent="0.4">
      <c r="A16" s="20">
        <v>10</v>
      </c>
      <c r="B16" s="21">
        <v>54</v>
      </c>
      <c r="C16" s="21">
        <v>33</v>
      </c>
      <c r="D16" s="22">
        <v>21</v>
      </c>
      <c r="E16" s="23">
        <v>45</v>
      </c>
      <c r="F16" s="21">
        <v>130</v>
      </c>
      <c r="G16" s="21">
        <v>66</v>
      </c>
      <c r="H16" s="22">
        <v>64</v>
      </c>
      <c r="I16" s="23">
        <v>80</v>
      </c>
      <c r="J16" s="21">
        <v>124</v>
      </c>
      <c r="K16" s="21">
        <v>48</v>
      </c>
      <c r="L16" s="24">
        <v>76</v>
      </c>
    </row>
    <row r="17" spans="1:12" s="3" customFormat="1" ht="12.75" customHeight="1" x14ac:dyDescent="0.4">
      <c r="A17" s="20">
        <v>11</v>
      </c>
      <c r="B17" s="21">
        <v>43</v>
      </c>
      <c r="C17" s="21">
        <v>28</v>
      </c>
      <c r="D17" s="22">
        <v>15</v>
      </c>
      <c r="E17" s="23">
        <v>46</v>
      </c>
      <c r="F17" s="21">
        <v>134</v>
      </c>
      <c r="G17" s="21">
        <v>66</v>
      </c>
      <c r="H17" s="22">
        <v>68</v>
      </c>
      <c r="I17" s="23">
        <v>81</v>
      </c>
      <c r="J17" s="21">
        <v>122</v>
      </c>
      <c r="K17" s="21">
        <v>46</v>
      </c>
      <c r="L17" s="24">
        <v>76</v>
      </c>
    </row>
    <row r="18" spans="1:12" s="3" customFormat="1" ht="12.75" customHeight="1" x14ac:dyDescent="0.4">
      <c r="A18" s="20">
        <v>12</v>
      </c>
      <c r="B18" s="21">
        <v>38</v>
      </c>
      <c r="C18" s="21">
        <v>20</v>
      </c>
      <c r="D18" s="22">
        <v>18</v>
      </c>
      <c r="E18" s="23">
        <v>47</v>
      </c>
      <c r="F18" s="21">
        <v>136</v>
      </c>
      <c r="G18" s="21">
        <v>73</v>
      </c>
      <c r="H18" s="22">
        <v>63</v>
      </c>
      <c r="I18" s="23">
        <v>82</v>
      </c>
      <c r="J18" s="21">
        <v>140</v>
      </c>
      <c r="K18" s="21">
        <v>53</v>
      </c>
      <c r="L18" s="24">
        <v>87</v>
      </c>
    </row>
    <row r="19" spans="1:12" s="3" customFormat="1" ht="12.75" customHeight="1" x14ac:dyDescent="0.4">
      <c r="A19" s="20">
        <v>13</v>
      </c>
      <c r="B19" s="21">
        <v>44</v>
      </c>
      <c r="C19" s="21">
        <v>22</v>
      </c>
      <c r="D19" s="22">
        <v>22</v>
      </c>
      <c r="E19" s="23">
        <v>48</v>
      </c>
      <c r="F19" s="21">
        <v>140</v>
      </c>
      <c r="G19" s="21">
        <v>61</v>
      </c>
      <c r="H19" s="22">
        <v>79</v>
      </c>
      <c r="I19" s="23">
        <v>83</v>
      </c>
      <c r="J19" s="21">
        <v>157</v>
      </c>
      <c r="K19" s="21">
        <v>51</v>
      </c>
      <c r="L19" s="24">
        <v>106</v>
      </c>
    </row>
    <row r="20" spans="1:12" s="3" customFormat="1" ht="12.75" customHeight="1" x14ac:dyDescent="0.4">
      <c r="A20" s="20">
        <v>14</v>
      </c>
      <c r="B20" s="21">
        <v>53</v>
      </c>
      <c r="C20" s="21">
        <v>25</v>
      </c>
      <c r="D20" s="22">
        <v>28</v>
      </c>
      <c r="E20" s="23">
        <v>49</v>
      </c>
      <c r="F20" s="21">
        <v>140</v>
      </c>
      <c r="G20" s="21">
        <v>69</v>
      </c>
      <c r="H20" s="22">
        <v>71</v>
      </c>
      <c r="I20" s="23">
        <v>84</v>
      </c>
      <c r="J20" s="21">
        <v>82</v>
      </c>
      <c r="K20" s="21">
        <v>22</v>
      </c>
      <c r="L20" s="24">
        <v>60</v>
      </c>
    </row>
    <row r="21" spans="1:12" s="3" customFormat="1" ht="12.75" customHeight="1" x14ac:dyDescent="0.4">
      <c r="A21" s="25">
        <v>15</v>
      </c>
      <c r="B21" s="26">
        <v>42</v>
      </c>
      <c r="C21" s="26">
        <v>26</v>
      </c>
      <c r="D21" s="27">
        <v>16</v>
      </c>
      <c r="E21" s="28">
        <v>50</v>
      </c>
      <c r="F21" s="26">
        <v>157</v>
      </c>
      <c r="G21" s="26">
        <v>87</v>
      </c>
      <c r="H21" s="27">
        <v>70</v>
      </c>
      <c r="I21" s="28">
        <v>85</v>
      </c>
      <c r="J21" s="26">
        <v>88</v>
      </c>
      <c r="K21" s="26">
        <v>27</v>
      </c>
      <c r="L21" s="29">
        <v>61</v>
      </c>
    </row>
    <row r="22" spans="1:12" s="3" customFormat="1" ht="12.75" customHeight="1" x14ac:dyDescent="0.4">
      <c r="A22" s="20">
        <v>16</v>
      </c>
      <c r="B22" s="21">
        <v>40</v>
      </c>
      <c r="C22" s="21">
        <v>25</v>
      </c>
      <c r="D22" s="22">
        <v>15</v>
      </c>
      <c r="E22" s="23">
        <v>51</v>
      </c>
      <c r="F22" s="21">
        <v>162</v>
      </c>
      <c r="G22" s="21">
        <v>78</v>
      </c>
      <c r="H22" s="22">
        <v>84</v>
      </c>
      <c r="I22" s="23">
        <v>86</v>
      </c>
      <c r="J22" s="21">
        <v>95</v>
      </c>
      <c r="K22" s="21">
        <v>30</v>
      </c>
      <c r="L22" s="24">
        <v>65</v>
      </c>
    </row>
    <row r="23" spans="1:12" s="3" customFormat="1" ht="12.75" customHeight="1" x14ac:dyDescent="0.4">
      <c r="A23" s="20">
        <v>17</v>
      </c>
      <c r="B23" s="21">
        <v>42</v>
      </c>
      <c r="C23" s="21">
        <v>22</v>
      </c>
      <c r="D23" s="22">
        <v>20</v>
      </c>
      <c r="E23" s="23">
        <v>52</v>
      </c>
      <c r="F23" s="21">
        <v>151</v>
      </c>
      <c r="G23" s="21">
        <v>53</v>
      </c>
      <c r="H23" s="22">
        <v>98</v>
      </c>
      <c r="I23" s="23">
        <v>87</v>
      </c>
      <c r="J23" s="21">
        <v>88</v>
      </c>
      <c r="K23" s="21">
        <v>30</v>
      </c>
      <c r="L23" s="24">
        <v>58</v>
      </c>
    </row>
    <row r="24" spans="1:12" s="3" customFormat="1" ht="12.75" customHeight="1" x14ac:dyDescent="0.4">
      <c r="A24" s="20">
        <v>18</v>
      </c>
      <c r="B24" s="21">
        <v>59</v>
      </c>
      <c r="C24" s="21">
        <v>29</v>
      </c>
      <c r="D24" s="22">
        <v>30</v>
      </c>
      <c r="E24" s="23">
        <v>53</v>
      </c>
      <c r="F24" s="21">
        <v>158</v>
      </c>
      <c r="G24" s="21">
        <v>75</v>
      </c>
      <c r="H24" s="22">
        <v>83</v>
      </c>
      <c r="I24" s="23">
        <v>88</v>
      </c>
      <c r="J24" s="21">
        <v>75</v>
      </c>
      <c r="K24" s="21">
        <v>21</v>
      </c>
      <c r="L24" s="24">
        <v>54</v>
      </c>
    </row>
    <row r="25" spans="1:12" s="3" customFormat="1" ht="12.75" customHeight="1" x14ac:dyDescent="0.4">
      <c r="A25" s="30">
        <v>19</v>
      </c>
      <c r="B25" s="31">
        <v>41</v>
      </c>
      <c r="C25" s="31">
        <v>20</v>
      </c>
      <c r="D25" s="32">
        <v>21</v>
      </c>
      <c r="E25" s="33">
        <v>54</v>
      </c>
      <c r="F25" s="31">
        <v>148</v>
      </c>
      <c r="G25" s="31">
        <v>77</v>
      </c>
      <c r="H25" s="32">
        <v>71</v>
      </c>
      <c r="I25" s="33">
        <v>89</v>
      </c>
      <c r="J25" s="31">
        <v>85</v>
      </c>
      <c r="K25" s="31">
        <v>17</v>
      </c>
      <c r="L25" s="34">
        <v>68</v>
      </c>
    </row>
    <row r="26" spans="1:12" s="3" customFormat="1" ht="12.75" customHeight="1" x14ac:dyDescent="0.4">
      <c r="A26" s="20">
        <v>20</v>
      </c>
      <c r="B26" s="21">
        <v>52</v>
      </c>
      <c r="C26" s="21">
        <v>23</v>
      </c>
      <c r="D26" s="22">
        <v>29</v>
      </c>
      <c r="E26" s="23">
        <v>55</v>
      </c>
      <c r="F26" s="21">
        <v>153</v>
      </c>
      <c r="G26" s="21">
        <v>67</v>
      </c>
      <c r="H26" s="22">
        <v>86</v>
      </c>
      <c r="I26" s="23">
        <v>90</v>
      </c>
      <c r="J26" s="21">
        <v>56</v>
      </c>
      <c r="K26" s="21">
        <v>16</v>
      </c>
      <c r="L26" s="24">
        <v>40</v>
      </c>
    </row>
    <row r="27" spans="1:12" s="3" customFormat="1" ht="12.75" customHeight="1" x14ac:dyDescent="0.4">
      <c r="A27" s="20">
        <v>21</v>
      </c>
      <c r="B27" s="21">
        <v>72</v>
      </c>
      <c r="C27" s="21">
        <v>22</v>
      </c>
      <c r="D27" s="22">
        <v>50</v>
      </c>
      <c r="E27" s="23">
        <v>56</v>
      </c>
      <c r="F27" s="21">
        <v>159</v>
      </c>
      <c r="G27" s="21">
        <v>81</v>
      </c>
      <c r="H27" s="22">
        <v>78</v>
      </c>
      <c r="I27" s="23">
        <v>91</v>
      </c>
      <c r="J27" s="21">
        <v>44</v>
      </c>
      <c r="K27" s="21">
        <v>11</v>
      </c>
      <c r="L27" s="24">
        <v>33</v>
      </c>
    </row>
    <row r="28" spans="1:12" s="3" customFormat="1" ht="12.75" customHeight="1" x14ac:dyDescent="0.4">
      <c r="A28" s="20">
        <v>22</v>
      </c>
      <c r="B28" s="21">
        <v>85</v>
      </c>
      <c r="C28" s="21">
        <v>34</v>
      </c>
      <c r="D28" s="22">
        <v>51</v>
      </c>
      <c r="E28" s="23">
        <v>57</v>
      </c>
      <c r="F28" s="21">
        <v>163</v>
      </c>
      <c r="G28" s="21">
        <v>76</v>
      </c>
      <c r="H28" s="22">
        <v>87</v>
      </c>
      <c r="I28" s="23">
        <v>92</v>
      </c>
      <c r="J28" s="21">
        <v>52</v>
      </c>
      <c r="K28" s="21">
        <v>15</v>
      </c>
      <c r="L28" s="24">
        <v>37</v>
      </c>
    </row>
    <row r="29" spans="1:12" s="3" customFormat="1" ht="12.75" customHeight="1" x14ac:dyDescent="0.4">
      <c r="A29" s="20">
        <v>23</v>
      </c>
      <c r="B29" s="21">
        <v>127</v>
      </c>
      <c r="C29" s="21">
        <v>56</v>
      </c>
      <c r="D29" s="22">
        <v>71</v>
      </c>
      <c r="E29" s="23">
        <v>58</v>
      </c>
      <c r="F29" s="21">
        <v>132</v>
      </c>
      <c r="G29" s="21">
        <v>71</v>
      </c>
      <c r="H29" s="22">
        <v>61</v>
      </c>
      <c r="I29" s="23">
        <v>93</v>
      </c>
      <c r="J29" s="21">
        <v>35</v>
      </c>
      <c r="K29" s="21">
        <v>5</v>
      </c>
      <c r="L29" s="24">
        <v>30</v>
      </c>
    </row>
    <row r="30" spans="1:12" s="3" customFormat="1" ht="12.75" customHeight="1" x14ac:dyDescent="0.4">
      <c r="A30" s="20">
        <v>24</v>
      </c>
      <c r="B30" s="21">
        <v>141</v>
      </c>
      <c r="C30" s="21">
        <v>62</v>
      </c>
      <c r="D30" s="22">
        <v>79</v>
      </c>
      <c r="E30" s="23">
        <v>59</v>
      </c>
      <c r="F30" s="21">
        <v>155</v>
      </c>
      <c r="G30" s="21">
        <v>70</v>
      </c>
      <c r="H30" s="22">
        <v>85</v>
      </c>
      <c r="I30" s="23">
        <v>94</v>
      </c>
      <c r="J30" s="21">
        <v>28</v>
      </c>
      <c r="K30" s="21">
        <v>7</v>
      </c>
      <c r="L30" s="24">
        <v>21</v>
      </c>
    </row>
    <row r="31" spans="1:12" s="3" customFormat="1" ht="12.75" customHeight="1" x14ac:dyDescent="0.4">
      <c r="A31" s="25">
        <v>25</v>
      </c>
      <c r="B31" s="26">
        <v>155</v>
      </c>
      <c r="C31" s="26">
        <v>71</v>
      </c>
      <c r="D31" s="27">
        <v>84</v>
      </c>
      <c r="E31" s="28">
        <v>60</v>
      </c>
      <c r="F31" s="26">
        <v>149</v>
      </c>
      <c r="G31" s="26">
        <v>72</v>
      </c>
      <c r="H31" s="27">
        <v>77</v>
      </c>
      <c r="I31" s="28">
        <v>95</v>
      </c>
      <c r="J31" s="26">
        <v>24</v>
      </c>
      <c r="K31" s="26">
        <v>5</v>
      </c>
      <c r="L31" s="29">
        <v>19</v>
      </c>
    </row>
    <row r="32" spans="1:12" s="3" customFormat="1" ht="12.75" customHeight="1" x14ac:dyDescent="0.4">
      <c r="A32" s="20">
        <v>26</v>
      </c>
      <c r="B32" s="21">
        <v>129</v>
      </c>
      <c r="C32" s="21">
        <v>69</v>
      </c>
      <c r="D32" s="22">
        <v>60</v>
      </c>
      <c r="E32" s="23">
        <v>61</v>
      </c>
      <c r="F32" s="21">
        <v>147</v>
      </c>
      <c r="G32" s="21">
        <v>62</v>
      </c>
      <c r="H32" s="22">
        <v>85</v>
      </c>
      <c r="I32" s="23">
        <v>96</v>
      </c>
      <c r="J32" s="21">
        <v>15</v>
      </c>
      <c r="K32" s="21">
        <v>2</v>
      </c>
      <c r="L32" s="24">
        <v>13</v>
      </c>
    </row>
    <row r="33" spans="1:12" s="3" customFormat="1" ht="12.75" customHeight="1" x14ac:dyDescent="0.4">
      <c r="A33" s="20">
        <v>27</v>
      </c>
      <c r="B33" s="21">
        <v>123</v>
      </c>
      <c r="C33" s="21">
        <v>72</v>
      </c>
      <c r="D33" s="22">
        <v>51</v>
      </c>
      <c r="E33" s="23">
        <v>62</v>
      </c>
      <c r="F33" s="21">
        <v>136</v>
      </c>
      <c r="G33" s="21">
        <v>62</v>
      </c>
      <c r="H33" s="22">
        <v>74</v>
      </c>
      <c r="I33" s="23">
        <v>97</v>
      </c>
      <c r="J33" s="21">
        <v>14</v>
      </c>
      <c r="K33" s="21">
        <v>2</v>
      </c>
      <c r="L33" s="24">
        <v>12</v>
      </c>
    </row>
    <row r="34" spans="1:12" s="3" customFormat="1" ht="12.75" customHeight="1" x14ac:dyDescent="0.4">
      <c r="A34" s="20">
        <v>28</v>
      </c>
      <c r="B34" s="21">
        <v>110</v>
      </c>
      <c r="C34" s="21">
        <v>50</v>
      </c>
      <c r="D34" s="22">
        <v>60</v>
      </c>
      <c r="E34" s="23">
        <v>63</v>
      </c>
      <c r="F34" s="21">
        <v>156</v>
      </c>
      <c r="G34" s="21">
        <v>68</v>
      </c>
      <c r="H34" s="22">
        <v>88</v>
      </c>
      <c r="I34" s="23">
        <v>98</v>
      </c>
      <c r="J34" s="21">
        <v>11</v>
      </c>
      <c r="K34" s="21">
        <v>0</v>
      </c>
      <c r="L34" s="24">
        <v>11</v>
      </c>
    </row>
    <row r="35" spans="1:12" s="3" customFormat="1" ht="12.75" customHeight="1" x14ac:dyDescent="0.4">
      <c r="A35" s="30">
        <v>29</v>
      </c>
      <c r="B35" s="31">
        <v>120</v>
      </c>
      <c r="C35" s="31">
        <v>57</v>
      </c>
      <c r="D35" s="32">
        <v>63</v>
      </c>
      <c r="E35" s="33">
        <v>64</v>
      </c>
      <c r="F35" s="31">
        <v>138</v>
      </c>
      <c r="G35" s="31">
        <v>56</v>
      </c>
      <c r="H35" s="32">
        <v>82</v>
      </c>
      <c r="I35" s="33">
        <v>99</v>
      </c>
      <c r="J35" s="31">
        <v>8</v>
      </c>
      <c r="K35" s="31">
        <v>0</v>
      </c>
      <c r="L35" s="34">
        <v>8</v>
      </c>
    </row>
    <row r="36" spans="1:12" s="3" customFormat="1" ht="12.75" customHeight="1" x14ac:dyDescent="0.4">
      <c r="A36" s="20">
        <v>30</v>
      </c>
      <c r="B36" s="21">
        <v>106</v>
      </c>
      <c r="C36" s="21">
        <v>58</v>
      </c>
      <c r="D36" s="22">
        <v>48</v>
      </c>
      <c r="E36" s="23">
        <v>65</v>
      </c>
      <c r="F36" s="21">
        <v>139</v>
      </c>
      <c r="G36" s="21">
        <v>66</v>
      </c>
      <c r="H36" s="22">
        <v>73</v>
      </c>
      <c r="I36" s="23" t="s">
        <v>7</v>
      </c>
      <c r="J36" s="21">
        <v>13</v>
      </c>
      <c r="K36" s="21">
        <v>3</v>
      </c>
      <c r="L36" s="24">
        <v>10</v>
      </c>
    </row>
    <row r="37" spans="1:12" s="3" customFormat="1" ht="12.75" customHeight="1" x14ac:dyDescent="0.4">
      <c r="A37" s="20">
        <v>31</v>
      </c>
      <c r="B37" s="21">
        <v>94</v>
      </c>
      <c r="C37" s="21">
        <v>49</v>
      </c>
      <c r="D37" s="22">
        <v>45</v>
      </c>
      <c r="E37" s="23">
        <v>66</v>
      </c>
      <c r="F37" s="21">
        <v>157</v>
      </c>
      <c r="G37" s="21">
        <v>76</v>
      </c>
      <c r="H37" s="22">
        <v>81</v>
      </c>
      <c r="I37" s="23" t="s">
        <v>8</v>
      </c>
      <c r="J37" s="35">
        <v>0</v>
      </c>
      <c r="K37" s="35">
        <v>0</v>
      </c>
      <c r="L37" s="36">
        <v>0</v>
      </c>
    </row>
    <row r="38" spans="1:12" s="3" customFormat="1" ht="12.75" customHeight="1" x14ac:dyDescent="0.4">
      <c r="A38" s="20">
        <v>32</v>
      </c>
      <c r="B38" s="21">
        <v>91</v>
      </c>
      <c r="C38" s="21">
        <v>43</v>
      </c>
      <c r="D38" s="22">
        <v>48</v>
      </c>
      <c r="E38" s="23">
        <v>67</v>
      </c>
      <c r="F38" s="21">
        <v>152</v>
      </c>
      <c r="G38" s="21">
        <v>67</v>
      </c>
      <c r="H38" s="22">
        <v>85</v>
      </c>
      <c r="I38" s="37" t="s">
        <v>9</v>
      </c>
      <c r="J38" s="38">
        <v>10311</v>
      </c>
      <c r="K38" s="38">
        <v>4625</v>
      </c>
      <c r="L38" s="39">
        <v>5686</v>
      </c>
    </row>
    <row r="39" spans="1:12" s="3" customFormat="1" ht="12.75" customHeight="1" x14ac:dyDescent="0.4">
      <c r="A39" s="20">
        <v>33</v>
      </c>
      <c r="B39" s="21">
        <v>108</v>
      </c>
      <c r="C39" s="21">
        <v>57</v>
      </c>
      <c r="D39" s="22">
        <v>51</v>
      </c>
      <c r="E39" s="23">
        <v>68</v>
      </c>
      <c r="F39" s="21">
        <v>145</v>
      </c>
      <c r="G39" s="21">
        <v>56</v>
      </c>
      <c r="H39" s="22">
        <v>89</v>
      </c>
      <c r="I39" s="16" t="s">
        <v>10</v>
      </c>
      <c r="J39" s="40">
        <v>53.474056832508971</v>
      </c>
      <c r="K39" s="40">
        <v>50.426810810810814</v>
      </c>
      <c r="L39" s="41">
        <v>55.952690819556807</v>
      </c>
    </row>
    <row r="40" spans="1:12" s="3" customFormat="1" ht="12.75" customHeight="1" thickBot="1" x14ac:dyDescent="0.45">
      <c r="A40" s="42">
        <v>34</v>
      </c>
      <c r="B40" s="43">
        <v>91</v>
      </c>
      <c r="C40" s="43">
        <v>39</v>
      </c>
      <c r="D40" s="44">
        <v>52</v>
      </c>
      <c r="E40" s="45">
        <v>69</v>
      </c>
      <c r="F40" s="43">
        <v>165</v>
      </c>
      <c r="G40" s="43">
        <v>76</v>
      </c>
      <c r="H40" s="44">
        <v>89</v>
      </c>
      <c r="I40" s="45" t="s">
        <v>11</v>
      </c>
      <c r="J40" s="43">
        <v>6993</v>
      </c>
      <c r="K40" s="46" t="s">
        <v>12</v>
      </c>
      <c r="L40" s="47" t="s">
        <v>12</v>
      </c>
    </row>
    <row r="41" spans="1:12" s="3" customFormat="1" ht="12.75" customHeight="1" x14ac:dyDescent="0.4">
      <c r="A41" s="1"/>
      <c r="B41" s="48"/>
      <c r="C41" s="48"/>
      <c r="D41" s="48"/>
      <c r="E41" s="5"/>
      <c r="F41" s="49"/>
      <c r="G41" s="49"/>
      <c r="H41" s="49"/>
      <c r="I41" s="1"/>
      <c r="J41" s="48"/>
      <c r="K41" s="48"/>
      <c r="L41" s="48"/>
    </row>
    <row r="42" spans="1:12" s="3" customFormat="1" ht="12.75" customHeight="1" thickBot="1" x14ac:dyDescent="0.45">
      <c r="A42" s="1" t="s">
        <v>13</v>
      </c>
      <c r="B42" s="48"/>
      <c r="C42" s="48"/>
      <c r="D42" s="48"/>
      <c r="E42" s="5"/>
      <c r="F42" s="49"/>
      <c r="G42" s="49"/>
      <c r="H42" s="49"/>
      <c r="I42" s="1" t="s">
        <v>14</v>
      </c>
      <c r="J42" s="48"/>
      <c r="K42" s="48"/>
      <c r="L42" s="48"/>
    </row>
    <row r="43" spans="1:12" s="3" customFormat="1" ht="12.75" customHeight="1" x14ac:dyDescent="0.4">
      <c r="A43" s="91" t="s">
        <v>15</v>
      </c>
      <c r="B43" s="93" t="s">
        <v>16</v>
      </c>
      <c r="C43" s="93"/>
      <c r="D43" s="93"/>
      <c r="E43" s="94" t="s">
        <v>17</v>
      </c>
      <c r="F43" s="94"/>
      <c r="G43" s="95"/>
      <c r="H43" s="1" t="s">
        <v>18</v>
      </c>
      <c r="I43" s="50" t="s">
        <v>19</v>
      </c>
      <c r="J43" s="50"/>
      <c r="K43" s="51"/>
      <c r="L43" s="52">
        <f>ROUND(B66/B67*100,1)</f>
        <v>11</v>
      </c>
    </row>
    <row r="44" spans="1:12" s="3" customFormat="1" ht="12.75" customHeight="1" x14ac:dyDescent="0.4">
      <c r="A44" s="92"/>
      <c r="B44" s="53" t="s">
        <v>9</v>
      </c>
      <c r="C44" s="53" t="s">
        <v>5</v>
      </c>
      <c r="D44" s="53" t="s">
        <v>6</v>
      </c>
      <c r="E44" s="54" t="s">
        <v>20</v>
      </c>
      <c r="F44" s="54" t="s">
        <v>5</v>
      </c>
      <c r="G44" s="55" t="s">
        <v>6</v>
      </c>
      <c r="H44" s="1" t="s">
        <v>18</v>
      </c>
      <c r="I44" s="1" t="s">
        <v>21</v>
      </c>
      <c r="J44" s="1"/>
      <c r="K44" s="56"/>
      <c r="L44" s="57">
        <f>ROUND((B66+B68)/B67*100,1)</f>
        <v>77.599999999999994</v>
      </c>
    </row>
    <row r="45" spans="1:12" s="3" customFormat="1" ht="12.75" customHeight="1" x14ac:dyDescent="0.4">
      <c r="A45" s="58" t="s">
        <v>22</v>
      </c>
      <c r="B45" s="59">
        <f>SUM(B6:B10)</f>
        <v>201</v>
      </c>
      <c r="C45" s="59">
        <f>SUM(C6:C10)</f>
        <v>100</v>
      </c>
      <c r="D45" s="59">
        <f>SUM(D6:D10)</f>
        <v>101</v>
      </c>
      <c r="E45" s="60">
        <f>ROUND(B45/J38*100,1)</f>
        <v>1.9</v>
      </c>
      <c r="F45" s="60">
        <f>ROUND(C45/K38*100,1)</f>
        <v>2.2000000000000002</v>
      </c>
      <c r="G45" s="61">
        <f>ROUND(D45/L38*100,1)</f>
        <v>1.8</v>
      </c>
      <c r="H45" s="1"/>
      <c r="I45" s="1" t="s">
        <v>23</v>
      </c>
      <c r="J45" s="1"/>
      <c r="K45" s="56"/>
      <c r="L45" s="57">
        <f>ROUND(B68/B67*100,1)</f>
        <v>66.599999999999994</v>
      </c>
    </row>
    <row r="46" spans="1:12" s="3" customFormat="1" ht="12.75" customHeight="1" x14ac:dyDescent="0.4">
      <c r="A46" s="62" t="s">
        <v>24</v>
      </c>
      <c r="B46" s="38">
        <f>SUM(B11:B15)</f>
        <v>208</v>
      </c>
      <c r="C46" s="38">
        <f>SUM(C11:C15)</f>
        <v>120</v>
      </c>
      <c r="D46" s="38">
        <f>SUM(D11:D15)</f>
        <v>88</v>
      </c>
      <c r="E46" s="63">
        <f>ROUND(B46/J38*100,1)</f>
        <v>2</v>
      </c>
      <c r="F46" s="63">
        <f>ROUND(C46/K38*100,1)</f>
        <v>2.6</v>
      </c>
      <c r="G46" s="64">
        <f>ROUND(D46/L38*100,1)</f>
        <v>1.5</v>
      </c>
      <c r="H46" s="1"/>
      <c r="I46" s="65" t="s">
        <v>25</v>
      </c>
      <c r="J46" s="65"/>
      <c r="K46" s="66"/>
      <c r="L46" s="57">
        <f>ROUND(B68/B66*100,1)</f>
        <v>602.79999999999995</v>
      </c>
    </row>
    <row r="47" spans="1:12" s="3" customFormat="1" ht="12.75" customHeight="1" x14ac:dyDescent="0.4">
      <c r="A47" s="62" t="s">
        <v>26</v>
      </c>
      <c r="B47" s="38">
        <f>SUM(B16:B20)</f>
        <v>232</v>
      </c>
      <c r="C47" s="38">
        <f>SUM(C16:C20)</f>
        <v>128</v>
      </c>
      <c r="D47" s="38">
        <f>SUM(D16:D20)</f>
        <v>104</v>
      </c>
      <c r="E47" s="63">
        <f>ROUND(B47/J38*100,1)</f>
        <v>2.2999999999999998</v>
      </c>
      <c r="F47" s="63">
        <f>ROUND(C47/K38*100,1)</f>
        <v>2.8</v>
      </c>
      <c r="G47" s="64">
        <f>ROUND(D47/L38*100,1)</f>
        <v>1.8</v>
      </c>
      <c r="H47" s="1"/>
      <c r="I47" s="67" t="s">
        <v>27</v>
      </c>
      <c r="J47" s="67"/>
      <c r="K47" s="68"/>
      <c r="L47" s="69">
        <f>ROUND(K38/L38*100,1)</f>
        <v>81.3</v>
      </c>
    </row>
    <row r="48" spans="1:12" s="3" customFormat="1" ht="12.75" customHeight="1" x14ac:dyDescent="0.4">
      <c r="A48" s="70" t="s">
        <v>28</v>
      </c>
      <c r="B48" s="71">
        <f>SUM(B21:B25)</f>
        <v>224</v>
      </c>
      <c r="C48" s="71">
        <f>SUM(C21:C25)</f>
        <v>122</v>
      </c>
      <c r="D48" s="71">
        <f>SUM(D21:D25)</f>
        <v>102</v>
      </c>
      <c r="E48" s="72">
        <f>ROUND(B48/J38*100,1)</f>
        <v>2.2000000000000002</v>
      </c>
      <c r="F48" s="72">
        <f>ROUND(C48/K38*100,1)</f>
        <v>2.6</v>
      </c>
      <c r="G48" s="73">
        <f>ROUND(D48/L38*100,1)</f>
        <v>1.8</v>
      </c>
      <c r="H48" s="1"/>
      <c r="I48" s="1" t="s">
        <v>29</v>
      </c>
      <c r="J48" s="1"/>
      <c r="K48" s="56"/>
      <c r="L48" s="57">
        <f>ROUND(J38/J40,1)</f>
        <v>1.5</v>
      </c>
    </row>
    <row r="49" spans="1:12" s="3" customFormat="1" ht="12.75" customHeight="1" x14ac:dyDescent="0.4">
      <c r="A49" s="62" t="s">
        <v>30</v>
      </c>
      <c r="B49" s="38">
        <f>SUM(B26:B30)</f>
        <v>477</v>
      </c>
      <c r="C49" s="38">
        <f>SUM(C26:C30)</f>
        <v>197</v>
      </c>
      <c r="D49" s="38">
        <f>SUM(D26:D30)</f>
        <v>280</v>
      </c>
      <c r="E49" s="63">
        <f>ROUND(B49/J38*100,1)</f>
        <v>4.5999999999999996</v>
      </c>
      <c r="F49" s="63">
        <f>ROUND(C49/K38*100,1)</f>
        <v>4.3</v>
      </c>
      <c r="G49" s="64">
        <f>ROUND(D49/L38*100,1)</f>
        <v>4.9000000000000004</v>
      </c>
      <c r="H49" s="1" t="s">
        <v>18</v>
      </c>
      <c r="I49" s="1" t="s">
        <v>31</v>
      </c>
      <c r="J49" s="1"/>
      <c r="K49" s="56"/>
      <c r="L49" s="57">
        <f>ROUND(J38/L50,1)</f>
        <v>3448.5</v>
      </c>
    </row>
    <row r="50" spans="1:12" s="3" customFormat="1" ht="12.75" customHeight="1" thickBot="1" x14ac:dyDescent="0.45">
      <c r="A50" s="62" t="s">
        <v>32</v>
      </c>
      <c r="B50" s="38">
        <f>SUM(B31:B35)</f>
        <v>637</v>
      </c>
      <c r="C50" s="38">
        <f>SUM(C31:C35)</f>
        <v>319</v>
      </c>
      <c r="D50" s="38">
        <f>SUM(D31:D35)</f>
        <v>318</v>
      </c>
      <c r="E50" s="63">
        <f>ROUND(B50/J38*100,1)</f>
        <v>6.2</v>
      </c>
      <c r="F50" s="63">
        <f>ROUND(C50/K38*100,1)</f>
        <v>6.9</v>
      </c>
      <c r="G50" s="64">
        <f>ROUND(D50/L38*100,1)</f>
        <v>5.6</v>
      </c>
      <c r="H50" s="1" t="s">
        <v>18</v>
      </c>
      <c r="I50" s="74" t="s">
        <v>33</v>
      </c>
      <c r="J50" s="74"/>
      <c r="K50" s="75"/>
      <c r="L50" s="76">
        <v>2.99</v>
      </c>
    </row>
    <row r="51" spans="1:12" s="3" customFormat="1" ht="12.75" customHeight="1" x14ac:dyDescent="0.4">
      <c r="A51" s="62" t="s">
        <v>34</v>
      </c>
      <c r="B51" s="38">
        <f>SUM(B36:B40)</f>
        <v>490</v>
      </c>
      <c r="C51" s="38">
        <f>SUM(C36:C40)</f>
        <v>246</v>
      </c>
      <c r="D51" s="38">
        <f>SUM(D36:D40)</f>
        <v>244</v>
      </c>
      <c r="E51" s="63">
        <f>ROUND(B51/J38*100,1)</f>
        <v>4.8</v>
      </c>
      <c r="F51" s="63">
        <f>ROUND(C51/K38*100,1)</f>
        <v>5.3</v>
      </c>
      <c r="G51" s="64">
        <f>ROUND(D51/L38*100,1)</f>
        <v>4.3</v>
      </c>
      <c r="H51" s="1" t="s">
        <v>18</v>
      </c>
      <c r="I51" s="1"/>
      <c r="J51" s="1"/>
      <c r="K51" s="1"/>
      <c r="L51" s="1"/>
    </row>
    <row r="52" spans="1:12" s="3" customFormat="1" ht="12.75" customHeight="1" x14ac:dyDescent="0.4">
      <c r="A52" s="62" t="s">
        <v>35</v>
      </c>
      <c r="B52" s="38">
        <f>SUM(F6:F10)</f>
        <v>501</v>
      </c>
      <c r="C52" s="38">
        <f>SUM(G6:G10)</f>
        <v>259</v>
      </c>
      <c r="D52" s="38">
        <f>SUM(H6:H10)</f>
        <v>242</v>
      </c>
      <c r="E52" s="63">
        <f>ROUND(B52/J38*100,1)</f>
        <v>4.9000000000000004</v>
      </c>
      <c r="F52" s="63">
        <f>ROUND(C52/K38*100,1)</f>
        <v>5.6</v>
      </c>
      <c r="G52" s="64">
        <f>ROUND(D52/L38*100,1)</f>
        <v>4.3</v>
      </c>
      <c r="H52" s="1" t="s">
        <v>18</v>
      </c>
      <c r="I52" s="1"/>
      <c r="J52" s="1"/>
      <c r="K52" s="1"/>
      <c r="L52" s="1"/>
    </row>
    <row r="53" spans="1:12" s="3" customFormat="1" ht="12.75" customHeight="1" x14ac:dyDescent="0.4">
      <c r="A53" s="62" t="s">
        <v>36</v>
      </c>
      <c r="B53" s="38">
        <f>SUM(F11:F15)</f>
        <v>533</v>
      </c>
      <c r="C53" s="38">
        <f>SUM(G11:G15)</f>
        <v>276</v>
      </c>
      <c r="D53" s="38">
        <f>SUM(H11:H15)</f>
        <v>257</v>
      </c>
      <c r="E53" s="63">
        <f>ROUND(B53/J38*100,1)</f>
        <v>5.2</v>
      </c>
      <c r="F53" s="63">
        <f>ROUND(C53/K38*100,1)</f>
        <v>6</v>
      </c>
      <c r="G53" s="64">
        <f>ROUND(D53/L38*100,1)</f>
        <v>4.5</v>
      </c>
      <c r="H53" s="1" t="s">
        <v>18</v>
      </c>
      <c r="I53" s="1"/>
      <c r="J53" s="1"/>
      <c r="K53" s="1"/>
      <c r="L53" s="1"/>
    </row>
    <row r="54" spans="1:12" s="3" customFormat="1" ht="12.75" customHeight="1" x14ac:dyDescent="0.4">
      <c r="A54" s="62" t="s">
        <v>37</v>
      </c>
      <c r="B54" s="38">
        <f>SUM(F16:F20)</f>
        <v>680</v>
      </c>
      <c r="C54" s="38">
        <f>SUM(G16:G20)</f>
        <v>335</v>
      </c>
      <c r="D54" s="38">
        <f>SUM(H16:H20)</f>
        <v>345</v>
      </c>
      <c r="E54" s="63">
        <f>ROUND(B54/J38*100,1)</f>
        <v>6.6</v>
      </c>
      <c r="F54" s="63">
        <f>ROUND(C54/K38*100,1)</f>
        <v>7.2</v>
      </c>
      <c r="G54" s="64">
        <f>ROUND(D54/L38*100,1)</f>
        <v>6.1</v>
      </c>
      <c r="H54" s="1" t="s">
        <v>18</v>
      </c>
      <c r="I54" s="1"/>
      <c r="J54" s="1"/>
      <c r="K54" s="1"/>
      <c r="L54" s="1"/>
    </row>
    <row r="55" spans="1:12" s="3" customFormat="1" ht="12.75" customHeight="1" x14ac:dyDescent="0.4">
      <c r="A55" s="62" t="s">
        <v>38</v>
      </c>
      <c r="B55" s="38">
        <f>SUM(F21:F25)</f>
        <v>776</v>
      </c>
      <c r="C55" s="38">
        <f>SUM(G21:G25)</f>
        <v>370</v>
      </c>
      <c r="D55" s="38">
        <f>SUM(H21:H25)</f>
        <v>406</v>
      </c>
      <c r="E55" s="63">
        <f>ROUND(B55/J38*100,1)</f>
        <v>7.5</v>
      </c>
      <c r="F55" s="63">
        <f>ROUND(C55/K38*100,1)</f>
        <v>8</v>
      </c>
      <c r="G55" s="64">
        <f>ROUND(D55/L38*100,1)</f>
        <v>7.1</v>
      </c>
      <c r="H55" s="1" t="s">
        <v>18</v>
      </c>
      <c r="I55" s="1"/>
      <c r="J55" s="1"/>
      <c r="K55" s="1"/>
      <c r="L55" s="1"/>
    </row>
    <row r="56" spans="1:12" s="3" customFormat="1" ht="12.75" customHeight="1" x14ac:dyDescent="0.4">
      <c r="A56" s="62" t="s">
        <v>39</v>
      </c>
      <c r="B56" s="38">
        <f>SUM(F26:F30)</f>
        <v>762</v>
      </c>
      <c r="C56" s="38">
        <f>SUM(G26:G30)</f>
        <v>365</v>
      </c>
      <c r="D56" s="38">
        <f>SUM(H26:H30)</f>
        <v>397</v>
      </c>
      <c r="E56" s="63">
        <f>ROUND(B56/J38*100,1)</f>
        <v>7.4</v>
      </c>
      <c r="F56" s="63">
        <f>ROUND(C56/K38*100,1)</f>
        <v>7.9</v>
      </c>
      <c r="G56" s="64">
        <f>ROUND(D56/L38*100,1)</f>
        <v>7</v>
      </c>
      <c r="H56" s="1" t="s">
        <v>18</v>
      </c>
      <c r="I56" s="1"/>
      <c r="J56" s="1"/>
      <c r="K56" s="1"/>
      <c r="L56" s="1"/>
    </row>
    <row r="57" spans="1:12" s="3" customFormat="1" ht="12.75" customHeight="1" x14ac:dyDescent="0.4">
      <c r="A57" s="77" t="s">
        <v>40</v>
      </c>
      <c r="B57" s="78">
        <f>SUM(F31:F35)</f>
        <v>726</v>
      </c>
      <c r="C57" s="78">
        <f>SUM(G31:G35)</f>
        <v>320</v>
      </c>
      <c r="D57" s="78">
        <f>SUM(H31:H35)</f>
        <v>406</v>
      </c>
      <c r="E57" s="79">
        <f>ROUND(B57/J38*100,1)</f>
        <v>7</v>
      </c>
      <c r="F57" s="79">
        <f>ROUND(C57/K38*100,1)</f>
        <v>6.9</v>
      </c>
      <c r="G57" s="80">
        <f>ROUND(D57/L38*100,1)</f>
        <v>7.1</v>
      </c>
      <c r="H57" s="1" t="s">
        <v>18</v>
      </c>
      <c r="I57" s="1"/>
      <c r="J57" s="1"/>
      <c r="K57" s="1"/>
      <c r="L57" s="1"/>
    </row>
    <row r="58" spans="1:12" s="3" customFormat="1" ht="12.75" customHeight="1" x14ac:dyDescent="0.4">
      <c r="A58" s="62" t="s">
        <v>41</v>
      </c>
      <c r="B58" s="38">
        <f>SUM(F36:F40)</f>
        <v>758</v>
      </c>
      <c r="C58" s="38">
        <f>SUM(G36:G40)</f>
        <v>341</v>
      </c>
      <c r="D58" s="38">
        <f>SUM(H36:H40)</f>
        <v>417</v>
      </c>
      <c r="E58" s="63">
        <f>ROUND(B58/J38*100,1)</f>
        <v>7.4</v>
      </c>
      <c r="F58" s="63">
        <f>ROUND(C58/K38*100,1)</f>
        <v>7.4</v>
      </c>
      <c r="G58" s="64">
        <f>ROUND(D58/L38*100,1)</f>
        <v>7.3</v>
      </c>
      <c r="H58" s="6"/>
      <c r="I58" s="1"/>
      <c r="J58" s="1"/>
      <c r="K58" s="1"/>
      <c r="L58" s="1"/>
    </row>
    <row r="59" spans="1:12" s="3" customFormat="1" ht="12.75" customHeight="1" x14ac:dyDescent="0.4">
      <c r="A59" s="62" t="s">
        <v>42</v>
      </c>
      <c r="B59" s="38">
        <f>SUM(J6:J10)</f>
        <v>858</v>
      </c>
      <c r="C59" s="38">
        <f>SUM(K6:K10)</f>
        <v>369</v>
      </c>
      <c r="D59" s="38">
        <f>SUM(L6:L10)</f>
        <v>489</v>
      </c>
      <c r="E59" s="63">
        <f>ROUND(B59/J38*100,1)</f>
        <v>8.3000000000000007</v>
      </c>
      <c r="F59" s="63">
        <f>ROUND(C59/K38*100,1)</f>
        <v>8</v>
      </c>
      <c r="G59" s="64">
        <f>ROUND(D59/L38*100,1)</f>
        <v>8.6</v>
      </c>
      <c r="H59" s="6"/>
      <c r="I59" s="1"/>
      <c r="J59" s="1"/>
      <c r="K59" s="1"/>
      <c r="L59" s="1"/>
    </row>
    <row r="60" spans="1:12" s="3" customFormat="1" ht="12.75" customHeight="1" x14ac:dyDescent="0.4">
      <c r="A60" s="62" t="s">
        <v>43</v>
      </c>
      <c r="B60" s="38">
        <f>SUM(J11:J15)</f>
        <v>892</v>
      </c>
      <c r="C60" s="38">
        <f>SUM(K11:K15)</f>
        <v>347</v>
      </c>
      <c r="D60" s="38">
        <f>SUM(L11:L15)</f>
        <v>545</v>
      </c>
      <c r="E60" s="63">
        <f>ROUND(B60/J38*100,1)</f>
        <v>8.6999999999999993</v>
      </c>
      <c r="F60" s="63">
        <f>ROUND(C60/K38*100,1)</f>
        <v>7.5</v>
      </c>
      <c r="G60" s="64">
        <f>ROUND(D60/L38*100,1)</f>
        <v>9.6</v>
      </c>
      <c r="H60" s="6"/>
      <c r="I60" s="1"/>
      <c r="J60" s="1"/>
      <c r="K60" s="1"/>
      <c r="L60" s="1"/>
    </row>
    <row r="61" spans="1:12" s="3" customFormat="1" ht="12.75" customHeight="1" x14ac:dyDescent="0.4">
      <c r="A61" s="62" t="s">
        <v>44</v>
      </c>
      <c r="B61" s="38">
        <f>SUM(J16:J20)</f>
        <v>625</v>
      </c>
      <c r="C61" s="38">
        <f>SUM(K16:K20)</f>
        <v>220</v>
      </c>
      <c r="D61" s="38">
        <f>SUM(L16:L20)</f>
        <v>405</v>
      </c>
      <c r="E61" s="63">
        <f>ROUND(B61/J38*100,1)</f>
        <v>6.1</v>
      </c>
      <c r="F61" s="63">
        <f>ROUND(C61/K38*100,1)</f>
        <v>4.8</v>
      </c>
      <c r="G61" s="64">
        <f>ROUND(D61/L38*100,1)</f>
        <v>7.1</v>
      </c>
      <c r="H61" s="6"/>
      <c r="I61" s="1"/>
      <c r="J61" s="1"/>
      <c r="K61" s="1"/>
      <c r="L61" s="1"/>
    </row>
    <row r="62" spans="1:12" s="3" customFormat="1" ht="12.75" customHeight="1" x14ac:dyDescent="0.4">
      <c r="A62" s="62" t="s">
        <v>45</v>
      </c>
      <c r="B62" s="38">
        <f>SUM(J21:J25)</f>
        <v>431</v>
      </c>
      <c r="C62" s="38">
        <f>SUM(K21:K25)</f>
        <v>125</v>
      </c>
      <c r="D62" s="38">
        <f>SUM(L21:L25)</f>
        <v>306</v>
      </c>
      <c r="E62" s="63">
        <f>ROUND(B62/J38*100,1)</f>
        <v>4.2</v>
      </c>
      <c r="F62" s="63">
        <f>ROUND(C62/K38*100,1)</f>
        <v>2.7</v>
      </c>
      <c r="G62" s="64">
        <f>ROUND(D62/L38*100,1)</f>
        <v>5.4</v>
      </c>
      <c r="H62" s="6"/>
      <c r="I62" s="1"/>
      <c r="J62" s="1"/>
      <c r="K62" s="1"/>
      <c r="L62" s="1"/>
    </row>
    <row r="63" spans="1:12" s="3" customFormat="1" ht="12.75" customHeight="1" x14ac:dyDescent="0.4">
      <c r="A63" s="62" t="s">
        <v>46</v>
      </c>
      <c r="B63" s="38">
        <f>SUM(J26:J30)</f>
        <v>215</v>
      </c>
      <c r="C63" s="38">
        <f>SUM(K26:K30)</f>
        <v>54</v>
      </c>
      <c r="D63" s="38">
        <f>SUM(L26:L30)</f>
        <v>161</v>
      </c>
      <c r="E63" s="63">
        <f>ROUND(B63/J38*100,1)</f>
        <v>2.1</v>
      </c>
      <c r="F63" s="63">
        <f>ROUND(C63/K38*100,1)</f>
        <v>1.2</v>
      </c>
      <c r="G63" s="64">
        <f>ROUND(D63/L38*100,1)</f>
        <v>2.8</v>
      </c>
      <c r="H63" s="1"/>
      <c r="I63" s="1"/>
      <c r="J63" s="1"/>
      <c r="K63" s="1"/>
      <c r="L63" s="1"/>
    </row>
    <row r="64" spans="1:12" s="3" customFormat="1" ht="12.75" customHeight="1" x14ac:dyDescent="0.4">
      <c r="A64" s="62" t="s">
        <v>47</v>
      </c>
      <c r="B64" s="38">
        <f>SUM(J31:J35)</f>
        <v>72</v>
      </c>
      <c r="C64" s="38">
        <f>SUM(K31:K35)</f>
        <v>9</v>
      </c>
      <c r="D64" s="38">
        <f>SUM(L31:L35)</f>
        <v>63</v>
      </c>
      <c r="E64" s="63">
        <f>ROUND(B64/J38*100,1)</f>
        <v>0.7</v>
      </c>
      <c r="F64" s="63">
        <f>ROUND(C64/K38*100,1)</f>
        <v>0.2</v>
      </c>
      <c r="G64" s="64">
        <f>ROUND(D64/L38*100,1)</f>
        <v>1.1000000000000001</v>
      </c>
      <c r="H64" s="1"/>
      <c r="I64" s="1"/>
      <c r="J64" s="1"/>
      <c r="K64" s="1"/>
      <c r="L64" s="1"/>
    </row>
    <row r="65" spans="1:12" s="3" customFormat="1" ht="12.75" customHeight="1" x14ac:dyDescent="0.4">
      <c r="A65" s="81" t="s">
        <v>7</v>
      </c>
      <c r="B65" s="82">
        <f>SUM(J36)</f>
        <v>13</v>
      </c>
      <c r="C65" s="82">
        <f>SUM(K36)</f>
        <v>3</v>
      </c>
      <c r="D65" s="82">
        <f>SUM(L36)</f>
        <v>10</v>
      </c>
      <c r="E65" s="83">
        <f>ROUND(B65/J38*100,1)</f>
        <v>0.1</v>
      </c>
      <c r="F65" s="83">
        <f>ROUND(C65/K38*100,1)</f>
        <v>0.1</v>
      </c>
      <c r="G65" s="84">
        <f>ROUND(D65/L38*100,1)</f>
        <v>0.2</v>
      </c>
      <c r="H65" s="1"/>
      <c r="I65" s="2"/>
      <c r="J65" s="2"/>
      <c r="K65" s="2"/>
      <c r="L65" s="1"/>
    </row>
    <row r="66" spans="1:12" s="3" customFormat="1" ht="12.75" customHeight="1" x14ac:dyDescent="0.4">
      <c r="A66" s="85" t="s">
        <v>48</v>
      </c>
      <c r="B66" s="38">
        <f>SUM(B45:B47)</f>
        <v>641</v>
      </c>
      <c r="C66" s="38">
        <f>SUM(C45:C47)</f>
        <v>348</v>
      </c>
      <c r="D66" s="38">
        <f>SUM(D45:D47)</f>
        <v>293</v>
      </c>
      <c r="E66" s="60">
        <f>ROUND(B66/J38*100,1)</f>
        <v>6.2</v>
      </c>
      <c r="F66" s="60">
        <f>ROUND(C66/K38*100,1)</f>
        <v>7.5</v>
      </c>
      <c r="G66" s="61">
        <f>ROUND(D66/L38*100,1)</f>
        <v>5.2</v>
      </c>
      <c r="H66" s="1"/>
      <c r="I66" s="2"/>
      <c r="J66" s="2"/>
      <c r="K66" s="2"/>
      <c r="L66" s="1"/>
    </row>
    <row r="67" spans="1:12" s="3" customFormat="1" ht="12.75" customHeight="1" x14ac:dyDescent="0.4">
      <c r="A67" s="85" t="s">
        <v>49</v>
      </c>
      <c r="B67" s="38">
        <f>SUM(B48:B57)</f>
        <v>5806</v>
      </c>
      <c r="C67" s="38">
        <f>SUM(C48:C57)</f>
        <v>2809</v>
      </c>
      <c r="D67" s="38">
        <f>SUM(D48:D57)</f>
        <v>2997</v>
      </c>
      <c r="E67" s="63">
        <f>ROUND(B67/J38*100,1)</f>
        <v>56.3</v>
      </c>
      <c r="F67" s="63">
        <f>ROUND(C67/K38*100,1)</f>
        <v>60.7</v>
      </c>
      <c r="G67" s="64">
        <f>ROUND(D67/L38*100,1)</f>
        <v>52.7</v>
      </c>
      <c r="H67" s="1"/>
      <c r="I67" s="2"/>
      <c r="J67" s="1"/>
      <c r="K67" s="2"/>
      <c r="L67" s="1"/>
    </row>
    <row r="68" spans="1:12" s="3" customFormat="1" ht="12.75" customHeight="1" thickBot="1" x14ac:dyDescent="0.45">
      <c r="A68" s="86" t="s">
        <v>50</v>
      </c>
      <c r="B68" s="87">
        <f>SUM(B58:B65)</f>
        <v>3864</v>
      </c>
      <c r="C68" s="87">
        <f>SUM(C58:C65)</f>
        <v>1468</v>
      </c>
      <c r="D68" s="87">
        <f>SUM(D58:D65)</f>
        <v>2396</v>
      </c>
      <c r="E68" s="88">
        <f>ROUND(B68/J38*100,1)</f>
        <v>37.5</v>
      </c>
      <c r="F68" s="88">
        <f>ROUND(C68/K38*100,1)</f>
        <v>31.7</v>
      </c>
      <c r="G68" s="89">
        <f>ROUND(D68/L38*100,1)</f>
        <v>42.1</v>
      </c>
      <c r="H68" s="90"/>
      <c r="I68" s="2"/>
      <c r="J68" s="1"/>
      <c r="K68" s="2"/>
      <c r="L68" s="1"/>
    </row>
    <row r="69" spans="1:12" s="3" customFormat="1" ht="30" customHeight="1" x14ac:dyDescent="0.4">
      <c r="A69" s="97">
        <v>19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</row>
    <row r="70" spans="1:12" s="3" customFormat="1" ht="14.25" customHeight="1" x14ac:dyDescent="0.4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1"/>
    </row>
    <row r="71" spans="1:12" s="3" customFormat="1" ht="14.25" customHeight="1" x14ac:dyDescent="0.4">
      <c r="A71" s="96" t="s">
        <v>0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</row>
    <row r="72" spans="1:12" s="3" customFormat="1" ht="12.75" customHeight="1" x14ac:dyDescent="0.4">
      <c r="A72" s="4" t="s">
        <v>51</v>
      </c>
      <c r="B72" s="1"/>
      <c r="C72" s="1"/>
      <c r="D72" s="1"/>
      <c r="E72" s="1"/>
      <c r="F72" s="1"/>
      <c r="G72" s="1"/>
      <c r="H72" s="1"/>
      <c r="I72" s="2"/>
      <c r="J72" s="2"/>
      <c r="K72" s="2"/>
      <c r="L72" s="5"/>
    </row>
    <row r="73" spans="1:12" s="3" customFormat="1" ht="11.25" customHeight="1" thickBot="1" x14ac:dyDescent="0.45">
      <c r="A73" s="6" t="s">
        <v>2</v>
      </c>
      <c r="B73" s="1"/>
      <c r="C73" s="1"/>
      <c r="D73" s="1"/>
      <c r="E73" s="1"/>
      <c r="F73" s="1"/>
      <c r="G73" s="1"/>
      <c r="H73" s="2"/>
      <c r="I73" s="2"/>
      <c r="J73" s="2"/>
      <c r="K73" s="2"/>
      <c r="L73" s="7" t="s">
        <v>69</v>
      </c>
    </row>
    <row r="74" spans="1:12" s="3" customFormat="1" ht="12.75" customHeight="1" x14ac:dyDescent="0.4">
      <c r="A74" s="8" t="s">
        <v>3</v>
      </c>
      <c r="B74" s="9" t="s">
        <v>4</v>
      </c>
      <c r="C74" s="9" t="s">
        <v>5</v>
      </c>
      <c r="D74" s="10" t="s">
        <v>6</v>
      </c>
      <c r="E74" s="11" t="s">
        <v>3</v>
      </c>
      <c r="F74" s="8" t="s">
        <v>4</v>
      </c>
      <c r="G74" s="9" t="s">
        <v>5</v>
      </c>
      <c r="H74" s="12" t="s">
        <v>6</v>
      </c>
      <c r="I74" s="11" t="s">
        <v>3</v>
      </c>
      <c r="J74" s="9" t="s">
        <v>4</v>
      </c>
      <c r="K74" s="9" t="s">
        <v>5</v>
      </c>
      <c r="L74" s="12" t="s">
        <v>6</v>
      </c>
    </row>
    <row r="75" spans="1:12" s="3" customFormat="1" ht="12.75" customHeight="1" x14ac:dyDescent="0.4">
      <c r="A75" s="13">
        <v>0</v>
      </c>
      <c r="B75" s="14">
        <v>10</v>
      </c>
      <c r="C75" s="14">
        <v>4</v>
      </c>
      <c r="D75" s="15">
        <v>6</v>
      </c>
      <c r="E75" s="16">
        <v>35</v>
      </c>
      <c r="F75" s="17">
        <v>30</v>
      </c>
      <c r="G75" s="17">
        <v>17</v>
      </c>
      <c r="H75" s="18">
        <v>13</v>
      </c>
      <c r="I75" s="16">
        <v>70</v>
      </c>
      <c r="J75" s="14">
        <v>60</v>
      </c>
      <c r="K75" s="14">
        <v>26</v>
      </c>
      <c r="L75" s="19">
        <v>34</v>
      </c>
    </row>
    <row r="76" spans="1:12" s="3" customFormat="1" ht="12.75" customHeight="1" x14ac:dyDescent="0.4">
      <c r="A76" s="20">
        <v>1</v>
      </c>
      <c r="B76" s="21">
        <v>8</v>
      </c>
      <c r="C76" s="21">
        <v>4</v>
      </c>
      <c r="D76" s="22">
        <v>4</v>
      </c>
      <c r="E76" s="23">
        <v>36</v>
      </c>
      <c r="F76" s="21">
        <v>29</v>
      </c>
      <c r="G76" s="21">
        <v>14</v>
      </c>
      <c r="H76" s="22">
        <v>15</v>
      </c>
      <c r="I76" s="23">
        <v>71</v>
      </c>
      <c r="J76" s="21">
        <v>39</v>
      </c>
      <c r="K76" s="21">
        <v>11</v>
      </c>
      <c r="L76" s="24">
        <v>28</v>
      </c>
    </row>
    <row r="77" spans="1:12" s="3" customFormat="1" ht="12.75" customHeight="1" x14ac:dyDescent="0.4">
      <c r="A77" s="20">
        <v>2</v>
      </c>
      <c r="B77" s="21">
        <v>12</v>
      </c>
      <c r="C77" s="21">
        <v>4</v>
      </c>
      <c r="D77" s="22">
        <v>8</v>
      </c>
      <c r="E77" s="23">
        <v>37</v>
      </c>
      <c r="F77" s="21">
        <v>33</v>
      </c>
      <c r="G77" s="21">
        <v>16</v>
      </c>
      <c r="H77" s="22">
        <v>17</v>
      </c>
      <c r="I77" s="23">
        <v>72</v>
      </c>
      <c r="J77" s="21">
        <v>49</v>
      </c>
      <c r="K77" s="21">
        <v>20</v>
      </c>
      <c r="L77" s="24">
        <v>29</v>
      </c>
    </row>
    <row r="78" spans="1:12" s="3" customFormat="1" ht="12.75" customHeight="1" x14ac:dyDescent="0.4">
      <c r="A78" s="20">
        <v>3</v>
      </c>
      <c r="B78" s="21">
        <v>10</v>
      </c>
      <c r="C78" s="21">
        <v>7</v>
      </c>
      <c r="D78" s="22">
        <v>3</v>
      </c>
      <c r="E78" s="23">
        <v>38</v>
      </c>
      <c r="F78" s="21">
        <v>46</v>
      </c>
      <c r="G78" s="21">
        <v>26</v>
      </c>
      <c r="H78" s="22">
        <v>20</v>
      </c>
      <c r="I78" s="23">
        <v>73</v>
      </c>
      <c r="J78" s="21">
        <v>42</v>
      </c>
      <c r="K78" s="21">
        <v>16</v>
      </c>
      <c r="L78" s="24">
        <v>26</v>
      </c>
    </row>
    <row r="79" spans="1:12" s="3" customFormat="1" ht="12.75" customHeight="1" x14ac:dyDescent="0.4">
      <c r="A79" s="20">
        <v>4</v>
      </c>
      <c r="B79" s="21">
        <v>8</v>
      </c>
      <c r="C79" s="21">
        <v>4</v>
      </c>
      <c r="D79" s="22">
        <v>4</v>
      </c>
      <c r="E79" s="23">
        <v>39</v>
      </c>
      <c r="F79" s="21">
        <v>36</v>
      </c>
      <c r="G79" s="21">
        <v>18</v>
      </c>
      <c r="H79" s="22">
        <v>18</v>
      </c>
      <c r="I79" s="23">
        <v>74</v>
      </c>
      <c r="J79" s="21">
        <v>56</v>
      </c>
      <c r="K79" s="21">
        <v>23</v>
      </c>
      <c r="L79" s="24">
        <v>33</v>
      </c>
    </row>
    <row r="80" spans="1:12" s="3" customFormat="1" ht="12.75" customHeight="1" x14ac:dyDescent="0.4">
      <c r="A80" s="25">
        <v>5</v>
      </c>
      <c r="B80" s="26">
        <v>10</v>
      </c>
      <c r="C80" s="26">
        <v>5</v>
      </c>
      <c r="D80" s="27">
        <v>5</v>
      </c>
      <c r="E80" s="28">
        <v>40</v>
      </c>
      <c r="F80" s="26">
        <v>36</v>
      </c>
      <c r="G80" s="26">
        <v>24</v>
      </c>
      <c r="H80" s="27">
        <v>12</v>
      </c>
      <c r="I80" s="28">
        <v>75</v>
      </c>
      <c r="J80" s="26">
        <v>46</v>
      </c>
      <c r="K80" s="26">
        <v>14</v>
      </c>
      <c r="L80" s="29">
        <v>32</v>
      </c>
    </row>
    <row r="81" spans="1:12" s="3" customFormat="1" ht="12.75" customHeight="1" x14ac:dyDescent="0.4">
      <c r="A81" s="20">
        <v>6</v>
      </c>
      <c r="B81" s="21">
        <v>8</v>
      </c>
      <c r="C81" s="21">
        <v>5</v>
      </c>
      <c r="D81" s="22">
        <v>3</v>
      </c>
      <c r="E81" s="23">
        <v>41</v>
      </c>
      <c r="F81" s="21">
        <v>32</v>
      </c>
      <c r="G81" s="21">
        <v>19</v>
      </c>
      <c r="H81" s="22">
        <v>13</v>
      </c>
      <c r="I81" s="23">
        <v>76</v>
      </c>
      <c r="J81" s="21">
        <v>62</v>
      </c>
      <c r="K81" s="21">
        <v>30</v>
      </c>
      <c r="L81" s="24">
        <v>32</v>
      </c>
    </row>
    <row r="82" spans="1:12" s="3" customFormat="1" ht="12.75" customHeight="1" x14ac:dyDescent="0.4">
      <c r="A82" s="20">
        <v>7</v>
      </c>
      <c r="B82" s="21">
        <v>7</v>
      </c>
      <c r="C82" s="21">
        <v>1</v>
      </c>
      <c r="D82" s="22">
        <v>6</v>
      </c>
      <c r="E82" s="23">
        <v>42</v>
      </c>
      <c r="F82" s="21">
        <v>25</v>
      </c>
      <c r="G82" s="21">
        <v>12</v>
      </c>
      <c r="H82" s="22">
        <v>13</v>
      </c>
      <c r="I82" s="23">
        <v>77</v>
      </c>
      <c r="J82" s="21">
        <v>71</v>
      </c>
      <c r="K82" s="21">
        <v>31</v>
      </c>
      <c r="L82" s="24">
        <v>40</v>
      </c>
    </row>
    <row r="83" spans="1:12" s="3" customFormat="1" ht="12.75" customHeight="1" x14ac:dyDescent="0.4">
      <c r="A83" s="20">
        <v>8</v>
      </c>
      <c r="B83" s="21">
        <v>10</v>
      </c>
      <c r="C83" s="21">
        <v>2</v>
      </c>
      <c r="D83" s="22">
        <v>8</v>
      </c>
      <c r="E83" s="23">
        <v>43</v>
      </c>
      <c r="F83" s="21">
        <v>39</v>
      </c>
      <c r="G83" s="21">
        <v>18</v>
      </c>
      <c r="H83" s="22">
        <v>21</v>
      </c>
      <c r="I83" s="23">
        <v>78</v>
      </c>
      <c r="J83" s="21">
        <v>53</v>
      </c>
      <c r="K83" s="21">
        <v>20</v>
      </c>
      <c r="L83" s="24">
        <v>33</v>
      </c>
    </row>
    <row r="84" spans="1:12" s="3" customFormat="1" ht="12.75" customHeight="1" x14ac:dyDescent="0.4">
      <c r="A84" s="30">
        <v>9</v>
      </c>
      <c r="B84" s="31">
        <v>8</v>
      </c>
      <c r="C84" s="31">
        <v>5</v>
      </c>
      <c r="D84" s="32">
        <v>3</v>
      </c>
      <c r="E84" s="33">
        <v>44</v>
      </c>
      <c r="F84" s="31">
        <v>45</v>
      </c>
      <c r="G84" s="31">
        <v>28</v>
      </c>
      <c r="H84" s="32">
        <v>17</v>
      </c>
      <c r="I84" s="33">
        <v>79</v>
      </c>
      <c r="J84" s="31">
        <v>43</v>
      </c>
      <c r="K84" s="31">
        <v>17</v>
      </c>
      <c r="L84" s="34">
        <v>26</v>
      </c>
    </row>
    <row r="85" spans="1:12" s="3" customFormat="1" ht="12.75" customHeight="1" x14ac:dyDescent="0.4">
      <c r="A85" s="20">
        <v>10</v>
      </c>
      <c r="B85" s="21">
        <v>4</v>
      </c>
      <c r="C85" s="21">
        <v>3</v>
      </c>
      <c r="D85" s="22">
        <v>1</v>
      </c>
      <c r="E85" s="23">
        <v>45</v>
      </c>
      <c r="F85" s="21">
        <v>42</v>
      </c>
      <c r="G85" s="21">
        <v>22</v>
      </c>
      <c r="H85" s="22">
        <v>20</v>
      </c>
      <c r="I85" s="23">
        <v>80</v>
      </c>
      <c r="J85" s="21">
        <v>47</v>
      </c>
      <c r="K85" s="21">
        <v>19</v>
      </c>
      <c r="L85" s="24">
        <v>28</v>
      </c>
    </row>
    <row r="86" spans="1:12" s="3" customFormat="1" ht="12.75" customHeight="1" x14ac:dyDescent="0.4">
      <c r="A86" s="20">
        <v>11</v>
      </c>
      <c r="B86" s="21">
        <v>10</v>
      </c>
      <c r="C86" s="21">
        <v>6</v>
      </c>
      <c r="D86" s="22">
        <v>4</v>
      </c>
      <c r="E86" s="23">
        <v>46</v>
      </c>
      <c r="F86" s="21">
        <v>41</v>
      </c>
      <c r="G86" s="21">
        <v>28</v>
      </c>
      <c r="H86" s="22">
        <v>13</v>
      </c>
      <c r="I86" s="23">
        <v>81</v>
      </c>
      <c r="J86" s="21">
        <v>46</v>
      </c>
      <c r="K86" s="21">
        <v>11</v>
      </c>
      <c r="L86" s="24">
        <v>35</v>
      </c>
    </row>
    <row r="87" spans="1:12" s="3" customFormat="1" ht="12.75" customHeight="1" x14ac:dyDescent="0.4">
      <c r="A87" s="20">
        <v>12</v>
      </c>
      <c r="B87" s="21">
        <v>10</v>
      </c>
      <c r="C87" s="21">
        <v>3</v>
      </c>
      <c r="D87" s="22">
        <v>7</v>
      </c>
      <c r="E87" s="23">
        <v>47</v>
      </c>
      <c r="F87" s="21">
        <v>31</v>
      </c>
      <c r="G87" s="21">
        <v>17</v>
      </c>
      <c r="H87" s="22">
        <v>14</v>
      </c>
      <c r="I87" s="23">
        <v>82</v>
      </c>
      <c r="J87" s="21">
        <v>42</v>
      </c>
      <c r="K87" s="21">
        <v>12</v>
      </c>
      <c r="L87" s="24">
        <v>30</v>
      </c>
    </row>
    <row r="88" spans="1:12" s="3" customFormat="1" ht="12.75" customHeight="1" x14ac:dyDescent="0.4">
      <c r="A88" s="20">
        <v>13</v>
      </c>
      <c r="B88" s="21">
        <v>10</v>
      </c>
      <c r="C88" s="21">
        <v>4</v>
      </c>
      <c r="D88" s="22">
        <v>6</v>
      </c>
      <c r="E88" s="23">
        <v>48</v>
      </c>
      <c r="F88" s="21">
        <v>39</v>
      </c>
      <c r="G88" s="21">
        <v>21</v>
      </c>
      <c r="H88" s="22">
        <v>18</v>
      </c>
      <c r="I88" s="23">
        <v>83</v>
      </c>
      <c r="J88" s="21">
        <v>39</v>
      </c>
      <c r="K88" s="21">
        <v>11</v>
      </c>
      <c r="L88" s="24">
        <v>28</v>
      </c>
    </row>
    <row r="89" spans="1:12" s="3" customFormat="1" ht="12.75" customHeight="1" x14ac:dyDescent="0.4">
      <c r="A89" s="20">
        <v>14</v>
      </c>
      <c r="B89" s="21">
        <v>8</v>
      </c>
      <c r="C89" s="21">
        <v>3</v>
      </c>
      <c r="D89" s="22">
        <v>5</v>
      </c>
      <c r="E89" s="23">
        <v>49</v>
      </c>
      <c r="F89" s="21">
        <v>28</v>
      </c>
      <c r="G89" s="21">
        <v>17</v>
      </c>
      <c r="H89" s="22">
        <v>11</v>
      </c>
      <c r="I89" s="23">
        <v>84</v>
      </c>
      <c r="J89" s="21">
        <v>48</v>
      </c>
      <c r="K89" s="21">
        <v>14</v>
      </c>
      <c r="L89" s="24">
        <v>34</v>
      </c>
    </row>
    <row r="90" spans="1:12" s="3" customFormat="1" ht="12.75" customHeight="1" x14ac:dyDescent="0.4">
      <c r="A90" s="25">
        <v>15</v>
      </c>
      <c r="B90" s="26">
        <v>7</v>
      </c>
      <c r="C90" s="26">
        <v>2</v>
      </c>
      <c r="D90" s="27">
        <v>5</v>
      </c>
      <c r="E90" s="28">
        <v>50</v>
      </c>
      <c r="F90" s="26">
        <v>44</v>
      </c>
      <c r="G90" s="26">
        <v>23</v>
      </c>
      <c r="H90" s="27">
        <v>21</v>
      </c>
      <c r="I90" s="28">
        <v>85</v>
      </c>
      <c r="J90" s="26">
        <v>40</v>
      </c>
      <c r="K90" s="26">
        <v>12</v>
      </c>
      <c r="L90" s="29">
        <v>28</v>
      </c>
    </row>
    <row r="91" spans="1:12" s="3" customFormat="1" ht="12.75" customHeight="1" x14ac:dyDescent="0.4">
      <c r="A91" s="20">
        <v>16</v>
      </c>
      <c r="B91" s="21">
        <v>10</v>
      </c>
      <c r="C91" s="21">
        <v>4</v>
      </c>
      <c r="D91" s="22">
        <v>6</v>
      </c>
      <c r="E91" s="23">
        <v>51</v>
      </c>
      <c r="F91" s="21">
        <v>50</v>
      </c>
      <c r="G91" s="21">
        <v>29</v>
      </c>
      <c r="H91" s="22">
        <v>21</v>
      </c>
      <c r="I91" s="23">
        <v>86</v>
      </c>
      <c r="J91" s="21">
        <v>26</v>
      </c>
      <c r="K91" s="21">
        <v>9</v>
      </c>
      <c r="L91" s="24">
        <v>17</v>
      </c>
    </row>
    <row r="92" spans="1:12" s="3" customFormat="1" ht="12.75" customHeight="1" x14ac:dyDescent="0.4">
      <c r="A92" s="20">
        <v>17</v>
      </c>
      <c r="B92" s="21">
        <v>16</v>
      </c>
      <c r="C92" s="21">
        <v>9</v>
      </c>
      <c r="D92" s="22">
        <v>7</v>
      </c>
      <c r="E92" s="23">
        <v>52</v>
      </c>
      <c r="F92" s="21">
        <v>43</v>
      </c>
      <c r="G92" s="21">
        <v>13</v>
      </c>
      <c r="H92" s="22">
        <v>30</v>
      </c>
      <c r="I92" s="23">
        <v>87</v>
      </c>
      <c r="J92" s="21">
        <v>20</v>
      </c>
      <c r="K92" s="21">
        <v>4</v>
      </c>
      <c r="L92" s="24">
        <v>16</v>
      </c>
    </row>
    <row r="93" spans="1:12" s="3" customFormat="1" ht="12.75" customHeight="1" x14ac:dyDescent="0.4">
      <c r="A93" s="20">
        <v>18</v>
      </c>
      <c r="B93" s="21">
        <v>14</v>
      </c>
      <c r="C93" s="21">
        <v>7</v>
      </c>
      <c r="D93" s="22">
        <v>7</v>
      </c>
      <c r="E93" s="23">
        <v>53</v>
      </c>
      <c r="F93" s="21">
        <v>35</v>
      </c>
      <c r="G93" s="21">
        <v>20</v>
      </c>
      <c r="H93" s="22">
        <v>15</v>
      </c>
      <c r="I93" s="23">
        <v>88</v>
      </c>
      <c r="J93" s="21">
        <v>26</v>
      </c>
      <c r="K93" s="21">
        <v>6</v>
      </c>
      <c r="L93" s="24">
        <v>20</v>
      </c>
    </row>
    <row r="94" spans="1:12" s="3" customFormat="1" ht="12.75" customHeight="1" x14ac:dyDescent="0.4">
      <c r="A94" s="30">
        <v>19</v>
      </c>
      <c r="B94" s="31">
        <v>19</v>
      </c>
      <c r="C94" s="31">
        <v>9</v>
      </c>
      <c r="D94" s="32">
        <v>10</v>
      </c>
      <c r="E94" s="33">
        <v>54</v>
      </c>
      <c r="F94" s="31">
        <v>43</v>
      </c>
      <c r="G94" s="31">
        <v>19</v>
      </c>
      <c r="H94" s="32">
        <v>24</v>
      </c>
      <c r="I94" s="33">
        <v>89</v>
      </c>
      <c r="J94" s="31">
        <v>21</v>
      </c>
      <c r="K94" s="31">
        <v>7</v>
      </c>
      <c r="L94" s="34">
        <v>14</v>
      </c>
    </row>
    <row r="95" spans="1:12" s="3" customFormat="1" ht="12.75" customHeight="1" x14ac:dyDescent="0.4">
      <c r="A95" s="20">
        <v>20</v>
      </c>
      <c r="B95" s="21">
        <v>26</v>
      </c>
      <c r="C95" s="21">
        <v>10</v>
      </c>
      <c r="D95" s="22">
        <v>16</v>
      </c>
      <c r="E95" s="23">
        <v>55</v>
      </c>
      <c r="F95" s="21">
        <v>53</v>
      </c>
      <c r="G95" s="21">
        <v>26</v>
      </c>
      <c r="H95" s="22">
        <v>27</v>
      </c>
      <c r="I95" s="23">
        <v>90</v>
      </c>
      <c r="J95" s="21">
        <v>15</v>
      </c>
      <c r="K95" s="21">
        <v>3</v>
      </c>
      <c r="L95" s="24">
        <v>12</v>
      </c>
    </row>
    <row r="96" spans="1:12" s="3" customFormat="1" ht="12.75" customHeight="1" x14ac:dyDescent="0.4">
      <c r="A96" s="20">
        <v>21</v>
      </c>
      <c r="B96" s="21">
        <v>22</v>
      </c>
      <c r="C96" s="21">
        <v>7</v>
      </c>
      <c r="D96" s="22">
        <v>15</v>
      </c>
      <c r="E96" s="23">
        <v>56</v>
      </c>
      <c r="F96" s="21">
        <v>47</v>
      </c>
      <c r="G96" s="21">
        <v>21</v>
      </c>
      <c r="H96" s="22">
        <v>26</v>
      </c>
      <c r="I96" s="23">
        <v>91</v>
      </c>
      <c r="J96" s="21">
        <v>12</v>
      </c>
      <c r="K96" s="21">
        <v>4</v>
      </c>
      <c r="L96" s="24">
        <v>8</v>
      </c>
    </row>
    <row r="97" spans="1:12" s="3" customFormat="1" ht="12.75" customHeight="1" x14ac:dyDescent="0.4">
      <c r="A97" s="20">
        <v>22</v>
      </c>
      <c r="B97" s="21">
        <v>39</v>
      </c>
      <c r="C97" s="21">
        <v>15</v>
      </c>
      <c r="D97" s="22">
        <v>24</v>
      </c>
      <c r="E97" s="23">
        <v>57</v>
      </c>
      <c r="F97" s="21">
        <v>64</v>
      </c>
      <c r="G97" s="21">
        <v>34</v>
      </c>
      <c r="H97" s="22">
        <v>30</v>
      </c>
      <c r="I97" s="23">
        <v>92</v>
      </c>
      <c r="J97" s="21">
        <v>19</v>
      </c>
      <c r="K97" s="21">
        <v>8</v>
      </c>
      <c r="L97" s="24">
        <v>11</v>
      </c>
    </row>
    <row r="98" spans="1:12" s="3" customFormat="1" ht="12.75" customHeight="1" x14ac:dyDescent="0.4">
      <c r="A98" s="20">
        <v>23</v>
      </c>
      <c r="B98" s="21">
        <v>48</v>
      </c>
      <c r="C98" s="21">
        <v>23</v>
      </c>
      <c r="D98" s="22">
        <v>25</v>
      </c>
      <c r="E98" s="23">
        <v>58</v>
      </c>
      <c r="F98" s="21">
        <v>57</v>
      </c>
      <c r="G98" s="21">
        <v>23</v>
      </c>
      <c r="H98" s="22">
        <v>34</v>
      </c>
      <c r="I98" s="23">
        <v>93</v>
      </c>
      <c r="J98" s="21">
        <v>15</v>
      </c>
      <c r="K98" s="21">
        <v>1</v>
      </c>
      <c r="L98" s="24">
        <v>14</v>
      </c>
    </row>
    <row r="99" spans="1:12" s="3" customFormat="1" ht="12.75" customHeight="1" x14ac:dyDescent="0.4">
      <c r="A99" s="20">
        <v>24</v>
      </c>
      <c r="B99" s="21">
        <v>51</v>
      </c>
      <c r="C99" s="21">
        <v>32</v>
      </c>
      <c r="D99" s="22">
        <v>19</v>
      </c>
      <c r="E99" s="23">
        <v>59</v>
      </c>
      <c r="F99" s="21">
        <v>46</v>
      </c>
      <c r="G99" s="21">
        <v>19</v>
      </c>
      <c r="H99" s="22">
        <v>27</v>
      </c>
      <c r="I99" s="23">
        <v>94</v>
      </c>
      <c r="J99" s="21">
        <v>10</v>
      </c>
      <c r="K99" s="21">
        <v>1</v>
      </c>
      <c r="L99" s="24">
        <v>9</v>
      </c>
    </row>
    <row r="100" spans="1:12" s="3" customFormat="1" ht="12.75" customHeight="1" x14ac:dyDescent="0.4">
      <c r="A100" s="25">
        <v>25</v>
      </c>
      <c r="B100" s="26">
        <v>37</v>
      </c>
      <c r="C100" s="26">
        <v>20</v>
      </c>
      <c r="D100" s="27">
        <v>17</v>
      </c>
      <c r="E100" s="28">
        <v>60</v>
      </c>
      <c r="F100" s="26">
        <v>38</v>
      </c>
      <c r="G100" s="26">
        <v>15</v>
      </c>
      <c r="H100" s="27">
        <v>23</v>
      </c>
      <c r="I100" s="28">
        <v>95</v>
      </c>
      <c r="J100" s="26">
        <v>6</v>
      </c>
      <c r="K100" s="26">
        <v>0</v>
      </c>
      <c r="L100" s="29">
        <v>6</v>
      </c>
    </row>
    <row r="101" spans="1:12" s="3" customFormat="1" ht="12.75" customHeight="1" x14ac:dyDescent="0.4">
      <c r="A101" s="20">
        <v>26</v>
      </c>
      <c r="B101" s="21">
        <v>33</v>
      </c>
      <c r="C101" s="21">
        <v>20</v>
      </c>
      <c r="D101" s="22">
        <v>13</v>
      </c>
      <c r="E101" s="23">
        <v>61</v>
      </c>
      <c r="F101" s="21">
        <v>35</v>
      </c>
      <c r="G101" s="21">
        <v>14</v>
      </c>
      <c r="H101" s="22">
        <v>21</v>
      </c>
      <c r="I101" s="23">
        <v>96</v>
      </c>
      <c r="J101" s="21">
        <v>10</v>
      </c>
      <c r="K101" s="21">
        <v>2</v>
      </c>
      <c r="L101" s="24">
        <v>8</v>
      </c>
    </row>
    <row r="102" spans="1:12" s="3" customFormat="1" ht="12.75" customHeight="1" x14ac:dyDescent="0.4">
      <c r="A102" s="20">
        <v>27</v>
      </c>
      <c r="B102" s="21">
        <v>35</v>
      </c>
      <c r="C102" s="21">
        <v>13</v>
      </c>
      <c r="D102" s="22">
        <v>22</v>
      </c>
      <c r="E102" s="23">
        <v>62</v>
      </c>
      <c r="F102" s="21">
        <v>51</v>
      </c>
      <c r="G102" s="21">
        <v>18</v>
      </c>
      <c r="H102" s="22">
        <v>33</v>
      </c>
      <c r="I102" s="23">
        <v>97</v>
      </c>
      <c r="J102" s="21">
        <v>8</v>
      </c>
      <c r="K102" s="21">
        <v>3</v>
      </c>
      <c r="L102" s="24">
        <v>5</v>
      </c>
    </row>
    <row r="103" spans="1:12" s="3" customFormat="1" ht="12.75" customHeight="1" x14ac:dyDescent="0.4">
      <c r="A103" s="20">
        <v>28</v>
      </c>
      <c r="B103" s="21">
        <v>32</v>
      </c>
      <c r="C103" s="21">
        <v>13</v>
      </c>
      <c r="D103" s="22">
        <v>19</v>
      </c>
      <c r="E103" s="23">
        <v>63</v>
      </c>
      <c r="F103" s="21">
        <v>54</v>
      </c>
      <c r="G103" s="21">
        <v>23</v>
      </c>
      <c r="H103" s="22">
        <v>31</v>
      </c>
      <c r="I103" s="23">
        <v>98</v>
      </c>
      <c r="J103" s="21">
        <v>2</v>
      </c>
      <c r="K103" s="21">
        <v>0</v>
      </c>
      <c r="L103" s="24">
        <v>2</v>
      </c>
    </row>
    <row r="104" spans="1:12" s="3" customFormat="1" ht="12.75" customHeight="1" x14ac:dyDescent="0.4">
      <c r="A104" s="30">
        <v>29</v>
      </c>
      <c r="B104" s="31">
        <v>44</v>
      </c>
      <c r="C104" s="31">
        <v>15</v>
      </c>
      <c r="D104" s="32">
        <v>29</v>
      </c>
      <c r="E104" s="33">
        <v>64</v>
      </c>
      <c r="F104" s="31">
        <v>39</v>
      </c>
      <c r="G104" s="31">
        <v>16</v>
      </c>
      <c r="H104" s="32">
        <v>23</v>
      </c>
      <c r="I104" s="33">
        <v>99</v>
      </c>
      <c r="J104" s="31">
        <v>0</v>
      </c>
      <c r="K104" s="31">
        <v>0</v>
      </c>
      <c r="L104" s="34">
        <v>0</v>
      </c>
    </row>
    <row r="105" spans="1:12" s="3" customFormat="1" ht="12.75" customHeight="1" x14ac:dyDescent="0.4">
      <c r="A105" s="20">
        <v>30</v>
      </c>
      <c r="B105" s="21">
        <v>45</v>
      </c>
      <c r="C105" s="21">
        <v>25</v>
      </c>
      <c r="D105" s="22">
        <v>20</v>
      </c>
      <c r="E105" s="23">
        <v>65</v>
      </c>
      <c r="F105" s="21">
        <v>41</v>
      </c>
      <c r="G105" s="21">
        <v>18</v>
      </c>
      <c r="H105" s="22">
        <v>23</v>
      </c>
      <c r="I105" s="23" t="s">
        <v>7</v>
      </c>
      <c r="J105" s="21">
        <v>7</v>
      </c>
      <c r="K105" s="21">
        <v>0</v>
      </c>
      <c r="L105" s="24">
        <v>7</v>
      </c>
    </row>
    <row r="106" spans="1:12" s="3" customFormat="1" ht="12.75" customHeight="1" x14ac:dyDescent="0.4">
      <c r="A106" s="20">
        <v>31</v>
      </c>
      <c r="B106" s="21">
        <v>30</v>
      </c>
      <c r="C106" s="21">
        <v>15</v>
      </c>
      <c r="D106" s="22">
        <v>15</v>
      </c>
      <c r="E106" s="23">
        <v>66</v>
      </c>
      <c r="F106" s="21">
        <v>46</v>
      </c>
      <c r="G106" s="21">
        <v>23</v>
      </c>
      <c r="H106" s="22">
        <v>23</v>
      </c>
      <c r="I106" s="23" t="s">
        <v>52</v>
      </c>
      <c r="J106" s="35">
        <v>0</v>
      </c>
      <c r="K106" s="35">
        <v>0</v>
      </c>
      <c r="L106" s="36">
        <v>0</v>
      </c>
    </row>
    <row r="107" spans="1:12" s="3" customFormat="1" ht="12.75" customHeight="1" x14ac:dyDescent="0.4">
      <c r="A107" s="20">
        <v>32</v>
      </c>
      <c r="B107" s="21">
        <v>30</v>
      </c>
      <c r="C107" s="21">
        <v>10</v>
      </c>
      <c r="D107" s="22">
        <v>20</v>
      </c>
      <c r="E107" s="23">
        <v>67</v>
      </c>
      <c r="F107" s="21">
        <v>33</v>
      </c>
      <c r="G107" s="21">
        <v>16</v>
      </c>
      <c r="H107" s="22">
        <v>17</v>
      </c>
      <c r="I107" s="37" t="s">
        <v>53</v>
      </c>
      <c r="J107" s="38">
        <v>3147</v>
      </c>
      <c r="K107" s="38">
        <v>1380</v>
      </c>
      <c r="L107" s="39">
        <v>1767</v>
      </c>
    </row>
    <row r="108" spans="1:12" s="3" customFormat="1" ht="12.75" customHeight="1" x14ac:dyDescent="0.4">
      <c r="A108" s="20">
        <v>33</v>
      </c>
      <c r="B108" s="21">
        <v>25</v>
      </c>
      <c r="C108" s="21">
        <v>10</v>
      </c>
      <c r="D108" s="22">
        <v>15</v>
      </c>
      <c r="E108" s="23">
        <v>68</v>
      </c>
      <c r="F108" s="21">
        <v>50</v>
      </c>
      <c r="G108" s="21">
        <v>20</v>
      </c>
      <c r="H108" s="22">
        <v>30</v>
      </c>
      <c r="I108" s="16" t="s">
        <v>10</v>
      </c>
      <c r="J108" s="40">
        <v>54.329202414998413</v>
      </c>
      <c r="K108" s="40">
        <v>51.35217391304348</v>
      </c>
      <c r="L108" s="41">
        <v>56.654216185625351</v>
      </c>
    </row>
    <row r="109" spans="1:12" s="3" customFormat="1" ht="12.75" customHeight="1" thickBot="1" x14ac:dyDescent="0.45">
      <c r="A109" s="42">
        <v>34</v>
      </c>
      <c r="B109" s="43">
        <v>27</v>
      </c>
      <c r="C109" s="43">
        <v>15</v>
      </c>
      <c r="D109" s="44">
        <v>12</v>
      </c>
      <c r="E109" s="45">
        <v>69</v>
      </c>
      <c r="F109" s="43">
        <v>43</v>
      </c>
      <c r="G109" s="43">
        <v>24</v>
      </c>
      <c r="H109" s="44">
        <v>19</v>
      </c>
      <c r="I109" s="45" t="s">
        <v>54</v>
      </c>
      <c r="J109" s="43">
        <v>2342</v>
      </c>
      <c r="K109" s="46" t="s">
        <v>12</v>
      </c>
      <c r="L109" s="47" t="s">
        <v>12</v>
      </c>
    </row>
    <row r="110" spans="1:12" s="3" customFormat="1" ht="12.75" customHeight="1" x14ac:dyDescent="0.4">
      <c r="A110" s="1"/>
      <c r="B110" s="48"/>
      <c r="C110" s="48"/>
      <c r="D110" s="48"/>
      <c r="E110" s="5"/>
      <c r="F110" s="49"/>
      <c r="G110" s="49"/>
      <c r="H110" s="49"/>
      <c r="I110" s="1"/>
      <c r="J110" s="48"/>
      <c r="K110" s="48"/>
      <c r="L110" s="48"/>
    </row>
    <row r="111" spans="1:12" s="3" customFormat="1" ht="12.75" customHeight="1" thickBot="1" x14ac:dyDescent="0.45">
      <c r="A111" s="1" t="s">
        <v>13</v>
      </c>
      <c r="B111" s="48"/>
      <c r="C111" s="48"/>
      <c r="D111" s="48"/>
      <c r="E111" s="5"/>
      <c r="F111" s="49"/>
      <c r="G111" s="49"/>
      <c r="H111" s="49"/>
      <c r="I111" s="1" t="s">
        <v>14</v>
      </c>
      <c r="J111" s="48"/>
      <c r="K111" s="48"/>
      <c r="L111" s="48"/>
    </row>
    <row r="112" spans="1:12" s="3" customFormat="1" ht="12.75" customHeight="1" x14ac:dyDescent="0.4">
      <c r="A112" s="91" t="s">
        <v>15</v>
      </c>
      <c r="B112" s="93" t="s">
        <v>16</v>
      </c>
      <c r="C112" s="93"/>
      <c r="D112" s="93"/>
      <c r="E112" s="94" t="s">
        <v>17</v>
      </c>
      <c r="F112" s="94"/>
      <c r="G112" s="95"/>
      <c r="H112" s="1" t="s">
        <v>18</v>
      </c>
      <c r="I112" s="50" t="s">
        <v>19</v>
      </c>
      <c r="J112" s="50"/>
      <c r="K112" s="51"/>
      <c r="L112" s="52">
        <f>ROUND(B135/B136*100,1)</f>
        <v>7.3</v>
      </c>
    </row>
    <row r="113" spans="1:12" s="3" customFormat="1" ht="12.75" customHeight="1" x14ac:dyDescent="0.4">
      <c r="A113" s="92"/>
      <c r="B113" s="53" t="s">
        <v>9</v>
      </c>
      <c r="C113" s="53" t="s">
        <v>5</v>
      </c>
      <c r="D113" s="53" t="s">
        <v>6</v>
      </c>
      <c r="E113" s="54" t="s">
        <v>20</v>
      </c>
      <c r="F113" s="54" t="s">
        <v>5</v>
      </c>
      <c r="G113" s="55" t="s">
        <v>6</v>
      </c>
      <c r="H113" s="1" t="s">
        <v>18</v>
      </c>
      <c r="I113" s="1" t="s">
        <v>21</v>
      </c>
      <c r="J113" s="1"/>
      <c r="K113" s="56"/>
      <c r="L113" s="57">
        <f>ROUND((B135+B137)/B136*100,1)</f>
        <v>72.8</v>
      </c>
    </row>
    <row r="114" spans="1:12" s="3" customFormat="1" ht="12.75" customHeight="1" x14ac:dyDescent="0.4">
      <c r="A114" s="58" t="s">
        <v>22</v>
      </c>
      <c r="B114" s="59">
        <f>SUM(B75:B79)</f>
        <v>48</v>
      </c>
      <c r="C114" s="59">
        <f>SUM(C75:C79)</f>
        <v>23</v>
      </c>
      <c r="D114" s="59">
        <f>SUM(D75:D79)</f>
        <v>25</v>
      </c>
      <c r="E114" s="60">
        <f>ROUND(B114/J107*100,1)</f>
        <v>1.5</v>
      </c>
      <c r="F114" s="60">
        <f>ROUND(C114/K107*100,1)</f>
        <v>1.7</v>
      </c>
      <c r="G114" s="61">
        <f>ROUND(D114/L107*100,1)</f>
        <v>1.4</v>
      </c>
      <c r="H114" s="1"/>
      <c r="I114" s="1" t="s">
        <v>23</v>
      </c>
      <c r="J114" s="1"/>
      <c r="K114" s="56"/>
      <c r="L114" s="57">
        <f>ROUND(B137/B136*100,1)</f>
        <v>65.5</v>
      </c>
    </row>
    <row r="115" spans="1:12" s="3" customFormat="1" ht="12.75" customHeight="1" x14ac:dyDescent="0.4">
      <c r="A115" s="62" t="s">
        <v>24</v>
      </c>
      <c r="B115" s="38">
        <f>SUM(B80:B84)</f>
        <v>43</v>
      </c>
      <c r="C115" s="38">
        <f>SUM(C80:C84)</f>
        <v>18</v>
      </c>
      <c r="D115" s="38">
        <f>SUM(D80:D84)</f>
        <v>25</v>
      </c>
      <c r="E115" s="63">
        <f>ROUND(B115/J107*100,1)</f>
        <v>1.4</v>
      </c>
      <c r="F115" s="63">
        <f>ROUND(C115/K107*100,1)</f>
        <v>1.3</v>
      </c>
      <c r="G115" s="64">
        <f>ROUND(D115/L107*100,1)</f>
        <v>1.4</v>
      </c>
      <c r="H115" s="1"/>
      <c r="I115" s="65" t="s">
        <v>25</v>
      </c>
      <c r="J115" s="65"/>
      <c r="K115" s="66"/>
      <c r="L115" s="57">
        <f>ROUND(B137/B135*100,1)</f>
        <v>897</v>
      </c>
    </row>
    <row r="116" spans="1:12" s="3" customFormat="1" ht="12.75" customHeight="1" x14ac:dyDescent="0.4">
      <c r="A116" s="62" t="s">
        <v>26</v>
      </c>
      <c r="B116" s="38">
        <f>SUM(B85:B89)</f>
        <v>42</v>
      </c>
      <c r="C116" s="38">
        <f>SUM(C85:C89)</f>
        <v>19</v>
      </c>
      <c r="D116" s="38">
        <f>SUM(D85:D89)</f>
        <v>23</v>
      </c>
      <c r="E116" s="63">
        <f>ROUND(B116/J107*100,1)</f>
        <v>1.3</v>
      </c>
      <c r="F116" s="63">
        <f>ROUND(C116/K107*100,1)</f>
        <v>1.4</v>
      </c>
      <c r="G116" s="64">
        <f>ROUND(D116/L107*100,1)</f>
        <v>1.3</v>
      </c>
      <c r="H116" s="1"/>
      <c r="I116" s="67" t="s">
        <v>27</v>
      </c>
      <c r="J116" s="67"/>
      <c r="K116" s="68"/>
      <c r="L116" s="69">
        <f>ROUND(K107/L107*100,1)</f>
        <v>78.099999999999994</v>
      </c>
    </row>
    <row r="117" spans="1:12" s="3" customFormat="1" ht="12.75" customHeight="1" x14ac:dyDescent="0.4">
      <c r="A117" s="70" t="s">
        <v>28</v>
      </c>
      <c r="B117" s="71">
        <f>SUM(B90:B94)</f>
        <v>66</v>
      </c>
      <c r="C117" s="71">
        <f>SUM(C90:C94)</f>
        <v>31</v>
      </c>
      <c r="D117" s="71">
        <f>SUM(D90:D94)</f>
        <v>35</v>
      </c>
      <c r="E117" s="72">
        <f>ROUND(B117/J107*100,1)</f>
        <v>2.1</v>
      </c>
      <c r="F117" s="72">
        <f>ROUND(C117/K107*100,1)</f>
        <v>2.2000000000000002</v>
      </c>
      <c r="G117" s="73">
        <f>ROUND(D117/L107*100,1)</f>
        <v>2</v>
      </c>
      <c r="H117" s="1"/>
      <c r="I117" s="1" t="s">
        <v>29</v>
      </c>
      <c r="J117" s="1"/>
      <c r="K117" s="56"/>
      <c r="L117" s="57">
        <f>ROUND(J107/J109,1)</f>
        <v>1.3</v>
      </c>
    </row>
    <row r="118" spans="1:12" s="3" customFormat="1" ht="12.75" customHeight="1" x14ac:dyDescent="0.4">
      <c r="A118" s="62" t="s">
        <v>30</v>
      </c>
      <c r="B118" s="38">
        <f>SUM(B95:B99)</f>
        <v>186</v>
      </c>
      <c r="C118" s="38">
        <f>SUM(C95:C99)</f>
        <v>87</v>
      </c>
      <c r="D118" s="38">
        <f>SUM(D95:D99)</f>
        <v>99</v>
      </c>
      <c r="E118" s="63">
        <f>ROUND(B118/J107*100,1)</f>
        <v>5.9</v>
      </c>
      <c r="F118" s="63">
        <f>ROUND(C118/K107*100,1)</f>
        <v>6.3</v>
      </c>
      <c r="G118" s="64">
        <f>ROUND(D118/L107*100,1)</f>
        <v>5.6</v>
      </c>
      <c r="H118" s="1" t="s">
        <v>18</v>
      </c>
      <c r="I118" s="1" t="s">
        <v>31</v>
      </c>
      <c r="J118" s="1"/>
      <c r="K118" s="56"/>
      <c r="L118" s="57">
        <f>ROUND(J107/L119,1)</f>
        <v>2497.6</v>
      </c>
    </row>
    <row r="119" spans="1:12" s="3" customFormat="1" ht="12.75" customHeight="1" thickBot="1" x14ac:dyDescent="0.45">
      <c r="A119" s="62" t="s">
        <v>32</v>
      </c>
      <c r="B119" s="38">
        <f>SUM(B100:B104)</f>
        <v>181</v>
      </c>
      <c r="C119" s="38">
        <f>SUM(C100:C104)</f>
        <v>81</v>
      </c>
      <c r="D119" s="38">
        <f>SUM(D100:D104)</f>
        <v>100</v>
      </c>
      <c r="E119" s="63">
        <f>ROUND(B119/J107*100,1)</f>
        <v>5.8</v>
      </c>
      <c r="F119" s="63">
        <f>ROUND(C119/K107*100,1)</f>
        <v>5.9</v>
      </c>
      <c r="G119" s="64">
        <f>ROUND(D119/L107*100,1)</f>
        <v>5.7</v>
      </c>
      <c r="H119" s="1" t="s">
        <v>18</v>
      </c>
      <c r="I119" s="74" t="s">
        <v>33</v>
      </c>
      <c r="J119" s="74"/>
      <c r="K119" s="75"/>
      <c r="L119" s="76">
        <v>1.26</v>
      </c>
    </row>
    <row r="120" spans="1:12" s="3" customFormat="1" ht="12.75" customHeight="1" x14ac:dyDescent="0.4">
      <c r="A120" s="62" t="s">
        <v>34</v>
      </c>
      <c r="B120" s="38">
        <f>SUM(B105:B109)</f>
        <v>157</v>
      </c>
      <c r="C120" s="38">
        <f>SUM(C105:C109)</f>
        <v>75</v>
      </c>
      <c r="D120" s="38">
        <f>SUM(D105:D109)</f>
        <v>82</v>
      </c>
      <c r="E120" s="63">
        <f>ROUND(B120/J107*100,1)</f>
        <v>5</v>
      </c>
      <c r="F120" s="63">
        <f>ROUND(C120/K107*100,1)</f>
        <v>5.4</v>
      </c>
      <c r="G120" s="64">
        <f>ROUND(D120/L107*100,1)</f>
        <v>4.5999999999999996</v>
      </c>
      <c r="H120" s="1" t="s">
        <v>18</v>
      </c>
      <c r="I120" s="1"/>
      <c r="J120" s="1"/>
      <c r="K120" s="1"/>
      <c r="L120" s="1"/>
    </row>
    <row r="121" spans="1:12" s="3" customFormat="1" ht="12.75" customHeight="1" x14ac:dyDescent="0.4">
      <c r="A121" s="62" t="s">
        <v>35</v>
      </c>
      <c r="B121" s="38">
        <f>SUM(F75:F79)</f>
        <v>174</v>
      </c>
      <c r="C121" s="38">
        <f>SUM(G75:G79)</f>
        <v>91</v>
      </c>
      <c r="D121" s="38">
        <f>SUM(H75:H79)</f>
        <v>83</v>
      </c>
      <c r="E121" s="63">
        <f>ROUND(B121/J107*100,1)</f>
        <v>5.5</v>
      </c>
      <c r="F121" s="63">
        <f>ROUND(C121/K107*100,1)</f>
        <v>6.6</v>
      </c>
      <c r="G121" s="64">
        <f>ROUND(D121/L107*100,1)</f>
        <v>4.7</v>
      </c>
      <c r="H121" s="1" t="s">
        <v>18</v>
      </c>
      <c r="I121" s="1"/>
      <c r="J121" s="1"/>
      <c r="K121" s="1"/>
      <c r="L121" s="1"/>
    </row>
    <row r="122" spans="1:12" s="3" customFormat="1" ht="12.75" customHeight="1" x14ac:dyDescent="0.4">
      <c r="A122" s="62" t="s">
        <v>36</v>
      </c>
      <c r="B122" s="38">
        <f>SUM(F80:F84)</f>
        <v>177</v>
      </c>
      <c r="C122" s="38">
        <f>SUM(G80:G84)</f>
        <v>101</v>
      </c>
      <c r="D122" s="38">
        <f>SUM(H80:H84)</f>
        <v>76</v>
      </c>
      <c r="E122" s="63">
        <f>ROUND(B122/J107*100,1)</f>
        <v>5.6</v>
      </c>
      <c r="F122" s="63">
        <f>ROUND(C122/K107*100,1)</f>
        <v>7.3</v>
      </c>
      <c r="G122" s="64">
        <f>ROUND(D122/L107*100,1)</f>
        <v>4.3</v>
      </c>
      <c r="H122" s="1" t="s">
        <v>18</v>
      </c>
      <c r="I122" s="1"/>
      <c r="J122" s="1"/>
      <c r="K122" s="1"/>
      <c r="L122" s="1"/>
    </row>
    <row r="123" spans="1:12" s="3" customFormat="1" ht="12.75" customHeight="1" x14ac:dyDescent="0.4">
      <c r="A123" s="62" t="s">
        <v>37</v>
      </c>
      <c r="B123" s="38">
        <f>SUM(F85:F89)</f>
        <v>181</v>
      </c>
      <c r="C123" s="38">
        <f>SUM(G85:G89)</f>
        <v>105</v>
      </c>
      <c r="D123" s="38">
        <f>SUM(H85:H89)</f>
        <v>76</v>
      </c>
      <c r="E123" s="63">
        <f>ROUND(B123/J107*100,1)</f>
        <v>5.8</v>
      </c>
      <c r="F123" s="63">
        <f>ROUND(C123/K107*100,1)</f>
        <v>7.6</v>
      </c>
      <c r="G123" s="64">
        <f>ROUND(D123/L107*100,1)</f>
        <v>4.3</v>
      </c>
      <c r="H123" s="1" t="s">
        <v>18</v>
      </c>
      <c r="I123" s="1"/>
      <c r="J123" s="1"/>
      <c r="K123" s="1"/>
      <c r="L123" s="1"/>
    </row>
    <row r="124" spans="1:12" s="3" customFormat="1" ht="12.75" customHeight="1" x14ac:dyDescent="0.4">
      <c r="A124" s="62" t="s">
        <v>38</v>
      </c>
      <c r="B124" s="38">
        <f>SUM(F90:F94)</f>
        <v>215</v>
      </c>
      <c r="C124" s="38">
        <f>SUM(G90:G94)</f>
        <v>104</v>
      </c>
      <c r="D124" s="38">
        <f>SUM(H90:H94)</f>
        <v>111</v>
      </c>
      <c r="E124" s="63">
        <f>ROUND(B124/J107*100,1)</f>
        <v>6.8</v>
      </c>
      <c r="F124" s="63">
        <f>ROUND(C124/K107*100,1)</f>
        <v>7.5</v>
      </c>
      <c r="G124" s="64">
        <f>ROUND(D124/L107*100,1)</f>
        <v>6.3</v>
      </c>
      <c r="H124" s="1" t="s">
        <v>18</v>
      </c>
      <c r="I124" s="1"/>
      <c r="J124" s="1"/>
      <c r="K124" s="1"/>
      <c r="L124" s="1"/>
    </row>
    <row r="125" spans="1:12" s="3" customFormat="1" ht="12.75" customHeight="1" x14ac:dyDescent="0.4">
      <c r="A125" s="62" t="s">
        <v>39</v>
      </c>
      <c r="B125" s="38">
        <f>SUM(F95:F99)</f>
        <v>267</v>
      </c>
      <c r="C125" s="38">
        <f>SUM(G95:G99)</f>
        <v>123</v>
      </c>
      <c r="D125" s="38">
        <f>SUM(H95:H99)</f>
        <v>144</v>
      </c>
      <c r="E125" s="63">
        <f>ROUND(B125/J107*100,1)</f>
        <v>8.5</v>
      </c>
      <c r="F125" s="63">
        <f>ROUND(C125/K107*100,1)</f>
        <v>8.9</v>
      </c>
      <c r="G125" s="64">
        <f>ROUND(D125/L107*100,1)</f>
        <v>8.1</v>
      </c>
      <c r="H125" s="1" t="s">
        <v>18</v>
      </c>
      <c r="I125" s="1"/>
      <c r="J125" s="1"/>
      <c r="K125" s="1"/>
      <c r="L125" s="1"/>
    </row>
    <row r="126" spans="1:12" s="3" customFormat="1" ht="12.75" customHeight="1" x14ac:dyDescent="0.4">
      <c r="A126" s="77" t="s">
        <v>40</v>
      </c>
      <c r="B126" s="78">
        <f>SUM(F100:F104)</f>
        <v>217</v>
      </c>
      <c r="C126" s="78">
        <f>SUM(G100:G104)</f>
        <v>86</v>
      </c>
      <c r="D126" s="78">
        <f>SUM(H100:H104)</f>
        <v>131</v>
      </c>
      <c r="E126" s="79">
        <f>ROUND(B126/J107*100,1)</f>
        <v>6.9</v>
      </c>
      <c r="F126" s="79">
        <f>ROUND(C126/K107*100,1)</f>
        <v>6.2</v>
      </c>
      <c r="G126" s="80">
        <f>ROUND(D126/L107*100,1)</f>
        <v>7.4</v>
      </c>
      <c r="H126" s="1" t="s">
        <v>18</v>
      </c>
      <c r="I126" s="1"/>
      <c r="J126" s="1"/>
      <c r="K126" s="1"/>
      <c r="L126" s="1"/>
    </row>
    <row r="127" spans="1:12" s="3" customFormat="1" ht="12.75" customHeight="1" x14ac:dyDescent="0.4">
      <c r="A127" s="62" t="s">
        <v>41</v>
      </c>
      <c r="B127" s="38">
        <f>SUM(F105:F109)</f>
        <v>213</v>
      </c>
      <c r="C127" s="38">
        <f>SUM(G105:G109)</f>
        <v>101</v>
      </c>
      <c r="D127" s="38">
        <f>SUM(H105:H109)</f>
        <v>112</v>
      </c>
      <c r="E127" s="63">
        <f>ROUND(B127/J107*100,1)</f>
        <v>6.8</v>
      </c>
      <c r="F127" s="63">
        <f>ROUND(C127/K107*100,1)</f>
        <v>7.3</v>
      </c>
      <c r="G127" s="64">
        <f>ROUND(D127/L107*100,1)</f>
        <v>6.3</v>
      </c>
      <c r="H127" s="6"/>
      <c r="I127" s="1"/>
      <c r="J127" s="1"/>
      <c r="K127" s="1"/>
      <c r="L127" s="1"/>
    </row>
    <row r="128" spans="1:12" s="3" customFormat="1" ht="12.75" customHeight="1" x14ac:dyDescent="0.4">
      <c r="A128" s="62" t="s">
        <v>42</v>
      </c>
      <c r="B128" s="38">
        <f>SUM(J75:J79)</f>
        <v>246</v>
      </c>
      <c r="C128" s="38">
        <f>SUM(K75:K79)</f>
        <v>96</v>
      </c>
      <c r="D128" s="38">
        <f>SUM(L75:L79)</f>
        <v>150</v>
      </c>
      <c r="E128" s="63">
        <f>ROUND(B128/J107*100,1)</f>
        <v>7.8</v>
      </c>
      <c r="F128" s="63">
        <f>ROUND(C128/K107*100,1)</f>
        <v>7</v>
      </c>
      <c r="G128" s="64">
        <f>ROUND(D128/L107*100,1)</f>
        <v>8.5</v>
      </c>
      <c r="H128" s="6"/>
      <c r="I128" s="1"/>
      <c r="J128" s="1"/>
      <c r="K128" s="1"/>
      <c r="L128" s="1"/>
    </row>
    <row r="129" spans="1:12" s="3" customFormat="1" ht="12.75" customHeight="1" x14ac:dyDescent="0.4">
      <c r="A129" s="62" t="s">
        <v>43</v>
      </c>
      <c r="B129" s="38">
        <f>SUM(J80:J84)</f>
        <v>275</v>
      </c>
      <c r="C129" s="38">
        <f>SUM(K80:K84)</f>
        <v>112</v>
      </c>
      <c r="D129" s="38">
        <f>SUM(L80:L84)</f>
        <v>163</v>
      </c>
      <c r="E129" s="63">
        <f>ROUND(B129/J107*100,1)</f>
        <v>8.6999999999999993</v>
      </c>
      <c r="F129" s="63">
        <f>ROUND(C129/K107*100,1)</f>
        <v>8.1</v>
      </c>
      <c r="G129" s="64">
        <f>ROUND(D129/L107*100,1)</f>
        <v>9.1999999999999993</v>
      </c>
      <c r="H129" s="6"/>
      <c r="I129" s="1"/>
      <c r="J129" s="1"/>
      <c r="K129" s="1"/>
      <c r="L129" s="1"/>
    </row>
    <row r="130" spans="1:12" s="3" customFormat="1" ht="12.75" customHeight="1" x14ac:dyDescent="0.4">
      <c r="A130" s="62" t="s">
        <v>44</v>
      </c>
      <c r="B130" s="38">
        <f>SUM(J85:J89)</f>
        <v>222</v>
      </c>
      <c r="C130" s="38">
        <f>SUM(K85:K89)</f>
        <v>67</v>
      </c>
      <c r="D130" s="38">
        <f>SUM(L85:L89)</f>
        <v>155</v>
      </c>
      <c r="E130" s="63">
        <f>ROUND(B130/J107*100,1)</f>
        <v>7.1</v>
      </c>
      <c r="F130" s="63">
        <f>ROUND(C130/K107*100,1)</f>
        <v>4.9000000000000004</v>
      </c>
      <c r="G130" s="64">
        <f>ROUND(D130/L107*100,1)</f>
        <v>8.8000000000000007</v>
      </c>
      <c r="H130" s="6"/>
      <c r="I130" s="1"/>
      <c r="J130" s="1"/>
      <c r="K130" s="1"/>
      <c r="L130" s="1"/>
    </row>
    <row r="131" spans="1:12" s="3" customFormat="1" ht="12.75" customHeight="1" x14ac:dyDescent="0.4">
      <c r="A131" s="62" t="s">
        <v>45</v>
      </c>
      <c r="B131" s="38">
        <f>SUM(J90:J94)</f>
        <v>133</v>
      </c>
      <c r="C131" s="38">
        <f>SUM(K90:K94)</f>
        <v>38</v>
      </c>
      <c r="D131" s="38">
        <f>SUM(L90:L94)</f>
        <v>95</v>
      </c>
      <c r="E131" s="63">
        <f>ROUND(B131/J107*100,1)</f>
        <v>4.2</v>
      </c>
      <c r="F131" s="63">
        <f>ROUND(C131/K107*100,1)</f>
        <v>2.8</v>
      </c>
      <c r="G131" s="64">
        <f>ROUND(D131/L107*100,1)</f>
        <v>5.4</v>
      </c>
      <c r="H131" s="6"/>
      <c r="I131" s="1"/>
      <c r="J131" s="1"/>
      <c r="K131" s="1"/>
      <c r="L131" s="1"/>
    </row>
    <row r="132" spans="1:12" s="3" customFormat="1" ht="12.75" customHeight="1" x14ac:dyDescent="0.4">
      <c r="A132" s="62" t="s">
        <v>46</v>
      </c>
      <c r="B132" s="38">
        <f>SUM(J95:J99)</f>
        <v>71</v>
      </c>
      <c r="C132" s="38">
        <f>SUM(K95:K99)</f>
        <v>17</v>
      </c>
      <c r="D132" s="38">
        <f>SUM(L95:L99)</f>
        <v>54</v>
      </c>
      <c r="E132" s="63">
        <f>ROUND(B132/J107*100,1)</f>
        <v>2.2999999999999998</v>
      </c>
      <c r="F132" s="63">
        <f>ROUND(C132/K107*100,1)</f>
        <v>1.2</v>
      </c>
      <c r="G132" s="64">
        <f>ROUND(D132/L107*100,1)</f>
        <v>3.1</v>
      </c>
      <c r="H132" s="1"/>
      <c r="I132" s="1"/>
      <c r="J132" s="1"/>
      <c r="K132" s="1"/>
      <c r="L132" s="1"/>
    </row>
    <row r="133" spans="1:12" s="3" customFormat="1" ht="12.75" customHeight="1" x14ac:dyDescent="0.4">
      <c r="A133" s="62" t="s">
        <v>47</v>
      </c>
      <c r="B133" s="38">
        <f>SUM(J100:J104)</f>
        <v>26</v>
      </c>
      <c r="C133" s="38">
        <f>SUM(K100:K104)</f>
        <v>5</v>
      </c>
      <c r="D133" s="38">
        <f>SUM(L100:L104)</f>
        <v>21</v>
      </c>
      <c r="E133" s="63">
        <f>ROUND(B133/J107*100,1)</f>
        <v>0.8</v>
      </c>
      <c r="F133" s="63">
        <f>ROUND(C133/K107*100,1)</f>
        <v>0.4</v>
      </c>
      <c r="G133" s="64">
        <f>ROUND(D133/L107*100,1)</f>
        <v>1.2</v>
      </c>
      <c r="H133" s="1"/>
      <c r="I133" s="1"/>
      <c r="J133" s="1"/>
      <c r="K133" s="1"/>
      <c r="L133" s="1"/>
    </row>
    <row r="134" spans="1:12" s="3" customFormat="1" ht="12.75" customHeight="1" x14ac:dyDescent="0.4">
      <c r="A134" s="81" t="s">
        <v>7</v>
      </c>
      <c r="B134" s="82">
        <f>SUM(J105)</f>
        <v>7</v>
      </c>
      <c r="C134" s="82">
        <f>SUM(K105)</f>
        <v>0</v>
      </c>
      <c r="D134" s="82">
        <f>SUM(L105)</f>
        <v>7</v>
      </c>
      <c r="E134" s="83">
        <f>ROUND(B134/J107*100,1)</f>
        <v>0.2</v>
      </c>
      <c r="F134" s="83">
        <f>ROUND(C134/K107*100,1)</f>
        <v>0</v>
      </c>
      <c r="G134" s="84">
        <f>ROUND(D134/L107*100,1)</f>
        <v>0.4</v>
      </c>
      <c r="H134" s="1"/>
      <c r="I134" s="2"/>
      <c r="J134" s="2"/>
      <c r="K134" s="2"/>
      <c r="L134" s="1"/>
    </row>
    <row r="135" spans="1:12" s="3" customFormat="1" ht="12.75" customHeight="1" x14ac:dyDescent="0.4">
      <c r="A135" s="85" t="s">
        <v>48</v>
      </c>
      <c r="B135" s="38">
        <f>SUM(B114:B116)</f>
        <v>133</v>
      </c>
      <c r="C135" s="38">
        <f>SUM(C114:C116)</f>
        <v>60</v>
      </c>
      <c r="D135" s="38">
        <f>SUM(D114:D116)</f>
        <v>73</v>
      </c>
      <c r="E135" s="60">
        <f>ROUND(B135/J107*100,1)</f>
        <v>4.2</v>
      </c>
      <c r="F135" s="60">
        <f>ROUND(C135/K107*100,1)</f>
        <v>4.3</v>
      </c>
      <c r="G135" s="61">
        <f>ROUND(D135/L107*100,1)</f>
        <v>4.0999999999999996</v>
      </c>
      <c r="H135" s="1"/>
      <c r="I135" s="2"/>
      <c r="J135" s="2"/>
      <c r="K135" s="2"/>
      <c r="L135" s="1"/>
    </row>
    <row r="136" spans="1:12" s="3" customFormat="1" ht="12.75" customHeight="1" x14ac:dyDescent="0.4">
      <c r="A136" s="85" t="s">
        <v>49</v>
      </c>
      <c r="B136" s="38">
        <f>SUM(B117:B126)</f>
        <v>1821</v>
      </c>
      <c r="C136" s="38">
        <f>SUM(C117:C126)</f>
        <v>884</v>
      </c>
      <c r="D136" s="38">
        <f>SUM(D117:D126)</f>
        <v>937</v>
      </c>
      <c r="E136" s="63">
        <f>ROUND(B136/J107*100,1)</f>
        <v>57.9</v>
      </c>
      <c r="F136" s="63">
        <f>ROUND(C136/K107*100,1)</f>
        <v>64.099999999999994</v>
      </c>
      <c r="G136" s="64">
        <f>ROUND(D136/L107*100,1)</f>
        <v>53</v>
      </c>
      <c r="H136" s="1"/>
      <c r="I136" s="2"/>
      <c r="J136" s="1"/>
      <c r="K136" s="2"/>
      <c r="L136" s="1"/>
    </row>
    <row r="137" spans="1:12" s="3" customFormat="1" ht="12.75" customHeight="1" thickBot="1" x14ac:dyDescent="0.45">
      <c r="A137" s="86" t="s">
        <v>50</v>
      </c>
      <c r="B137" s="87">
        <f>SUM(B127:B134)</f>
        <v>1193</v>
      </c>
      <c r="C137" s="87">
        <f>SUM(C127:C134)</f>
        <v>436</v>
      </c>
      <c r="D137" s="87">
        <f>SUM(D127:D134)</f>
        <v>757</v>
      </c>
      <c r="E137" s="88">
        <f>ROUND(B137/J107*100,1)</f>
        <v>37.9</v>
      </c>
      <c r="F137" s="88">
        <f>ROUND(C137/K107*100,1)</f>
        <v>31.6</v>
      </c>
      <c r="G137" s="89">
        <f>ROUND(D137/L107*100,1)</f>
        <v>42.8</v>
      </c>
      <c r="H137" s="90"/>
      <c r="I137" s="2"/>
      <c r="J137" s="1"/>
      <c r="K137" s="2"/>
      <c r="L137" s="1"/>
    </row>
    <row r="138" spans="1:12" s="3" customFormat="1" ht="30" customHeight="1" x14ac:dyDescent="0.4">
      <c r="A138" s="97">
        <v>20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1:12" s="3" customFormat="1" ht="14.25" customHeight="1" x14ac:dyDescent="0.4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1"/>
    </row>
    <row r="140" spans="1:12" s="3" customFormat="1" ht="14.25" customHeight="1" x14ac:dyDescent="0.4">
      <c r="A140" s="96" t="s">
        <v>0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1:12" s="3" customFormat="1" ht="12.75" customHeight="1" x14ac:dyDescent="0.4">
      <c r="A141" s="4" t="s">
        <v>55</v>
      </c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5"/>
    </row>
    <row r="142" spans="1:12" s="3" customFormat="1" ht="11.25" customHeight="1" thickBot="1" x14ac:dyDescent="0.45">
      <c r="A142" s="6" t="s">
        <v>2</v>
      </c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7" t="s">
        <v>69</v>
      </c>
    </row>
    <row r="143" spans="1:12" s="3" customFormat="1" ht="12.75" customHeight="1" x14ac:dyDescent="0.4">
      <c r="A143" s="8" t="s">
        <v>3</v>
      </c>
      <c r="B143" s="9" t="s">
        <v>4</v>
      </c>
      <c r="C143" s="9" t="s">
        <v>5</v>
      </c>
      <c r="D143" s="10" t="s">
        <v>6</v>
      </c>
      <c r="E143" s="11" t="s">
        <v>3</v>
      </c>
      <c r="F143" s="8" t="s">
        <v>4</v>
      </c>
      <c r="G143" s="9" t="s">
        <v>5</v>
      </c>
      <c r="H143" s="12" t="s">
        <v>6</v>
      </c>
      <c r="I143" s="11" t="s">
        <v>3</v>
      </c>
      <c r="J143" s="9" t="s">
        <v>4</v>
      </c>
      <c r="K143" s="9" t="s">
        <v>5</v>
      </c>
      <c r="L143" s="12" t="s">
        <v>6</v>
      </c>
    </row>
    <row r="144" spans="1:12" s="3" customFormat="1" ht="12.75" customHeight="1" x14ac:dyDescent="0.4">
      <c r="A144" s="13">
        <v>0</v>
      </c>
      <c r="B144" s="14">
        <v>22</v>
      </c>
      <c r="C144" s="14">
        <v>8</v>
      </c>
      <c r="D144" s="15">
        <v>14</v>
      </c>
      <c r="E144" s="16">
        <v>35</v>
      </c>
      <c r="F144" s="17">
        <v>48</v>
      </c>
      <c r="G144" s="17">
        <v>26</v>
      </c>
      <c r="H144" s="18">
        <v>22</v>
      </c>
      <c r="I144" s="16">
        <v>70</v>
      </c>
      <c r="J144" s="14">
        <v>96</v>
      </c>
      <c r="K144" s="14">
        <v>44</v>
      </c>
      <c r="L144" s="19">
        <v>52</v>
      </c>
    </row>
    <row r="145" spans="1:12" s="3" customFormat="1" ht="12.75" customHeight="1" x14ac:dyDescent="0.4">
      <c r="A145" s="20">
        <v>1</v>
      </c>
      <c r="B145" s="21">
        <v>18</v>
      </c>
      <c r="C145" s="21">
        <v>9</v>
      </c>
      <c r="D145" s="22">
        <v>9</v>
      </c>
      <c r="E145" s="23">
        <v>36</v>
      </c>
      <c r="F145" s="21">
        <v>45</v>
      </c>
      <c r="G145" s="21">
        <v>19</v>
      </c>
      <c r="H145" s="22">
        <v>26</v>
      </c>
      <c r="I145" s="23">
        <v>71</v>
      </c>
      <c r="J145" s="21">
        <v>88</v>
      </c>
      <c r="K145" s="21">
        <v>36</v>
      </c>
      <c r="L145" s="24">
        <v>52</v>
      </c>
    </row>
    <row r="146" spans="1:12" s="3" customFormat="1" ht="12.75" customHeight="1" x14ac:dyDescent="0.4">
      <c r="A146" s="20">
        <v>2</v>
      </c>
      <c r="B146" s="21">
        <v>26</v>
      </c>
      <c r="C146" s="21">
        <v>11</v>
      </c>
      <c r="D146" s="22">
        <v>15</v>
      </c>
      <c r="E146" s="23">
        <v>37</v>
      </c>
      <c r="F146" s="21">
        <v>41</v>
      </c>
      <c r="G146" s="21">
        <v>19</v>
      </c>
      <c r="H146" s="22">
        <v>22</v>
      </c>
      <c r="I146" s="23">
        <v>72</v>
      </c>
      <c r="J146" s="21">
        <v>93</v>
      </c>
      <c r="K146" s="21">
        <v>43</v>
      </c>
      <c r="L146" s="24">
        <v>50</v>
      </c>
    </row>
    <row r="147" spans="1:12" s="3" customFormat="1" ht="12.75" customHeight="1" x14ac:dyDescent="0.4">
      <c r="A147" s="20">
        <v>3</v>
      </c>
      <c r="B147" s="21">
        <v>30</v>
      </c>
      <c r="C147" s="21">
        <v>10</v>
      </c>
      <c r="D147" s="22">
        <v>20</v>
      </c>
      <c r="E147" s="23">
        <v>38</v>
      </c>
      <c r="F147" s="21">
        <v>62</v>
      </c>
      <c r="G147" s="21">
        <v>28</v>
      </c>
      <c r="H147" s="22">
        <v>34</v>
      </c>
      <c r="I147" s="23">
        <v>73</v>
      </c>
      <c r="J147" s="21">
        <v>116</v>
      </c>
      <c r="K147" s="21">
        <v>48</v>
      </c>
      <c r="L147" s="24">
        <v>68</v>
      </c>
    </row>
    <row r="148" spans="1:12" s="3" customFormat="1" ht="12.75" customHeight="1" x14ac:dyDescent="0.4">
      <c r="A148" s="20">
        <v>4</v>
      </c>
      <c r="B148" s="21">
        <v>30</v>
      </c>
      <c r="C148" s="21">
        <v>15</v>
      </c>
      <c r="D148" s="22">
        <v>15</v>
      </c>
      <c r="E148" s="23">
        <v>39</v>
      </c>
      <c r="F148" s="21">
        <v>50</v>
      </c>
      <c r="G148" s="21">
        <v>23</v>
      </c>
      <c r="H148" s="22">
        <v>27</v>
      </c>
      <c r="I148" s="23">
        <v>74</v>
      </c>
      <c r="J148" s="21">
        <v>102</v>
      </c>
      <c r="K148" s="21">
        <v>41</v>
      </c>
      <c r="L148" s="24">
        <v>61</v>
      </c>
    </row>
    <row r="149" spans="1:12" s="3" customFormat="1" ht="12.75" customHeight="1" x14ac:dyDescent="0.4">
      <c r="A149" s="25">
        <v>5</v>
      </c>
      <c r="B149" s="26">
        <v>31</v>
      </c>
      <c r="C149" s="26">
        <v>16</v>
      </c>
      <c r="D149" s="27">
        <v>15</v>
      </c>
      <c r="E149" s="28">
        <v>40</v>
      </c>
      <c r="F149" s="26">
        <v>60</v>
      </c>
      <c r="G149" s="26">
        <v>25</v>
      </c>
      <c r="H149" s="27">
        <v>35</v>
      </c>
      <c r="I149" s="28">
        <v>75</v>
      </c>
      <c r="J149" s="26">
        <v>124</v>
      </c>
      <c r="K149" s="26">
        <v>53</v>
      </c>
      <c r="L149" s="29">
        <v>71</v>
      </c>
    </row>
    <row r="150" spans="1:12" s="3" customFormat="1" ht="12.75" customHeight="1" x14ac:dyDescent="0.4">
      <c r="A150" s="20">
        <v>6</v>
      </c>
      <c r="B150" s="21">
        <v>37</v>
      </c>
      <c r="C150" s="21">
        <v>21</v>
      </c>
      <c r="D150" s="22">
        <v>16</v>
      </c>
      <c r="E150" s="23">
        <v>41</v>
      </c>
      <c r="F150" s="21">
        <v>60</v>
      </c>
      <c r="G150" s="21">
        <v>29</v>
      </c>
      <c r="H150" s="22">
        <v>31</v>
      </c>
      <c r="I150" s="23">
        <v>76</v>
      </c>
      <c r="J150" s="21">
        <v>120</v>
      </c>
      <c r="K150" s="21">
        <v>48</v>
      </c>
      <c r="L150" s="24">
        <v>72</v>
      </c>
    </row>
    <row r="151" spans="1:12" s="3" customFormat="1" ht="12.75" customHeight="1" x14ac:dyDescent="0.4">
      <c r="A151" s="20">
        <v>7</v>
      </c>
      <c r="B151" s="21">
        <v>32</v>
      </c>
      <c r="C151" s="21">
        <v>16</v>
      </c>
      <c r="D151" s="22">
        <v>16</v>
      </c>
      <c r="E151" s="23">
        <v>42</v>
      </c>
      <c r="F151" s="21">
        <v>66</v>
      </c>
      <c r="G151" s="21">
        <v>31</v>
      </c>
      <c r="H151" s="22">
        <v>35</v>
      </c>
      <c r="I151" s="23">
        <v>77</v>
      </c>
      <c r="J151" s="21">
        <v>123</v>
      </c>
      <c r="K151" s="21">
        <v>35</v>
      </c>
      <c r="L151" s="24">
        <v>88</v>
      </c>
    </row>
    <row r="152" spans="1:12" s="3" customFormat="1" ht="12.75" customHeight="1" x14ac:dyDescent="0.4">
      <c r="A152" s="20">
        <v>8</v>
      </c>
      <c r="B152" s="21">
        <v>28</v>
      </c>
      <c r="C152" s="21">
        <v>16</v>
      </c>
      <c r="D152" s="22">
        <v>12</v>
      </c>
      <c r="E152" s="23">
        <v>43</v>
      </c>
      <c r="F152" s="21">
        <v>68</v>
      </c>
      <c r="G152" s="21">
        <v>38</v>
      </c>
      <c r="H152" s="22">
        <v>30</v>
      </c>
      <c r="I152" s="23">
        <v>78</v>
      </c>
      <c r="J152" s="21">
        <v>104</v>
      </c>
      <c r="K152" s="21">
        <v>35</v>
      </c>
      <c r="L152" s="24">
        <v>69</v>
      </c>
    </row>
    <row r="153" spans="1:12" s="3" customFormat="1" ht="12.75" customHeight="1" x14ac:dyDescent="0.4">
      <c r="A153" s="30">
        <v>9</v>
      </c>
      <c r="B153" s="31">
        <v>42</v>
      </c>
      <c r="C153" s="31">
        <v>20</v>
      </c>
      <c r="D153" s="32">
        <v>22</v>
      </c>
      <c r="E153" s="33">
        <v>44</v>
      </c>
      <c r="F153" s="31">
        <v>52</v>
      </c>
      <c r="G153" s="31">
        <v>25</v>
      </c>
      <c r="H153" s="32">
        <v>27</v>
      </c>
      <c r="I153" s="33">
        <v>79</v>
      </c>
      <c r="J153" s="31">
        <v>67</v>
      </c>
      <c r="K153" s="31">
        <v>30</v>
      </c>
      <c r="L153" s="34">
        <v>37</v>
      </c>
    </row>
    <row r="154" spans="1:12" s="3" customFormat="1" ht="12.75" customHeight="1" x14ac:dyDescent="0.4">
      <c r="A154" s="20">
        <v>10</v>
      </c>
      <c r="B154" s="21">
        <v>30</v>
      </c>
      <c r="C154" s="21">
        <v>18</v>
      </c>
      <c r="D154" s="22">
        <v>12</v>
      </c>
      <c r="E154" s="23">
        <v>45</v>
      </c>
      <c r="F154" s="21">
        <v>63</v>
      </c>
      <c r="G154" s="21">
        <v>27</v>
      </c>
      <c r="H154" s="22">
        <v>36</v>
      </c>
      <c r="I154" s="23">
        <v>80</v>
      </c>
      <c r="J154" s="21">
        <v>69</v>
      </c>
      <c r="K154" s="21">
        <v>18</v>
      </c>
      <c r="L154" s="24">
        <v>51</v>
      </c>
    </row>
    <row r="155" spans="1:12" s="3" customFormat="1" ht="12.75" customHeight="1" x14ac:dyDescent="0.4">
      <c r="A155" s="20">
        <v>11</v>
      </c>
      <c r="B155" s="21">
        <v>44</v>
      </c>
      <c r="C155" s="21">
        <v>22</v>
      </c>
      <c r="D155" s="22">
        <v>22</v>
      </c>
      <c r="E155" s="23">
        <v>46</v>
      </c>
      <c r="F155" s="21">
        <v>63</v>
      </c>
      <c r="G155" s="21">
        <v>29</v>
      </c>
      <c r="H155" s="22">
        <v>34</v>
      </c>
      <c r="I155" s="23">
        <v>81</v>
      </c>
      <c r="J155" s="21">
        <v>81</v>
      </c>
      <c r="K155" s="21">
        <v>28</v>
      </c>
      <c r="L155" s="24">
        <v>53</v>
      </c>
    </row>
    <row r="156" spans="1:12" s="3" customFormat="1" ht="12.75" customHeight="1" x14ac:dyDescent="0.4">
      <c r="A156" s="20">
        <v>12</v>
      </c>
      <c r="B156" s="21">
        <v>41</v>
      </c>
      <c r="C156" s="21">
        <v>26</v>
      </c>
      <c r="D156" s="22">
        <v>15</v>
      </c>
      <c r="E156" s="23">
        <v>47</v>
      </c>
      <c r="F156" s="21">
        <v>73</v>
      </c>
      <c r="G156" s="21">
        <v>31</v>
      </c>
      <c r="H156" s="22">
        <v>42</v>
      </c>
      <c r="I156" s="23">
        <v>82</v>
      </c>
      <c r="J156" s="21">
        <v>90</v>
      </c>
      <c r="K156" s="21">
        <v>23</v>
      </c>
      <c r="L156" s="24">
        <v>67</v>
      </c>
    </row>
    <row r="157" spans="1:12" s="3" customFormat="1" ht="12.75" customHeight="1" x14ac:dyDescent="0.4">
      <c r="A157" s="20">
        <v>13</v>
      </c>
      <c r="B157" s="21">
        <v>30</v>
      </c>
      <c r="C157" s="21">
        <v>14</v>
      </c>
      <c r="D157" s="22">
        <v>16</v>
      </c>
      <c r="E157" s="23">
        <v>48</v>
      </c>
      <c r="F157" s="21">
        <v>76</v>
      </c>
      <c r="G157" s="21">
        <v>36</v>
      </c>
      <c r="H157" s="22">
        <v>40</v>
      </c>
      <c r="I157" s="23">
        <v>83</v>
      </c>
      <c r="J157" s="21">
        <v>80</v>
      </c>
      <c r="K157" s="21">
        <v>27</v>
      </c>
      <c r="L157" s="24">
        <v>53</v>
      </c>
    </row>
    <row r="158" spans="1:12" s="3" customFormat="1" ht="12.75" customHeight="1" x14ac:dyDescent="0.4">
      <c r="A158" s="20">
        <v>14</v>
      </c>
      <c r="B158" s="21">
        <v>33</v>
      </c>
      <c r="C158" s="21">
        <v>22</v>
      </c>
      <c r="D158" s="22">
        <v>11</v>
      </c>
      <c r="E158" s="23">
        <v>49</v>
      </c>
      <c r="F158" s="21">
        <v>79</v>
      </c>
      <c r="G158" s="21">
        <v>45</v>
      </c>
      <c r="H158" s="22">
        <v>34</v>
      </c>
      <c r="I158" s="23">
        <v>84</v>
      </c>
      <c r="J158" s="21">
        <v>71</v>
      </c>
      <c r="K158" s="21">
        <v>19</v>
      </c>
      <c r="L158" s="24">
        <v>52</v>
      </c>
    </row>
    <row r="159" spans="1:12" s="3" customFormat="1" ht="12.75" customHeight="1" x14ac:dyDescent="0.4">
      <c r="A159" s="25">
        <v>15</v>
      </c>
      <c r="B159" s="26">
        <v>25</v>
      </c>
      <c r="C159" s="26">
        <v>10</v>
      </c>
      <c r="D159" s="27">
        <v>15</v>
      </c>
      <c r="E159" s="28">
        <v>50</v>
      </c>
      <c r="F159" s="26">
        <v>84</v>
      </c>
      <c r="G159" s="26">
        <v>41</v>
      </c>
      <c r="H159" s="27">
        <v>43</v>
      </c>
      <c r="I159" s="28">
        <v>85</v>
      </c>
      <c r="J159" s="26">
        <v>65</v>
      </c>
      <c r="K159" s="26">
        <v>21</v>
      </c>
      <c r="L159" s="29">
        <v>44</v>
      </c>
    </row>
    <row r="160" spans="1:12" s="3" customFormat="1" ht="12.75" customHeight="1" x14ac:dyDescent="0.4">
      <c r="A160" s="20">
        <v>16</v>
      </c>
      <c r="B160" s="21">
        <v>26</v>
      </c>
      <c r="C160" s="21">
        <v>18</v>
      </c>
      <c r="D160" s="22">
        <v>8</v>
      </c>
      <c r="E160" s="23">
        <v>51</v>
      </c>
      <c r="F160" s="21">
        <v>86</v>
      </c>
      <c r="G160" s="21">
        <v>36</v>
      </c>
      <c r="H160" s="22">
        <v>50</v>
      </c>
      <c r="I160" s="23">
        <v>86</v>
      </c>
      <c r="J160" s="21">
        <v>61</v>
      </c>
      <c r="K160" s="21">
        <v>16</v>
      </c>
      <c r="L160" s="24">
        <v>45</v>
      </c>
    </row>
    <row r="161" spans="1:12" s="3" customFormat="1" ht="12.75" customHeight="1" x14ac:dyDescent="0.4">
      <c r="A161" s="20">
        <v>17</v>
      </c>
      <c r="B161" s="21">
        <v>25</v>
      </c>
      <c r="C161" s="21">
        <v>13</v>
      </c>
      <c r="D161" s="22">
        <v>12</v>
      </c>
      <c r="E161" s="23">
        <v>52</v>
      </c>
      <c r="F161" s="21">
        <v>107</v>
      </c>
      <c r="G161" s="21">
        <v>55</v>
      </c>
      <c r="H161" s="22">
        <v>52</v>
      </c>
      <c r="I161" s="23">
        <v>87</v>
      </c>
      <c r="J161" s="21">
        <v>72</v>
      </c>
      <c r="K161" s="21">
        <v>24</v>
      </c>
      <c r="L161" s="24">
        <v>48</v>
      </c>
    </row>
    <row r="162" spans="1:12" s="3" customFormat="1" ht="12.75" customHeight="1" x14ac:dyDescent="0.4">
      <c r="A162" s="20">
        <v>18</v>
      </c>
      <c r="B162" s="21">
        <v>17</v>
      </c>
      <c r="C162" s="21">
        <v>4</v>
      </c>
      <c r="D162" s="22">
        <v>13</v>
      </c>
      <c r="E162" s="23">
        <v>53</v>
      </c>
      <c r="F162" s="21">
        <v>80</v>
      </c>
      <c r="G162" s="21">
        <v>42</v>
      </c>
      <c r="H162" s="22">
        <v>38</v>
      </c>
      <c r="I162" s="23">
        <v>88</v>
      </c>
      <c r="J162" s="21">
        <v>63</v>
      </c>
      <c r="K162" s="21">
        <v>19</v>
      </c>
      <c r="L162" s="24">
        <v>44</v>
      </c>
    </row>
    <row r="163" spans="1:12" s="3" customFormat="1" ht="12.75" customHeight="1" x14ac:dyDescent="0.4">
      <c r="A163" s="30">
        <v>19</v>
      </c>
      <c r="B163" s="31">
        <v>33</v>
      </c>
      <c r="C163" s="31">
        <v>20</v>
      </c>
      <c r="D163" s="32">
        <v>13</v>
      </c>
      <c r="E163" s="33">
        <v>54</v>
      </c>
      <c r="F163" s="31">
        <v>81</v>
      </c>
      <c r="G163" s="31">
        <v>34</v>
      </c>
      <c r="H163" s="32">
        <v>47</v>
      </c>
      <c r="I163" s="33">
        <v>89</v>
      </c>
      <c r="J163" s="31">
        <v>51</v>
      </c>
      <c r="K163" s="31">
        <v>15</v>
      </c>
      <c r="L163" s="34">
        <v>36</v>
      </c>
    </row>
    <row r="164" spans="1:12" s="3" customFormat="1" ht="12.75" customHeight="1" x14ac:dyDescent="0.4">
      <c r="A164" s="20">
        <v>20</v>
      </c>
      <c r="B164" s="21">
        <v>20</v>
      </c>
      <c r="C164" s="21">
        <v>15</v>
      </c>
      <c r="D164" s="22">
        <v>5</v>
      </c>
      <c r="E164" s="23">
        <v>55</v>
      </c>
      <c r="F164" s="21">
        <v>84</v>
      </c>
      <c r="G164" s="21">
        <v>35</v>
      </c>
      <c r="H164" s="22">
        <v>49</v>
      </c>
      <c r="I164" s="23">
        <v>90</v>
      </c>
      <c r="J164" s="21">
        <v>32</v>
      </c>
      <c r="K164" s="21">
        <v>8</v>
      </c>
      <c r="L164" s="24">
        <v>24</v>
      </c>
    </row>
    <row r="165" spans="1:12" s="3" customFormat="1" ht="12.75" customHeight="1" x14ac:dyDescent="0.4">
      <c r="A165" s="20">
        <v>21</v>
      </c>
      <c r="B165" s="21">
        <v>29</v>
      </c>
      <c r="C165" s="21">
        <v>14</v>
      </c>
      <c r="D165" s="22">
        <v>15</v>
      </c>
      <c r="E165" s="23">
        <v>56</v>
      </c>
      <c r="F165" s="21">
        <v>95</v>
      </c>
      <c r="G165" s="21">
        <v>44</v>
      </c>
      <c r="H165" s="22">
        <v>51</v>
      </c>
      <c r="I165" s="23">
        <v>91</v>
      </c>
      <c r="J165" s="21">
        <v>36</v>
      </c>
      <c r="K165" s="21">
        <v>18</v>
      </c>
      <c r="L165" s="24">
        <v>18</v>
      </c>
    </row>
    <row r="166" spans="1:12" s="3" customFormat="1" ht="12.75" customHeight="1" x14ac:dyDescent="0.4">
      <c r="A166" s="20">
        <v>22</v>
      </c>
      <c r="B166" s="21">
        <v>52</v>
      </c>
      <c r="C166" s="21">
        <v>17</v>
      </c>
      <c r="D166" s="22">
        <v>35</v>
      </c>
      <c r="E166" s="23">
        <v>57</v>
      </c>
      <c r="F166" s="21">
        <v>98</v>
      </c>
      <c r="G166" s="21">
        <v>50</v>
      </c>
      <c r="H166" s="22">
        <v>48</v>
      </c>
      <c r="I166" s="23">
        <v>92</v>
      </c>
      <c r="J166" s="21">
        <v>40</v>
      </c>
      <c r="K166" s="21">
        <v>8</v>
      </c>
      <c r="L166" s="24">
        <v>32</v>
      </c>
    </row>
    <row r="167" spans="1:12" s="3" customFormat="1" ht="12.75" customHeight="1" x14ac:dyDescent="0.4">
      <c r="A167" s="20">
        <v>23</v>
      </c>
      <c r="B167" s="21">
        <v>59</v>
      </c>
      <c r="C167" s="21">
        <v>33</v>
      </c>
      <c r="D167" s="22">
        <v>26</v>
      </c>
      <c r="E167" s="23">
        <v>58</v>
      </c>
      <c r="F167" s="21">
        <v>75</v>
      </c>
      <c r="G167" s="21">
        <v>29</v>
      </c>
      <c r="H167" s="22">
        <v>46</v>
      </c>
      <c r="I167" s="23">
        <v>93</v>
      </c>
      <c r="J167" s="21">
        <v>29</v>
      </c>
      <c r="K167" s="21">
        <v>4</v>
      </c>
      <c r="L167" s="24">
        <v>25</v>
      </c>
    </row>
    <row r="168" spans="1:12" s="3" customFormat="1" ht="12.75" customHeight="1" x14ac:dyDescent="0.4">
      <c r="A168" s="20">
        <v>24</v>
      </c>
      <c r="B168" s="21">
        <v>47</v>
      </c>
      <c r="C168" s="21">
        <v>19</v>
      </c>
      <c r="D168" s="22">
        <v>28</v>
      </c>
      <c r="E168" s="23">
        <v>59</v>
      </c>
      <c r="F168" s="21">
        <v>74</v>
      </c>
      <c r="G168" s="21">
        <v>28</v>
      </c>
      <c r="H168" s="22">
        <v>46</v>
      </c>
      <c r="I168" s="23">
        <v>94</v>
      </c>
      <c r="J168" s="21">
        <v>28</v>
      </c>
      <c r="K168" s="21">
        <v>8</v>
      </c>
      <c r="L168" s="24">
        <v>20</v>
      </c>
    </row>
    <row r="169" spans="1:12" s="3" customFormat="1" ht="12.75" customHeight="1" x14ac:dyDescent="0.4">
      <c r="A169" s="25">
        <v>25</v>
      </c>
      <c r="B169" s="26">
        <v>41</v>
      </c>
      <c r="C169" s="26">
        <v>15</v>
      </c>
      <c r="D169" s="27">
        <v>26</v>
      </c>
      <c r="E169" s="28">
        <v>60</v>
      </c>
      <c r="F169" s="26">
        <v>86</v>
      </c>
      <c r="G169" s="26">
        <v>35</v>
      </c>
      <c r="H169" s="27">
        <v>51</v>
      </c>
      <c r="I169" s="28">
        <v>95</v>
      </c>
      <c r="J169" s="26">
        <v>24</v>
      </c>
      <c r="K169" s="26">
        <v>7</v>
      </c>
      <c r="L169" s="29">
        <v>17</v>
      </c>
    </row>
    <row r="170" spans="1:12" s="3" customFormat="1" ht="12.75" customHeight="1" x14ac:dyDescent="0.4">
      <c r="A170" s="20">
        <v>26</v>
      </c>
      <c r="B170" s="21">
        <v>59</v>
      </c>
      <c r="C170" s="21">
        <v>33</v>
      </c>
      <c r="D170" s="22">
        <v>26</v>
      </c>
      <c r="E170" s="23">
        <v>61</v>
      </c>
      <c r="F170" s="21">
        <v>66</v>
      </c>
      <c r="G170" s="21">
        <v>30</v>
      </c>
      <c r="H170" s="22">
        <v>36</v>
      </c>
      <c r="I170" s="23">
        <v>96</v>
      </c>
      <c r="J170" s="21">
        <v>16</v>
      </c>
      <c r="K170" s="21">
        <v>1</v>
      </c>
      <c r="L170" s="24">
        <v>15</v>
      </c>
    </row>
    <row r="171" spans="1:12" s="3" customFormat="1" ht="12.75" customHeight="1" x14ac:dyDescent="0.4">
      <c r="A171" s="20">
        <v>27</v>
      </c>
      <c r="B171" s="21">
        <v>54</v>
      </c>
      <c r="C171" s="21">
        <v>22</v>
      </c>
      <c r="D171" s="22">
        <v>32</v>
      </c>
      <c r="E171" s="23">
        <v>62</v>
      </c>
      <c r="F171" s="21">
        <v>82</v>
      </c>
      <c r="G171" s="21">
        <v>42</v>
      </c>
      <c r="H171" s="22">
        <v>40</v>
      </c>
      <c r="I171" s="23">
        <v>97</v>
      </c>
      <c r="J171" s="21">
        <v>8</v>
      </c>
      <c r="K171" s="21">
        <v>4</v>
      </c>
      <c r="L171" s="24">
        <v>4</v>
      </c>
    </row>
    <row r="172" spans="1:12" s="3" customFormat="1" ht="12.75" customHeight="1" x14ac:dyDescent="0.4">
      <c r="A172" s="20">
        <v>28</v>
      </c>
      <c r="B172" s="21">
        <v>48</v>
      </c>
      <c r="C172" s="21">
        <v>19</v>
      </c>
      <c r="D172" s="22">
        <v>29</v>
      </c>
      <c r="E172" s="23">
        <v>63</v>
      </c>
      <c r="F172" s="21">
        <v>79</v>
      </c>
      <c r="G172" s="21">
        <v>31</v>
      </c>
      <c r="H172" s="22">
        <v>48</v>
      </c>
      <c r="I172" s="23">
        <v>98</v>
      </c>
      <c r="J172" s="21">
        <v>4</v>
      </c>
      <c r="K172" s="21">
        <v>0</v>
      </c>
      <c r="L172" s="24">
        <v>4</v>
      </c>
    </row>
    <row r="173" spans="1:12" s="3" customFormat="1" ht="12.75" customHeight="1" x14ac:dyDescent="0.4">
      <c r="A173" s="30">
        <v>29</v>
      </c>
      <c r="B173" s="31">
        <v>48</v>
      </c>
      <c r="C173" s="31">
        <v>25</v>
      </c>
      <c r="D173" s="32">
        <v>23</v>
      </c>
      <c r="E173" s="33">
        <v>64</v>
      </c>
      <c r="F173" s="31">
        <v>88</v>
      </c>
      <c r="G173" s="31">
        <v>35</v>
      </c>
      <c r="H173" s="32">
        <v>53</v>
      </c>
      <c r="I173" s="33">
        <v>99</v>
      </c>
      <c r="J173" s="31">
        <v>6</v>
      </c>
      <c r="K173" s="31">
        <v>1</v>
      </c>
      <c r="L173" s="34">
        <v>5</v>
      </c>
    </row>
    <row r="174" spans="1:12" s="3" customFormat="1" ht="12.75" customHeight="1" x14ac:dyDescent="0.4">
      <c r="A174" s="20">
        <v>30</v>
      </c>
      <c r="B174" s="21">
        <v>59</v>
      </c>
      <c r="C174" s="21">
        <v>24</v>
      </c>
      <c r="D174" s="22">
        <v>35</v>
      </c>
      <c r="E174" s="23">
        <v>65</v>
      </c>
      <c r="F174" s="21">
        <v>94</v>
      </c>
      <c r="G174" s="21">
        <v>45</v>
      </c>
      <c r="H174" s="22">
        <v>49</v>
      </c>
      <c r="I174" s="23" t="s">
        <v>7</v>
      </c>
      <c r="J174" s="21">
        <v>9</v>
      </c>
      <c r="K174" s="21">
        <v>1</v>
      </c>
      <c r="L174" s="24">
        <v>8</v>
      </c>
    </row>
    <row r="175" spans="1:12" s="3" customFormat="1" ht="12.75" customHeight="1" x14ac:dyDescent="0.4">
      <c r="A175" s="20">
        <v>31</v>
      </c>
      <c r="B175" s="21">
        <v>47</v>
      </c>
      <c r="C175" s="21">
        <v>29</v>
      </c>
      <c r="D175" s="22">
        <v>18</v>
      </c>
      <c r="E175" s="23">
        <v>66</v>
      </c>
      <c r="F175" s="21">
        <v>74</v>
      </c>
      <c r="G175" s="21">
        <v>23</v>
      </c>
      <c r="H175" s="22">
        <v>51</v>
      </c>
      <c r="I175" s="23" t="s">
        <v>52</v>
      </c>
      <c r="J175" s="35">
        <v>0</v>
      </c>
      <c r="K175" s="35">
        <v>0</v>
      </c>
      <c r="L175" s="36">
        <v>0</v>
      </c>
    </row>
    <row r="176" spans="1:12" s="3" customFormat="1" ht="12.75" customHeight="1" x14ac:dyDescent="0.4">
      <c r="A176" s="20">
        <v>32</v>
      </c>
      <c r="B176" s="21">
        <v>49</v>
      </c>
      <c r="C176" s="21">
        <v>19</v>
      </c>
      <c r="D176" s="22">
        <v>30</v>
      </c>
      <c r="E176" s="23">
        <v>67</v>
      </c>
      <c r="F176" s="21">
        <v>81</v>
      </c>
      <c r="G176" s="21">
        <v>33</v>
      </c>
      <c r="H176" s="22">
        <v>48</v>
      </c>
      <c r="I176" s="37" t="s">
        <v>53</v>
      </c>
      <c r="J176" s="38">
        <v>5890</v>
      </c>
      <c r="K176" s="38">
        <v>2506</v>
      </c>
      <c r="L176" s="39">
        <v>3384</v>
      </c>
    </row>
    <row r="177" spans="1:12" s="3" customFormat="1" ht="12.75" customHeight="1" x14ac:dyDescent="0.4">
      <c r="A177" s="20">
        <v>33</v>
      </c>
      <c r="B177" s="21">
        <v>60</v>
      </c>
      <c r="C177" s="21">
        <v>28</v>
      </c>
      <c r="D177" s="22">
        <v>32</v>
      </c>
      <c r="E177" s="23">
        <v>68</v>
      </c>
      <c r="F177" s="21">
        <v>78</v>
      </c>
      <c r="G177" s="21">
        <v>37</v>
      </c>
      <c r="H177" s="22">
        <v>41</v>
      </c>
      <c r="I177" s="16" t="s">
        <v>56</v>
      </c>
      <c r="J177" s="40">
        <v>54.79439728353141</v>
      </c>
      <c r="K177" s="40">
        <v>51.47486033519553</v>
      </c>
      <c r="L177" s="41">
        <v>57.252659574468083</v>
      </c>
    </row>
    <row r="178" spans="1:12" s="3" customFormat="1" ht="12.75" customHeight="1" thickBot="1" x14ac:dyDescent="0.45">
      <c r="A178" s="42">
        <v>34</v>
      </c>
      <c r="B178" s="43">
        <v>50</v>
      </c>
      <c r="C178" s="43">
        <v>20</v>
      </c>
      <c r="D178" s="44">
        <v>30</v>
      </c>
      <c r="E178" s="45">
        <v>69</v>
      </c>
      <c r="F178" s="43">
        <v>102</v>
      </c>
      <c r="G178" s="43">
        <v>46</v>
      </c>
      <c r="H178" s="44">
        <v>56</v>
      </c>
      <c r="I178" s="45" t="s">
        <v>54</v>
      </c>
      <c r="J178" s="43">
        <v>3995</v>
      </c>
      <c r="K178" s="46" t="s">
        <v>12</v>
      </c>
      <c r="L178" s="47" t="s">
        <v>12</v>
      </c>
    </row>
    <row r="179" spans="1:12" s="3" customFormat="1" ht="12.75" customHeight="1" x14ac:dyDescent="0.4">
      <c r="A179" s="1"/>
      <c r="B179" s="48"/>
      <c r="C179" s="48"/>
      <c r="D179" s="48"/>
      <c r="E179" s="5"/>
      <c r="F179" s="49"/>
      <c r="G179" s="49"/>
      <c r="H179" s="49"/>
      <c r="I179" s="1"/>
      <c r="J179" s="48"/>
      <c r="K179" s="48"/>
      <c r="L179" s="48"/>
    </row>
    <row r="180" spans="1:12" s="3" customFormat="1" ht="12.75" customHeight="1" thickBot="1" x14ac:dyDescent="0.45">
      <c r="A180" s="1" t="s">
        <v>13</v>
      </c>
      <c r="B180" s="48"/>
      <c r="C180" s="48"/>
      <c r="D180" s="48"/>
      <c r="E180" s="5"/>
      <c r="F180" s="49"/>
      <c r="G180" s="49"/>
      <c r="H180" s="49"/>
      <c r="I180" s="1" t="s">
        <v>14</v>
      </c>
      <c r="J180" s="48"/>
      <c r="K180" s="48"/>
      <c r="L180" s="48"/>
    </row>
    <row r="181" spans="1:12" s="3" customFormat="1" ht="12.75" customHeight="1" x14ac:dyDescent="0.4">
      <c r="A181" s="91" t="s">
        <v>15</v>
      </c>
      <c r="B181" s="93" t="s">
        <v>16</v>
      </c>
      <c r="C181" s="93"/>
      <c r="D181" s="93"/>
      <c r="E181" s="94" t="s">
        <v>17</v>
      </c>
      <c r="F181" s="94"/>
      <c r="G181" s="95"/>
      <c r="H181" s="1" t="s">
        <v>18</v>
      </c>
      <c r="I181" s="50" t="s">
        <v>19</v>
      </c>
      <c r="J181" s="50"/>
      <c r="K181" s="51"/>
      <c r="L181" s="52">
        <f>ROUND(B204/B205*100,1)</f>
        <v>15.7</v>
      </c>
    </row>
    <row r="182" spans="1:12" s="3" customFormat="1" ht="12.75" customHeight="1" x14ac:dyDescent="0.4">
      <c r="A182" s="92"/>
      <c r="B182" s="53" t="s">
        <v>9</v>
      </c>
      <c r="C182" s="53" t="s">
        <v>5</v>
      </c>
      <c r="D182" s="53" t="s">
        <v>6</v>
      </c>
      <c r="E182" s="54" t="s">
        <v>20</v>
      </c>
      <c r="F182" s="54" t="s">
        <v>5</v>
      </c>
      <c r="G182" s="55" t="s">
        <v>6</v>
      </c>
      <c r="H182" s="1" t="s">
        <v>18</v>
      </c>
      <c r="I182" s="1" t="s">
        <v>21</v>
      </c>
      <c r="J182" s="1"/>
      <c r="K182" s="56"/>
      <c r="L182" s="57">
        <f>ROUND((B204+B206)/B205*100,1)</f>
        <v>95.1</v>
      </c>
    </row>
    <row r="183" spans="1:12" s="3" customFormat="1" ht="12.75" customHeight="1" x14ac:dyDescent="0.4">
      <c r="A183" s="58" t="s">
        <v>22</v>
      </c>
      <c r="B183" s="59">
        <f>SUM(B144:B148)</f>
        <v>126</v>
      </c>
      <c r="C183" s="59">
        <f>SUM(C144:C148)</f>
        <v>53</v>
      </c>
      <c r="D183" s="59">
        <f>SUM(D144:D148)</f>
        <v>73</v>
      </c>
      <c r="E183" s="60">
        <f>ROUND(B183/J176*100,1)</f>
        <v>2.1</v>
      </c>
      <c r="F183" s="60">
        <f>ROUND(C183/K176*100,1)</f>
        <v>2.1</v>
      </c>
      <c r="G183" s="61">
        <f>ROUND(D183/L176*100,1)</f>
        <v>2.2000000000000002</v>
      </c>
      <c r="H183" s="1"/>
      <c r="I183" s="1" t="s">
        <v>23</v>
      </c>
      <c r="J183" s="1"/>
      <c r="K183" s="56"/>
      <c r="L183" s="57">
        <f>ROUND(B206/B205*100,1)</f>
        <v>79.400000000000006</v>
      </c>
    </row>
    <row r="184" spans="1:12" s="3" customFormat="1" ht="12.75" customHeight="1" x14ac:dyDescent="0.4">
      <c r="A184" s="62" t="s">
        <v>24</v>
      </c>
      <c r="B184" s="38">
        <f>SUM(B149:B153)</f>
        <v>170</v>
      </c>
      <c r="C184" s="38">
        <f>SUM(C149:C153)</f>
        <v>89</v>
      </c>
      <c r="D184" s="38">
        <f>SUM(D149:D153)</f>
        <v>81</v>
      </c>
      <c r="E184" s="63">
        <f>ROUND(B184/J176*100,1)</f>
        <v>2.9</v>
      </c>
      <c r="F184" s="63">
        <f>ROUND(C184/K176*100,1)</f>
        <v>3.6</v>
      </c>
      <c r="G184" s="64">
        <f>ROUND(D184/L176*100,1)</f>
        <v>2.4</v>
      </c>
      <c r="H184" s="1"/>
      <c r="I184" s="65" t="s">
        <v>25</v>
      </c>
      <c r="J184" s="65"/>
      <c r="K184" s="66"/>
      <c r="L184" s="57">
        <f>ROUND(B206/B204*100,1)</f>
        <v>505.7</v>
      </c>
    </row>
    <row r="185" spans="1:12" s="3" customFormat="1" ht="12.75" customHeight="1" x14ac:dyDescent="0.4">
      <c r="A185" s="62" t="s">
        <v>26</v>
      </c>
      <c r="B185" s="38">
        <f>SUM(B154:B158)</f>
        <v>178</v>
      </c>
      <c r="C185" s="38">
        <f>SUM(C154:C158)</f>
        <v>102</v>
      </c>
      <c r="D185" s="38">
        <f>SUM(D154:D158)</f>
        <v>76</v>
      </c>
      <c r="E185" s="63">
        <f>ROUND(B185/J176*100,1)</f>
        <v>3</v>
      </c>
      <c r="F185" s="63">
        <f>ROUND(C185/K176*100,1)</f>
        <v>4.0999999999999996</v>
      </c>
      <c r="G185" s="64">
        <f>ROUND(D185/L176*100,1)</f>
        <v>2.2000000000000002</v>
      </c>
      <c r="H185" s="1"/>
      <c r="I185" s="67" t="s">
        <v>27</v>
      </c>
      <c r="J185" s="67"/>
      <c r="K185" s="68"/>
      <c r="L185" s="69">
        <f>ROUND(K176/L176*100,1)</f>
        <v>74.099999999999994</v>
      </c>
    </row>
    <row r="186" spans="1:12" s="3" customFormat="1" ht="12.75" customHeight="1" x14ac:dyDescent="0.4">
      <c r="A186" s="70" t="s">
        <v>28</v>
      </c>
      <c r="B186" s="71">
        <f>SUM(B159:B163)</f>
        <v>126</v>
      </c>
      <c r="C186" s="71">
        <f>SUM(C159:C163)</f>
        <v>65</v>
      </c>
      <c r="D186" s="71">
        <f>SUM(D159:D163)</f>
        <v>61</v>
      </c>
      <c r="E186" s="72">
        <f>ROUND(B186/J176*100,1)</f>
        <v>2.1</v>
      </c>
      <c r="F186" s="72">
        <f>ROUND(C186/K176*100,1)</f>
        <v>2.6</v>
      </c>
      <c r="G186" s="73">
        <f>ROUND(D186/L176*100,1)</f>
        <v>1.8</v>
      </c>
      <c r="H186" s="1"/>
      <c r="I186" s="1" t="s">
        <v>29</v>
      </c>
      <c r="J186" s="1"/>
      <c r="K186" s="56"/>
      <c r="L186" s="57">
        <f>ROUND(J176/J178,1)</f>
        <v>1.5</v>
      </c>
    </row>
    <row r="187" spans="1:12" s="3" customFormat="1" ht="12.75" customHeight="1" x14ac:dyDescent="0.4">
      <c r="A187" s="62" t="s">
        <v>30</v>
      </c>
      <c r="B187" s="38">
        <f>SUM(B164:B168)</f>
        <v>207</v>
      </c>
      <c r="C187" s="38">
        <f>SUM(C164:C168)</f>
        <v>98</v>
      </c>
      <c r="D187" s="38">
        <f>SUM(D164:D168)</f>
        <v>109</v>
      </c>
      <c r="E187" s="63">
        <f>ROUND(B187/J176*100,1)</f>
        <v>3.5</v>
      </c>
      <c r="F187" s="63">
        <f>ROUND(C187/K176*100,1)</f>
        <v>3.9</v>
      </c>
      <c r="G187" s="64">
        <f>ROUND(D187/L176*100,1)</f>
        <v>3.2</v>
      </c>
      <c r="H187" s="1" t="s">
        <v>18</v>
      </c>
      <c r="I187" s="1" t="s">
        <v>31</v>
      </c>
      <c r="J187" s="1"/>
      <c r="K187" s="56"/>
      <c r="L187" s="57">
        <f>ROUND(J176/L188,1)</f>
        <v>4090.3</v>
      </c>
    </row>
    <row r="188" spans="1:12" s="3" customFormat="1" ht="12.75" customHeight="1" thickBot="1" x14ac:dyDescent="0.45">
      <c r="A188" s="62" t="s">
        <v>32</v>
      </c>
      <c r="B188" s="38">
        <f>SUM(B169:B173)</f>
        <v>250</v>
      </c>
      <c r="C188" s="38">
        <f>SUM(C169:C173)</f>
        <v>114</v>
      </c>
      <c r="D188" s="38">
        <f>SUM(D169:D173)</f>
        <v>136</v>
      </c>
      <c r="E188" s="63">
        <f>ROUND(B188/J176*100,1)</f>
        <v>4.2</v>
      </c>
      <c r="F188" s="63">
        <f>ROUND(C188/K176*100,1)</f>
        <v>4.5</v>
      </c>
      <c r="G188" s="64">
        <f>ROUND(D188/L176*100,1)</f>
        <v>4</v>
      </c>
      <c r="H188" s="1" t="s">
        <v>18</v>
      </c>
      <c r="I188" s="74" t="s">
        <v>33</v>
      </c>
      <c r="J188" s="74"/>
      <c r="K188" s="75"/>
      <c r="L188" s="76">
        <v>1.44</v>
      </c>
    </row>
    <row r="189" spans="1:12" s="3" customFormat="1" ht="12.75" customHeight="1" x14ac:dyDescent="0.4">
      <c r="A189" s="62" t="s">
        <v>34</v>
      </c>
      <c r="B189" s="38">
        <f>SUM(B174:B178)</f>
        <v>265</v>
      </c>
      <c r="C189" s="38">
        <f>SUM(C174:C178)</f>
        <v>120</v>
      </c>
      <c r="D189" s="38">
        <f>SUM(D174:D178)</f>
        <v>145</v>
      </c>
      <c r="E189" s="63">
        <f>ROUND(B189/J176*100,1)</f>
        <v>4.5</v>
      </c>
      <c r="F189" s="63">
        <f>ROUND(C189/K176*100,1)</f>
        <v>4.8</v>
      </c>
      <c r="G189" s="64">
        <f>ROUND(D189/L176*100,1)</f>
        <v>4.3</v>
      </c>
      <c r="H189" s="1" t="s">
        <v>18</v>
      </c>
      <c r="I189" s="1"/>
      <c r="J189" s="1"/>
      <c r="K189" s="1"/>
      <c r="L189" s="1"/>
    </row>
    <row r="190" spans="1:12" s="3" customFormat="1" ht="12.75" customHeight="1" x14ac:dyDescent="0.4">
      <c r="A190" s="62" t="s">
        <v>35</v>
      </c>
      <c r="B190" s="38">
        <f>SUM(F144:F148)</f>
        <v>246</v>
      </c>
      <c r="C190" s="38">
        <f>SUM(G144:G148)</f>
        <v>115</v>
      </c>
      <c r="D190" s="38">
        <f>SUM(H144:H148)</f>
        <v>131</v>
      </c>
      <c r="E190" s="63">
        <f>ROUND(B190/J176*100,1)</f>
        <v>4.2</v>
      </c>
      <c r="F190" s="63">
        <f>ROUND(C190/K176*100,1)</f>
        <v>4.5999999999999996</v>
      </c>
      <c r="G190" s="64">
        <f>ROUND(D190/L176*100,1)</f>
        <v>3.9</v>
      </c>
      <c r="H190" s="1" t="s">
        <v>18</v>
      </c>
      <c r="I190" s="1"/>
      <c r="J190" s="1"/>
      <c r="K190" s="1"/>
      <c r="L190" s="1"/>
    </row>
    <row r="191" spans="1:12" s="3" customFormat="1" ht="12.75" customHeight="1" x14ac:dyDescent="0.4">
      <c r="A191" s="62" t="s">
        <v>36</v>
      </c>
      <c r="B191" s="38">
        <f>SUM(F149:F153)</f>
        <v>306</v>
      </c>
      <c r="C191" s="38">
        <f>SUM(G149:G153)</f>
        <v>148</v>
      </c>
      <c r="D191" s="38">
        <f>SUM(H149:H153)</f>
        <v>158</v>
      </c>
      <c r="E191" s="63">
        <f>ROUND(B191/J176*100,1)</f>
        <v>5.2</v>
      </c>
      <c r="F191" s="63">
        <f>ROUND(C191/K176*100,1)</f>
        <v>5.9</v>
      </c>
      <c r="G191" s="64">
        <f>ROUND(D191/L176*100,1)</f>
        <v>4.7</v>
      </c>
      <c r="H191" s="1" t="s">
        <v>18</v>
      </c>
      <c r="I191" s="1"/>
      <c r="J191" s="1"/>
      <c r="K191" s="1"/>
      <c r="L191" s="1"/>
    </row>
    <row r="192" spans="1:12" s="3" customFormat="1" ht="12.75" customHeight="1" x14ac:dyDescent="0.4">
      <c r="A192" s="62" t="s">
        <v>37</v>
      </c>
      <c r="B192" s="38">
        <f>SUM(F154:F158)</f>
        <v>354</v>
      </c>
      <c r="C192" s="38">
        <f>SUM(G154:G158)</f>
        <v>168</v>
      </c>
      <c r="D192" s="38">
        <f>SUM(H154:H158)</f>
        <v>186</v>
      </c>
      <c r="E192" s="63">
        <f>ROUND(B192/J176*100,1)</f>
        <v>6</v>
      </c>
      <c r="F192" s="63">
        <f>ROUND(C192/K176*100,1)</f>
        <v>6.7</v>
      </c>
      <c r="G192" s="64">
        <f>ROUND(D192/L176*100,1)</f>
        <v>5.5</v>
      </c>
      <c r="H192" s="1" t="s">
        <v>18</v>
      </c>
      <c r="I192" s="1"/>
      <c r="J192" s="1"/>
      <c r="K192" s="1"/>
      <c r="L192" s="1"/>
    </row>
    <row r="193" spans="1:12" s="3" customFormat="1" ht="12.75" customHeight="1" x14ac:dyDescent="0.4">
      <c r="A193" s="62" t="s">
        <v>38</v>
      </c>
      <c r="B193" s="38">
        <f>SUM(F159:F163)</f>
        <v>438</v>
      </c>
      <c r="C193" s="38">
        <f>SUM(G159:G163)</f>
        <v>208</v>
      </c>
      <c r="D193" s="38">
        <f>SUM(H159:H163)</f>
        <v>230</v>
      </c>
      <c r="E193" s="63">
        <f>ROUND(B193/J176*100,1)</f>
        <v>7.4</v>
      </c>
      <c r="F193" s="63">
        <f>ROUND(C193/K176*100,1)</f>
        <v>8.3000000000000007</v>
      </c>
      <c r="G193" s="64">
        <f>ROUND(D193/L176*100,1)</f>
        <v>6.8</v>
      </c>
      <c r="H193" s="1" t="s">
        <v>18</v>
      </c>
      <c r="I193" s="1"/>
      <c r="J193" s="1"/>
      <c r="K193" s="1"/>
      <c r="L193" s="1"/>
    </row>
    <row r="194" spans="1:12" s="3" customFormat="1" ht="12.75" customHeight="1" x14ac:dyDescent="0.4">
      <c r="A194" s="62" t="s">
        <v>39</v>
      </c>
      <c r="B194" s="38">
        <f>SUM(F164:F168)</f>
        <v>426</v>
      </c>
      <c r="C194" s="38">
        <f>SUM(G164:G168)</f>
        <v>186</v>
      </c>
      <c r="D194" s="38">
        <f>SUM(H164:H168)</f>
        <v>240</v>
      </c>
      <c r="E194" s="63">
        <f>ROUND(B194/J176*100,1)</f>
        <v>7.2</v>
      </c>
      <c r="F194" s="63">
        <f>ROUND(C194/K176*100,1)</f>
        <v>7.4</v>
      </c>
      <c r="G194" s="64">
        <f>ROUND(D194/L176*100,1)</f>
        <v>7.1</v>
      </c>
      <c r="H194" s="1" t="s">
        <v>18</v>
      </c>
      <c r="I194" s="1"/>
      <c r="J194" s="1"/>
      <c r="K194" s="1"/>
      <c r="L194" s="1"/>
    </row>
    <row r="195" spans="1:12" s="3" customFormat="1" ht="12.75" customHeight="1" x14ac:dyDescent="0.4">
      <c r="A195" s="77" t="s">
        <v>40</v>
      </c>
      <c r="B195" s="78">
        <f>SUM(F169:F173)</f>
        <v>401</v>
      </c>
      <c r="C195" s="78">
        <f>SUM(G169:G173)</f>
        <v>173</v>
      </c>
      <c r="D195" s="78">
        <f>SUM(H169:H173)</f>
        <v>228</v>
      </c>
      <c r="E195" s="79">
        <f>ROUND(B195/J176*100,1)</f>
        <v>6.8</v>
      </c>
      <c r="F195" s="79">
        <f>ROUND(C195/K176*100,1)</f>
        <v>6.9</v>
      </c>
      <c r="G195" s="80">
        <f>ROUND(D195/L176*100,1)</f>
        <v>6.7</v>
      </c>
      <c r="H195" s="1" t="s">
        <v>18</v>
      </c>
      <c r="I195" s="1"/>
      <c r="J195" s="1"/>
      <c r="K195" s="1"/>
      <c r="L195" s="1"/>
    </row>
    <row r="196" spans="1:12" s="3" customFormat="1" ht="12.75" customHeight="1" x14ac:dyDescent="0.4">
      <c r="A196" s="62" t="s">
        <v>41</v>
      </c>
      <c r="B196" s="38">
        <f>SUM(F174:F178)</f>
        <v>429</v>
      </c>
      <c r="C196" s="38">
        <f>SUM(G174:G178)</f>
        <v>184</v>
      </c>
      <c r="D196" s="38">
        <f>SUM(H174:H178)</f>
        <v>245</v>
      </c>
      <c r="E196" s="63">
        <f>ROUND(B196/J176*100,1)</f>
        <v>7.3</v>
      </c>
      <c r="F196" s="63">
        <f>ROUND(C196/K176*100,1)</f>
        <v>7.3</v>
      </c>
      <c r="G196" s="64">
        <f>ROUND(D196/L176*100,1)</f>
        <v>7.2</v>
      </c>
      <c r="H196" s="6"/>
      <c r="I196" s="1"/>
      <c r="J196" s="1"/>
      <c r="K196" s="1"/>
      <c r="L196" s="1"/>
    </row>
    <row r="197" spans="1:12" s="3" customFormat="1" ht="12.75" customHeight="1" x14ac:dyDescent="0.4">
      <c r="A197" s="62" t="s">
        <v>42</v>
      </c>
      <c r="B197" s="38">
        <f>SUM(J144:J148)</f>
        <v>495</v>
      </c>
      <c r="C197" s="38">
        <f>SUM(K144:K148)</f>
        <v>212</v>
      </c>
      <c r="D197" s="38">
        <f>SUM(L144:L148)</f>
        <v>283</v>
      </c>
      <c r="E197" s="63">
        <f>ROUND(B197/J176*100,1)</f>
        <v>8.4</v>
      </c>
      <c r="F197" s="63">
        <f>ROUND(C197/K176*100,1)</f>
        <v>8.5</v>
      </c>
      <c r="G197" s="64">
        <f>ROUND(D197/L176*100,1)</f>
        <v>8.4</v>
      </c>
      <c r="H197" s="6"/>
      <c r="I197" s="1"/>
      <c r="J197" s="1"/>
      <c r="K197" s="1"/>
      <c r="L197" s="1"/>
    </row>
    <row r="198" spans="1:12" s="3" customFormat="1" ht="12.75" customHeight="1" x14ac:dyDescent="0.4">
      <c r="A198" s="62" t="s">
        <v>43</v>
      </c>
      <c r="B198" s="38">
        <f>SUM(J149:J153)</f>
        <v>538</v>
      </c>
      <c r="C198" s="38">
        <f>SUM(K149:K153)</f>
        <v>201</v>
      </c>
      <c r="D198" s="38">
        <f>SUM(L149:L153)</f>
        <v>337</v>
      </c>
      <c r="E198" s="63">
        <f>ROUND(B198/J176*100,1)</f>
        <v>9.1</v>
      </c>
      <c r="F198" s="63">
        <f>ROUND(C198/K176*100,1)</f>
        <v>8</v>
      </c>
      <c r="G198" s="64">
        <f>ROUND(D198/L176*100,1)</f>
        <v>10</v>
      </c>
      <c r="H198" s="6"/>
      <c r="I198" s="1"/>
      <c r="J198" s="1"/>
      <c r="K198" s="1"/>
      <c r="L198" s="1"/>
    </row>
    <row r="199" spans="1:12" s="3" customFormat="1" ht="12.75" customHeight="1" x14ac:dyDescent="0.4">
      <c r="A199" s="62" t="s">
        <v>44</v>
      </c>
      <c r="B199" s="38">
        <f>SUM(J154:J158)</f>
        <v>391</v>
      </c>
      <c r="C199" s="38">
        <f>SUM(K154:K158)</f>
        <v>115</v>
      </c>
      <c r="D199" s="38">
        <f>SUM(L154:L158)</f>
        <v>276</v>
      </c>
      <c r="E199" s="63">
        <f>ROUND(B199/J176*100,1)</f>
        <v>6.6</v>
      </c>
      <c r="F199" s="63">
        <f>ROUND(C199/K176*100,1)</f>
        <v>4.5999999999999996</v>
      </c>
      <c r="G199" s="64">
        <f>ROUND(D199/L176*100,1)</f>
        <v>8.1999999999999993</v>
      </c>
      <c r="H199" s="6"/>
      <c r="I199" s="1"/>
      <c r="J199" s="1"/>
      <c r="K199" s="1"/>
      <c r="L199" s="1"/>
    </row>
    <row r="200" spans="1:12" s="3" customFormat="1" ht="12.75" customHeight="1" x14ac:dyDescent="0.4">
      <c r="A200" s="62" t="s">
        <v>45</v>
      </c>
      <c r="B200" s="38">
        <f>SUM(J159:J163)</f>
        <v>312</v>
      </c>
      <c r="C200" s="38">
        <f>SUM(K159:K163)</f>
        <v>95</v>
      </c>
      <c r="D200" s="38">
        <f>SUM(L159:L163)</f>
        <v>217</v>
      </c>
      <c r="E200" s="63">
        <f>ROUND(B200/J176*100,1)</f>
        <v>5.3</v>
      </c>
      <c r="F200" s="63">
        <f>ROUND(C200/K176*100,1)</f>
        <v>3.8</v>
      </c>
      <c r="G200" s="64">
        <f>ROUND(D200/L176*100,1)</f>
        <v>6.4</v>
      </c>
      <c r="H200" s="6"/>
      <c r="I200" s="1"/>
      <c r="J200" s="1"/>
      <c r="K200" s="1"/>
      <c r="L200" s="1"/>
    </row>
    <row r="201" spans="1:12" s="3" customFormat="1" ht="12.75" customHeight="1" x14ac:dyDescent="0.4">
      <c r="A201" s="62" t="s">
        <v>46</v>
      </c>
      <c r="B201" s="38">
        <f>SUM(J164:J168)</f>
        <v>165</v>
      </c>
      <c r="C201" s="38">
        <f>SUM(K164:K168)</f>
        <v>46</v>
      </c>
      <c r="D201" s="38">
        <f>SUM(L164:L168)</f>
        <v>119</v>
      </c>
      <c r="E201" s="63">
        <f>ROUND(B201/J176*100,1)</f>
        <v>2.8</v>
      </c>
      <c r="F201" s="63">
        <f>ROUND(C201/K176*100,1)</f>
        <v>1.8</v>
      </c>
      <c r="G201" s="64">
        <f>ROUND(D201/L176*100,1)</f>
        <v>3.5</v>
      </c>
      <c r="H201" s="1"/>
      <c r="I201" s="1"/>
      <c r="J201" s="1"/>
      <c r="K201" s="1"/>
      <c r="L201" s="1"/>
    </row>
    <row r="202" spans="1:12" s="3" customFormat="1" ht="12.75" customHeight="1" x14ac:dyDescent="0.4">
      <c r="A202" s="62" t="s">
        <v>47</v>
      </c>
      <c r="B202" s="38">
        <f>SUM(J169:J173)</f>
        <v>58</v>
      </c>
      <c r="C202" s="38">
        <f>SUM(K169:K173)</f>
        <v>13</v>
      </c>
      <c r="D202" s="38">
        <f>SUM(L169:L173)</f>
        <v>45</v>
      </c>
      <c r="E202" s="63">
        <f>ROUND(B202/J176*100,1)</f>
        <v>1</v>
      </c>
      <c r="F202" s="63">
        <f>ROUND(C202/K176*100,1)</f>
        <v>0.5</v>
      </c>
      <c r="G202" s="64">
        <f>ROUND(D202/L176*100,1)</f>
        <v>1.3</v>
      </c>
      <c r="H202" s="1"/>
      <c r="I202" s="1"/>
      <c r="J202" s="1"/>
      <c r="K202" s="1"/>
      <c r="L202" s="1"/>
    </row>
    <row r="203" spans="1:12" s="3" customFormat="1" ht="12.75" customHeight="1" x14ac:dyDescent="0.4">
      <c r="A203" s="81" t="s">
        <v>7</v>
      </c>
      <c r="B203" s="82">
        <f>SUM(J174)</f>
        <v>9</v>
      </c>
      <c r="C203" s="82">
        <f>SUM(K174)</f>
        <v>1</v>
      </c>
      <c r="D203" s="82">
        <f>SUM(L174)</f>
        <v>8</v>
      </c>
      <c r="E203" s="83">
        <f>ROUND(B203/J176*100,1)</f>
        <v>0.2</v>
      </c>
      <c r="F203" s="83">
        <f>ROUND(C203/K176*100,1)</f>
        <v>0</v>
      </c>
      <c r="G203" s="84">
        <f>ROUND(D203/L176*100,1)</f>
        <v>0.2</v>
      </c>
      <c r="H203" s="1"/>
      <c r="I203" s="2"/>
      <c r="J203" s="2"/>
      <c r="K203" s="2"/>
      <c r="L203" s="1"/>
    </row>
    <row r="204" spans="1:12" s="3" customFormat="1" ht="12.75" customHeight="1" x14ac:dyDescent="0.4">
      <c r="A204" s="85" t="s">
        <v>48</v>
      </c>
      <c r="B204" s="38">
        <f>SUM(B183:B185)</f>
        <v>474</v>
      </c>
      <c r="C204" s="38">
        <f>SUM(C183:C185)</f>
        <v>244</v>
      </c>
      <c r="D204" s="38">
        <f>SUM(D183:D185)</f>
        <v>230</v>
      </c>
      <c r="E204" s="60">
        <f>ROUND(B204/J176*100,1)</f>
        <v>8</v>
      </c>
      <c r="F204" s="60">
        <f>ROUND(C204/K176*100,1)</f>
        <v>9.6999999999999993</v>
      </c>
      <c r="G204" s="61">
        <f>ROUND(D204/L176*100,1)</f>
        <v>6.8</v>
      </c>
      <c r="H204" s="1"/>
      <c r="I204" s="2"/>
      <c r="J204" s="2"/>
      <c r="K204" s="2"/>
      <c r="L204" s="1"/>
    </row>
    <row r="205" spans="1:12" s="3" customFormat="1" ht="12.75" customHeight="1" x14ac:dyDescent="0.4">
      <c r="A205" s="85" t="s">
        <v>49</v>
      </c>
      <c r="B205" s="38">
        <f>SUM(B186:B195)</f>
        <v>3019</v>
      </c>
      <c r="C205" s="38">
        <f>SUM(C186:C195)</f>
        <v>1395</v>
      </c>
      <c r="D205" s="38">
        <f>SUM(D186:D195)</f>
        <v>1624</v>
      </c>
      <c r="E205" s="63">
        <f>ROUND(B205/J176*100,1)</f>
        <v>51.3</v>
      </c>
      <c r="F205" s="63">
        <f>ROUND(C205/K176*100,1)</f>
        <v>55.7</v>
      </c>
      <c r="G205" s="64">
        <f>ROUND(D205/L176*100,1)</f>
        <v>48</v>
      </c>
      <c r="H205" s="1"/>
      <c r="I205" s="2"/>
      <c r="J205" s="1"/>
      <c r="K205" s="2"/>
      <c r="L205" s="1"/>
    </row>
    <row r="206" spans="1:12" s="3" customFormat="1" ht="12.75" customHeight="1" thickBot="1" x14ac:dyDescent="0.45">
      <c r="A206" s="86" t="s">
        <v>50</v>
      </c>
      <c r="B206" s="87">
        <f>SUM(B196:B203)</f>
        <v>2397</v>
      </c>
      <c r="C206" s="87">
        <f>SUM(C196:C203)</f>
        <v>867</v>
      </c>
      <c r="D206" s="87">
        <f>SUM(D196:D203)</f>
        <v>1530</v>
      </c>
      <c r="E206" s="88">
        <f>ROUND(B206/J176*100,1)</f>
        <v>40.700000000000003</v>
      </c>
      <c r="F206" s="88">
        <f>ROUND(C206/K176*100,1)</f>
        <v>34.6</v>
      </c>
      <c r="G206" s="89">
        <f>ROUND(D206/L176*100,1)</f>
        <v>45.2</v>
      </c>
      <c r="H206" s="90"/>
      <c r="I206" s="2"/>
      <c r="J206" s="1"/>
      <c r="K206" s="2"/>
      <c r="L206" s="1"/>
    </row>
    <row r="207" spans="1:12" s="3" customFormat="1" ht="30" customHeight="1" x14ac:dyDescent="0.4">
      <c r="A207" s="97">
        <v>21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1:12" s="3" customFormat="1" ht="14.25" customHeight="1" x14ac:dyDescent="0.4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1"/>
    </row>
    <row r="209" spans="1:12" s="3" customFormat="1" ht="14.25" customHeight="1" x14ac:dyDescent="0.4">
      <c r="A209" s="96" t="s">
        <v>0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</row>
    <row r="210" spans="1:12" s="3" customFormat="1" ht="12.75" customHeight="1" x14ac:dyDescent="0.4">
      <c r="A210" s="4" t="s">
        <v>57</v>
      </c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5"/>
    </row>
    <row r="211" spans="1:12" s="3" customFormat="1" ht="11.25" customHeight="1" thickBot="1" x14ac:dyDescent="0.45">
      <c r="A211" s="6" t="s">
        <v>2</v>
      </c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7" t="s">
        <v>69</v>
      </c>
    </row>
    <row r="212" spans="1:12" s="3" customFormat="1" ht="12.75" customHeight="1" x14ac:dyDescent="0.4">
      <c r="A212" s="8" t="s">
        <v>3</v>
      </c>
      <c r="B212" s="9" t="s">
        <v>4</v>
      </c>
      <c r="C212" s="9" t="s">
        <v>5</v>
      </c>
      <c r="D212" s="10" t="s">
        <v>6</v>
      </c>
      <c r="E212" s="11" t="s">
        <v>3</v>
      </c>
      <c r="F212" s="8" t="s">
        <v>4</v>
      </c>
      <c r="G212" s="9" t="s">
        <v>5</v>
      </c>
      <c r="H212" s="12" t="s">
        <v>6</v>
      </c>
      <c r="I212" s="11" t="s">
        <v>3</v>
      </c>
      <c r="J212" s="9" t="s">
        <v>4</v>
      </c>
      <c r="K212" s="9" t="s">
        <v>5</v>
      </c>
      <c r="L212" s="12" t="s">
        <v>6</v>
      </c>
    </row>
    <row r="213" spans="1:12" s="3" customFormat="1" ht="12.75" customHeight="1" x14ac:dyDescent="0.4">
      <c r="A213" s="13">
        <v>0</v>
      </c>
      <c r="B213" s="14">
        <v>242</v>
      </c>
      <c r="C213" s="14">
        <v>116</v>
      </c>
      <c r="D213" s="15">
        <v>126</v>
      </c>
      <c r="E213" s="16">
        <v>35</v>
      </c>
      <c r="F213" s="17">
        <v>403</v>
      </c>
      <c r="G213" s="17">
        <v>207</v>
      </c>
      <c r="H213" s="18">
        <v>196</v>
      </c>
      <c r="I213" s="16">
        <v>70</v>
      </c>
      <c r="J213" s="14">
        <v>557</v>
      </c>
      <c r="K213" s="14">
        <v>253</v>
      </c>
      <c r="L213" s="19">
        <v>304</v>
      </c>
    </row>
    <row r="214" spans="1:12" s="3" customFormat="1" ht="12.75" customHeight="1" x14ac:dyDescent="0.4">
      <c r="A214" s="20">
        <v>1</v>
      </c>
      <c r="B214" s="21">
        <v>225</v>
      </c>
      <c r="C214" s="21">
        <v>108</v>
      </c>
      <c r="D214" s="22">
        <v>117</v>
      </c>
      <c r="E214" s="23">
        <v>36</v>
      </c>
      <c r="F214" s="21">
        <v>491</v>
      </c>
      <c r="G214" s="21">
        <v>251</v>
      </c>
      <c r="H214" s="22">
        <v>240</v>
      </c>
      <c r="I214" s="23">
        <v>71</v>
      </c>
      <c r="J214" s="21">
        <v>599</v>
      </c>
      <c r="K214" s="21">
        <v>269</v>
      </c>
      <c r="L214" s="24">
        <v>330</v>
      </c>
    </row>
    <row r="215" spans="1:12" s="3" customFormat="1" ht="12.75" customHeight="1" x14ac:dyDescent="0.4">
      <c r="A215" s="20">
        <v>2</v>
      </c>
      <c r="B215" s="21">
        <v>287</v>
      </c>
      <c r="C215" s="21">
        <v>137</v>
      </c>
      <c r="D215" s="22">
        <v>150</v>
      </c>
      <c r="E215" s="23">
        <v>37</v>
      </c>
      <c r="F215" s="21">
        <v>509</v>
      </c>
      <c r="G215" s="21">
        <v>246</v>
      </c>
      <c r="H215" s="22">
        <v>263</v>
      </c>
      <c r="I215" s="23">
        <v>72</v>
      </c>
      <c r="J215" s="21">
        <v>721</v>
      </c>
      <c r="K215" s="21">
        <v>324</v>
      </c>
      <c r="L215" s="24">
        <v>397</v>
      </c>
    </row>
    <row r="216" spans="1:12" s="3" customFormat="1" ht="12.75" customHeight="1" x14ac:dyDescent="0.4">
      <c r="A216" s="20">
        <v>3</v>
      </c>
      <c r="B216" s="21">
        <v>263</v>
      </c>
      <c r="C216" s="21">
        <v>140</v>
      </c>
      <c r="D216" s="22">
        <v>123</v>
      </c>
      <c r="E216" s="23">
        <v>38</v>
      </c>
      <c r="F216" s="21">
        <v>466</v>
      </c>
      <c r="G216" s="21">
        <v>233</v>
      </c>
      <c r="H216" s="22">
        <v>233</v>
      </c>
      <c r="I216" s="23">
        <v>73</v>
      </c>
      <c r="J216" s="21">
        <v>716</v>
      </c>
      <c r="K216" s="21">
        <v>289</v>
      </c>
      <c r="L216" s="24">
        <v>427</v>
      </c>
    </row>
    <row r="217" spans="1:12" s="3" customFormat="1" ht="12.75" customHeight="1" x14ac:dyDescent="0.4">
      <c r="A217" s="20">
        <v>4</v>
      </c>
      <c r="B217" s="21">
        <v>267</v>
      </c>
      <c r="C217" s="21">
        <v>129</v>
      </c>
      <c r="D217" s="22">
        <v>138</v>
      </c>
      <c r="E217" s="23">
        <v>39</v>
      </c>
      <c r="F217" s="21">
        <v>507</v>
      </c>
      <c r="G217" s="21">
        <v>267</v>
      </c>
      <c r="H217" s="22">
        <v>240</v>
      </c>
      <c r="I217" s="23">
        <v>74</v>
      </c>
      <c r="J217" s="21">
        <v>723</v>
      </c>
      <c r="K217" s="21">
        <v>314</v>
      </c>
      <c r="L217" s="24">
        <v>409</v>
      </c>
    </row>
    <row r="218" spans="1:12" s="3" customFormat="1" ht="12.75" customHeight="1" x14ac:dyDescent="0.4">
      <c r="A218" s="25">
        <v>5</v>
      </c>
      <c r="B218" s="26">
        <v>279</v>
      </c>
      <c r="C218" s="26">
        <v>138</v>
      </c>
      <c r="D218" s="27">
        <v>141</v>
      </c>
      <c r="E218" s="28">
        <v>40</v>
      </c>
      <c r="F218" s="26">
        <v>541</v>
      </c>
      <c r="G218" s="26">
        <v>276</v>
      </c>
      <c r="H218" s="27">
        <v>265</v>
      </c>
      <c r="I218" s="28">
        <v>75</v>
      </c>
      <c r="J218" s="26">
        <v>797</v>
      </c>
      <c r="K218" s="26">
        <v>325</v>
      </c>
      <c r="L218" s="29">
        <v>472</v>
      </c>
    </row>
    <row r="219" spans="1:12" s="3" customFormat="1" ht="12.75" customHeight="1" x14ac:dyDescent="0.4">
      <c r="A219" s="20">
        <v>6</v>
      </c>
      <c r="B219" s="21">
        <v>274</v>
      </c>
      <c r="C219" s="21">
        <v>145</v>
      </c>
      <c r="D219" s="22">
        <v>129</v>
      </c>
      <c r="E219" s="23">
        <v>41</v>
      </c>
      <c r="F219" s="21">
        <v>490</v>
      </c>
      <c r="G219" s="21">
        <v>239</v>
      </c>
      <c r="H219" s="22">
        <v>251</v>
      </c>
      <c r="I219" s="23">
        <v>76</v>
      </c>
      <c r="J219" s="21">
        <v>728</v>
      </c>
      <c r="K219" s="21">
        <v>299</v>
      </c>
      <c r="L219" s="24">
        <v>429</v>
      </c>
    </row>
    <row r="220" spans="1:12" s="3" customFormat="1" ht="12.75" customHeight="1" x14ac:dyDescent="0.4">
      <c r="A220" s="20">
        <v>7</v>
      </c>
      <c r="B220" s="21">
        <v>288</v>
      </c>
      <c r="C220" s="21">
        <v>153</v>
      </c>
      <c r="D220" s="22">
        <v>135</v>
      </c>
      <c r="E220" s="23">
        <v>42</v>
      </c>
      <c r="F220" s="21">
        <v>541</v>
      </c>
      <c r="G220" s="21">
        <v>272</v>
      </c>
      <c r="H220" s="22">
        <v>269</v>
      </c>
      <c r="I220" s="23">
        <v>77</v>
      </c>
      <c r="J220" s="21">
        <v>747</v>
      </c>
      <c r="K220" s="21">
        <v>304</v>
      </c>
      <c r="L220" s="24">
        <v>443</v>
      </c>
    </row>
    <row r="221" spans="1:12" s="3" customFormat="1" ht="12.75" customHeight="1" x14ac:dyDescent="0.4">
      <c r="A221" s="20">
        <v>8</v>
      </c>
      <c r="B221" s="21">
        <v>270</v>
      </c>
      <c r="C221" s="21">
        <v>123</v>
      </c>
      <c r="D221" s="22">
        <v>147</v>
      </c>
      <c r="E221" s="23">
        <v>43</v>
      </c>
      <c r="F221" s="21">
        <v>540</v>
      </c>
      <c r="G221" s="21">
        <v>256</v>
      </c>
      <c r="H221" s="22">
        <v>284</v>
      </c>
      <c r="I221" s="23">
        <v>78</v>
      </c>
      <c r="J221" s="21">
        <v>692</v>
      </c>
      <c r="K221" s="21">
        <v>279</v>
      </c>
      <c r="L221" s="24">
        <v>413</v>
      </c>
    </row>
    <row r="222" spans="1:12" s="3" customFormat="1" ht="12.75" customHeight="1" x14ac:dyDescent="0.4">
      <c r="A222" s="30">
        <v>9</v>
      </c>
      <c r="B222" s="31">
        <v>297</v>
      </c>
      <c r="C222" s="31">
        <v>154</v>
      </c>
      <c r="D222" s="32">
        <v>143</v>
      </c>
      <c r="E222" s="33">
        <v>44</v>
      </c>
      <c r="F222" s="31">
        <v>533</v>
      </c>
      <c r="G222" s="31">
        <v>277</v>
      </c>
      <c r="H222" s="32">
        <v>256</v>
      </c>
      <c r="I222" s="33">
        <v>79</v>
      </c>
      <c r="J222" s="31">
        <v>439</v>
      </c>
      <c r="K222" s="31">
        <v>165</v>
      </c>
      <c r="L222" s="34">
        <v>274</v>
      </c>
    </row>
    <row r="223" spans="1:12" s="3" customFormat="1" ht="12.75" customHeight="1" x14ac:dyDescent="0.4">
      <c r="A223" s="20">
        <v>10</v>
      </c>
      <c r="B223" s="21">
        <v>295</v>
      </c>
      <c r="C223" s="21">
        <v>140</v>
      </c>
      <c r="D223" s="22">
        <v>155</v>
      </c>
      <c r="E223" s="23">
        <v>45</v>
      </c>
      <c r="F223" s="21">
        <v>576</v>
      </c>
      <c r="G223" s="21">
        <v>284</v>
      </c>
      <c r="H223" s="22">
        <v>292</v>
      </c>
      <c r="I223" s="23">
        <v>80</v>
      </c>
      <c r="J223" s="21">
        <v>482</v>
      </c>
      <c r="K223" s="21">
        <v>189</v>
      </c>
      <c r="L223" s="24">
        <v>293</v>
      </c>
    </row>
    <row r="224" spans="1:12" s="3" customFormat="1" ht="12.75" customHeight="1" x14ac:dyDescent="0.4">
      <c r="A224" s="20">
        <v>11</v>
      </c>
      <c r="B224" s="21">
        <v>279</v>
      </c>
      <c r="C224" s="21">
        <v>129</v>
      </c>
      <c r="D224" s="22">
        <v>150</v>
      </c>
      <c r="E224" s="23">
        <v>46</v>
      </c>
      <c r="F224" s="21">
        <v>619</v>
      </c>
      <c r="G224" s="21">
        <v>303</v>
      </c>
      <c r="H224" s="22">
        <v>316</v>
      </c>
      <c r="I224" s="23">
        <v>81</v>
      </c>
      <c r="J224" s="21">
        <v>526</v>
      </c>
      <c r="K224" s="21">
        <v>205</v>
      </c>
      <c r="L224" s="24">
        <v>321</v>
      </c>
    </row>
    <row r="225" spans="1:12" s="3" customFormat="1" ht="12.75" customHeight="1" x14ac:dyDescent="0.4">
      <c r="A225" s="20">
        <v>12</v>
      </c>
      <c r="B225" s="21">
        <v>280</v>
      </c>
      <c r="C225" s="21">
        <v>134</v>
      </c>
      <c r="D225" s="22">
        <v>146</v>
      </c>
      <c r="E225" s="23">
        <v>47</v>
      </c>
      <c r="F225" s="21">
        <v>605</v>
      </c>
      <c r="G225" s="21">
        <v>283</v>
      </c>
      <c r="H225" s="22">
        <v>322</v>
      </c>
      <c r="I225" s="23">
        <v>82</v>
      </c>
      <c r="J225" s="21">
        <v>529</v>
      </c>
      <c r="K225" s="21">
        <v>183</v>
      </c>
      <c r="L225" s="24">
        <v>346</v>
      </c>
    </row>
    <row r="226" spans="1:12" s="3" customFormat="1" ht="12.75" customHeight="1" x14ac:dyDescent="0.4">
      <c r="A226" s="20">
        <v>13</v>
      </c>
      <c r="B226" s="21">
        <v>292</v>
      </c>
      <c r="C226" s="21">
        <v>147</v>
      </c>
      <c r="D226" s="22">
        <v>145</v>
      </c>
      <c r="E226" s="23">
        <v>48</v>
      </c>
      <c r="F226" s="21">
        <v>605</v>
      </c>
      <c r="G226" s="21">
        <v>324</v>
      </c>
      <c r="H226" s="22">
        <v>281</v>
      </c>
      <c r="I226" s="23">
        <v>83</v>
      </c>
      <c r="J226" s="21">
        <v>546</v>
      </c>
      <c r="K226" s="21">
        <v>175</v>
      </c>
      <c r="L226" s="24">
        <v>371</v>
      </c>
    </row>
    <row r="227" spans="1:12" s="3" customFormat="1" ht="12.75" customHeight="1" x14ac:dyDescent="0.4">
      <c r="A227" s="20">
        <v>14</v>
      </c>
      <c r="B227" s="21">
        <v>306</v>
      </c>
      <c r="C227" s="21">
        <v>143</v>
      </c>
      <c r="D227" s="22">
        <v>163</v>
      </c>
      <c r="E227" s="23">
        <v>49</v>
      </c>
      <c r="F227" s="21">
        <v>609</v>
      </c>
      <c r="G227" s="21">
        <v>291</v>
      </c>
      <c r="H227" s="22">
        <v>318</v>
      </c>
      <c r="I227" s="23">
        <v>84</v>
      </c>
      <c r="J227" s="21">
        <v>443</v>
      </c>
      <c r="K227" s="21">
        <v>147</v>
      </c>
      <c r="L227" s="24">
        <v>296</v>
      </c>
    </row>
    <row r="228" spans="1:12" s="3" customFormat="1" ht="12.75" customHeight="1" x14ac:dyDescent="0.4">
      <c r="A228" s="25">
        <v>15</v>
      </c>
      <c r="B228" s="26">
        <v>297</v>
      </c>
      <c r="C228" s="26">
        <v>150</v>
      </c>
      <c r="D228" s="27">
        <v>147</v>
      </c>
      <c r="E228" s="28">
        <v>50</v>
      </c>
      <c r="F228" s="26">
        <v>687</v>
      </c>
      <c r="G228" s="26">
        <v>327</v>
      </c>
      <c r="H228" s="27">
        <v>360</v>
      </c>
      <c r="I228" s="28">
        <v>85</v>
      </c>
      <c r="J228" s="26">
        <v>394</v>
      </c>
      <c r="K228" s="26">
        <v>127</v>
      </c>
      <c r="L228" s="29">
        <v>267</v>
      </c>
    </row>
    <row r="229" spans="1:12" s="3" customFormat="1" ht="12.75" customHeight="1" x14ac:dyDescent="0.4">
      <c r="A229" s="20">
        <v>16</v>
      </c>
      <c r="B229" s="21">
        <v>293</v>
      </c>
      <c r="C229" s="21">
        <v>152</v>
      </c>
      <c r="D229" s="22">
        <v>141</v>
      </c>
      <c r="E229" s="23">
        <v>51</v>
      </c>
      <c r="F229" s="21">
        <v>635</v>
      </c>
      <c r="G229" s="21">
        <v>304</v>
      </c>
      <c r="H229" s="22">
        <v>331</v>
      </c>
      <c r="I229" s="23">
        <v>86</v>
      </c>
      <c r="J229" s="21">
        <v>356</v>
      </c>
      <c r="K229" s="21">
        <v>137</v>
      </c>
      <c r="L229" s="24">
        <v>219</v>
      </c>
    </row>
    <row r="230" spans="1:12" s="3" customFormat="1" ht="12.75" customHeight="1" x14ac:dyDescent="0.4">
      <c r="A230" s="20">
        <v>17</v>
      </c>
      <c r="B230" s="21">
        <v>278</v>
      </c>
      <c r="C230" s="21">
        <v>152</v>
      </c>
      <c r="D230" s="22">
        <v>126</v>
      </c>
      <c r="E230" s="23">
        <v>52</v>
      </c>
      <c r="F230" s="21">
        <v>652</v>
      </c>
      <c r="G230" s="21">
        <v>324</v>
      </c>
      <c r="H230" s="22">
        <v>328</v>
      </c>
      <c r="I230" s="23">
        <v>87</v>
      </c>
      <c r="J230" s="21">
        <v>337</v>
      </c>
      <c r="K230" s="21">
        <v>123</v>
      </c>
      <c r="L230" s="24">
        <v>214</v>
      </c>
    </row>
    <row r="231" spans="1:12" s="3" customFormat="1" ht="12.75" customHeight="1" x14ac:dyDescent="0.4">
      <c r="A231" s="20">
        <v>18</v>
      </c>
      <c r="B231" s="21">
        <v>279</v>
      </c>
      <c r="C231" s="21">
        <v>138</v>
      </c>
      <c r="D231" s="22">
        <v>141</v>
      </c>
      <c r="E231" s="23">
        <v>53</v>
      </c>
      <c r="F231" s="21">
        <v>621</v>
      </c>
      <c r="G231" s="21">
        <v>300</v>
      </c>
      <c r="H231" s="22">
        <v>321</v>
      </c>
      <c r="I231" s="23">
        <v>88</v>
      </c>
      <c r="J231" s="21">
        <v>325</v>
      </c>
      <c r="K231" s="21">
        <v>113</v>
      </c>
      <c r="L231" s="24">
        <v>212</v>
      </c>
    </row>
    <row r="232" spans="1:12" s="3" customFormat="1" ht="12.75" customHeight="1" x14ac:dyDescent="0.4">
      <c r="A232" s="30">
        <v>19</v>
      </c>
      <c r="B232" s="31">
        <v>269</v>
      </c>
      <c r="C232" s="31">
        <v>121</v>
      </c>
      <c r="D232" s="32">
        <v>148</v>
      </c>
      <c r="E232" s="33">
        <v>54</v>
      </c>
      <c r="F232" s="31">
        <v>614</v>
      </c>
      <c r="G232" s="31">
        <v>279</v>
      </c>
      <c r="H232" s="32">
        <v>335</v>
      </c>
      <c r="I232" s="33">
        <v>89</v>
      </c>
      <c r="J232" s="31">
        <v>268</v>
      </c>
      <c r="K232" s="31">
        <v>82</v>
      </c>
      <c r="L232" s="34">
        <v>186</v>
      </c>
    </row>
    <row r="233" spans="1:12" s="3" customFormat="1" ht="12.75" customHeight="1" x14ac:dyDescent="0.4">
      <c r="A233" s="20">
        <v>20</v>
      </c>
      <c r="B233" s="21">
        <v>336</v>
      </c>
      <c r="C233" s="21">
        <v>148</v>
      </c>
      <c r="D233" s="22">
        <v>188</v>
      </c>
      <c r="E233" s="23">
        <v>55</v>
      </c>
      <c r="F233" s="21">
        <v>600</v>
      </c>
      <c r="G233" s="21">
        <v>296</v>
      </c>
      <c r="H233" s="22">
        <v>304</v>
      </c>
      <c r="I233" s="23">
        <v>90</v>
      </c>
      <c r="J233" s="21">
        <v>235</v>
      </c>
      <c r="K233" s="21">
        <v>74</v>
      </c>
      <c r="L233" s="24">
        <v>161</v>
      </c>
    </row>
    <row r="234" spans="1:12" s="3" customFormat="1" ht="12.75" customHeight="1" x14ac:dyDescent="0.4">
      <c r="A234" s="20">
        <v>21</v>
      </c>
      <c r="B234" s="21">
        <v>339</v>
      </c>
      <c r="C234" s="21">
        <v>161</v>
      </c>
      <c r="D234" s="22">
        <v>178</v>
      </c>
      <c r="E234" s="23">
        <v>56</v>
      </c>
      <c r="F234" s="21">
        <v>606</v>
      </c>
      <c r="G234" s="21">
        <v>269</v>
      </c>
      <c r="H234" s="22">
        <v>337</v>
      </c>
      <c r="I234" s="23">
        <v>91</v>
      </c>
      <c r="J234" s="21">
        <v>205</v>
      </c>
      <c r="K234" s="21">
        <v>64</v>
      </c>
      <c r="L234" s="24">
        <v>141</v>
      </c>
    </row>
    <row r="235" spans="1:12" s="3" customFormat="1" ht="12.75" customHeight="1" x14ac:dyDescent="0.4">
      <c r="A235" s="20">
        <v>22</v>
      </c>
      <c r="B235" s="21">
        <v>394</v>
      </c>
      <c r="C235" s="21">
        <v>196</v>
      </c>
      <c r="D235" s="22">
        <v>198</v>
      </c>
      <c r="E235" s="23">
        <v>57</v>
      </c>
      <c r="F235" s="21">
        <v>655</v>
      </c>
      <c r="G235" s="21">
        <v>290</v>
      </c>
      <c r="H235" s="22">
        <v>365</v>
      </c>
      <c r="I235" s="23">
        <v>92</v>
      </c>
      <c r="J235" s="21">
        <v>196</v>
      </c>
      <c r="K235" s="21">
        <v>49</v>
      </c>
      <c r="L235" s="24">
        <v>147</v>
      </c>
    </row>
    <row r="236" spans="1:12" s="3" customFormat="1" ht="12.75" customHeight="1" x14ac:dyDescent="0.4">
      <c r="A236" s="20">
        <v>23</v>
      </c>
      <c r="B236" s="21">
        <v>436</v>
      </c>
      <c r="C236" s="21">
        <v>200</v>
      </c>
      <c r="D236" s="22">
        <v>236</v>
      </c>
      <c r="E236" s="23">
        <v>58</v>
      </c>
      <c r="F236" s="21">
        <v>562</v>
      </c>
      <c r="G236" s="21">
        <v>261</v>
      </c>
      <c r="H236" s="22">
        <v>301</v>
      </c>
      <c r="I236" s="23">
        <v>93</v>
      </c>
      <c r="J236" s="21">
        <v>158</v>
      </c>
      <c r="K236" s="21">
        <v>35</v>
      </c>
      <c r="L236" s="24">
        <v>123</v>
      </c>
    </row>
    <row r="237" spans="1:12" s="3" customFormat="1" ht="12.75" customHeight="1" x14ac:dyDescent="0.4">
      <c r="A237" s="20">
        <v>24</v>
      </c>
      <c r="B237" s="21">
        <v>471</v>
      </c>
      <c r="C237" s="21">
        <v>219</v>
      </c>
      <c r="D237" s="22">
        <v>252</v>
      </c>
      <c r="E237" s="23">
        <v>59</v>
      </c>
      <c r="F237" s="21">
        <v>546</v>
      </c>
      <c r="G237" s="21">
        <v>241</v>
      </c>
      <c r="H237" s="22">
        <v>305</v>
      </c>
      <c r="I237" s="23">
        <v>94</v>
      </c>
      <c r="J237" s="21">
        <v>139</v>
      </c>
      <c r="K237" s="21">
        <v>31</v>
      </c>
      <c r="L237" s="24">
        <v>108</v>
      </c>
    </row>
    <row r="238" spans="1:12" s="3" customFormat="1" ht="12.75" customHeight="1" x14ac:dyDescent="0.4">
      <c r="A238" s="25">
        <v>25</v>
      </c>
      <c r="B238" s="26">
        <v>490</v>
      </c>
      <c r="C238" s="26">
        <v>244</v>
      </c>
      <c r="D238" s="27">
        <v>246</v>
      </c>
      <c r="E238" s="28">
        <v>60</v>
      </c>
      <c r="F238" s="26">
        <v>602</v>
      </c>
      <c r="G238" s="26">
        <v>260</v>
      </c>
      <c r="H238" s="27">
        <v>342</v>
      </c>
      <c r="I238" s="28">
        <v>95</v>
      </c>
      <c r="J238" s="26">
        <v>83</v>
      </c>
      <c r="K238" s="26">
        <v>11</v>
      </c>
      <c r="L238" s="29">
        <v>72</v>
      </c>
    </row>
    <row r="239" spans="1:12" s="3" customFormat="1" ht="12.75" customHeight="1" x14ac:dyDescent="0.4">
      <c r="A239" s="20">
        <v>26</v>
      </c>
      <c r="B239" s="21">
        <v>481</v>
      </c>
      <c r="C239" s="21">
        <v>237</v>
      </c>
      <c r="D239" s="22">
        <v>244</v>
      </c>
      <c r="E239" s="23">
        <v>61</v>
      </c>
      <c r="F239" s="21">
        <v>579</v>
      </c>
      <c r="G239" s="21">
        <v>282</v>
      </c>
      <c r="H239" s="22">
        <v>297</v>
      </c>
      <c r="I239" s="23">
        <v>96</v>
      </c>
      <c r="J239" s="21">
        <v>84</v>
      </c>
      <c r="K239" s="21">
        <v>13</v>
      </c>
      <c r="L239" s="24">
        <v>71</v>
      </c>
    </row>
    <row r="240" spans="1:12" s="3" customFormat="1" ht="12.75" customHeight="1" x14ac:dyDescent="0.4">
      <c r="A240" s="20">
        <v>27</v>
      </c>
      <c r="B240" s="21">
        <v>468</v>
      </c>
      <c r="C240" s="21">
        <v>229</v>
      </c>
      <c r="D240" s="22">
        <v>239</v>
      </c>
      <c r="E240" s="23">
        <v>62</v>
      </c>
      <c r="F240" s="21">
        <v>540</v>
      </c>
      <c r="G240" s="21">
        <v>254</v>
      </c>
      <c r="H240" s="22">
        <v>286</v>
      </c>
      <c r="I240" s="23">
        <v>97</v>
      </c>
      <c r="J240" s="21">
        <v>55</v>
      </c>
      <c r="K240" s="21">
        <v>11</v>
      </c>
      <c r="L240" s="24">
        <v>44</v>
      </c>
    </row>
    <row r="241" spans="1:12" s="3" customFormat="1" ht="12.75" customHeight="1" x14ac:dyDescent="0.4">
      <c r="A241" s="20">
        <v>28</v>
      </c>
      <c r="B241" s="21">
        <v>461</v>
      </c>
      <c r="C241" s="21">
        <v>240</v>
      </c>
      <c r="D241" s="22">
        <v>221</v>
      </c>
      <c r="E241" s="23">
        <v>63</v>
      </c>
      <c r="F241" s="21">
        <v>555</v>
      </c>
      <c r="G241" s="21">
        <v>262</v>
      </c>
      <c r="H241" s="22">
        <v>293</v>
      </c>
      <c r="I241" s="23">
        <v>98</v>
      </c>
      <c r="J241" s="21">
        <v>37</v>
      </c>
      <c r="K241" s="21">
        <v>4</v>
      </c>
      <c r="L241" s="24">
        <v>33</v>
      </c>
    </row>
    <row r="242" spans="1:12" s="3" customFormat="1" ht="12.75" customHeight="1" x14ac:dyDescent="0.4">
      <c r="A242" s="30">
        <v>29</v>
      </c>
      <c r="B242" s="31">
        <v>444</v>
      </c>
      <c r="C242" s="31">
        <v>226</v>
      </c>
      <c r="D242" s="32">
        <v>218</v>
      </c>
      <c r="E242" s="33">
        <v>64</v>
      </c>
      <c r="F242" s="31">
        <v>556</v>
      </c>
      <c r="G242" s="31">
        <v>244</v>
      </c>
      <c r="H242" s="32">
        <v>312</v>
      </c>
      <c r="I242" s="33">
        <v>99</v>
      </c>
      <c r="J242" s="31">
        <v>24</v>
      </c>
      <c r="K242" s="31">
        <v>4</v>
      </c>
      <c r="L242" s="34">
        <v>20</v>
      </c>
    </row>
    <row r="243" spans="1:12" s="3" customFormat="1" ht="12.75" customHeight="1" x14ac:dyDescent="0.4">
      <c r="A243" s="20">
        <v>30</v>
      </c>
      <c r="B243" s="21">
        <v>434</v>
      </c>
      <c r="C243" s="21">
        <v>212</v>
      </c>
      <c r="D243" s="22">
        <v>222</v>
      </c>
      <c r="E243" s="23">
        <v>65</v>
      </c>
      <c r="F243" s="21">
        <v>548</v>
      </c>
      <c r="G243" s="21">
        <v>242</v>
      </c>
      <c r="H243" s="22">
        <v>306</v>
      </c>
      <c r="I243" s="23" t="s">
        <v>7</v>
      </c>
      <c r="J243" s="21">
        <v>47</v>
      </c>
      <c r="K243" s="21">
        <v>8</v>
      </c>
      <c r="L243" s="24">
        <v>39</v>
      </c>
    </row>
    <row r="244" spans="1:12" s="3" customFormat="1" ht="12.75" customHeight="1" x14ac:dyDescent="0.4">
      <c r="A244" s="20">
        <v>31</v>
      </c>
      <c r="B244" s="21">
        <v>461</v>
      </c>
      <c r="C244" s="21">
        <v>218</v>
      </c>
      <c r="D244" s="22">
        <v>243</v>
      </c>
      <c r="E244" s="23">
        <v>66</v>
      </c>
      <c r="F244" s="21">
        <v>546</v>
      </c>
      <c r="G244" s="21">
        <v>231</v>
      </c>
      <c r="H244" s="22">
        <v>315</v>
      </c>
      <c r="I244" s="23" t="s">
        <v>52</v>
      </c>
      <c r="J244" s="35">
        <v>0</v>
      </c>
      <c r="K244" s="35">
        <v>0</v>
      </c>
      <c r="L244" s="36">
        <v>0</v>
      </c>
    </row>
    <row r="245" spans="1:12" s="3" customFormat="1" ht="12.75" customHeight="1" x14ac:dyDescent="0.4">
      <c r="A245" s="20">
        <v>32</v>
      </c>
      <c r="B245" s="21">
        <v>474</v>
      </c>
      <c r="C245" s="21">
        <v>242</v>
      </c>
      <c r="D245" s="22">
        <v>232</v>
      </c>
      <c r="E245" s="23">
        <v>67</v>
      </c>
      <c r="F245" s="21">
        <v>581</v>
      </c>
      <c r="G245" s="21">
        <v>258</v>
      </c>
      <c r="H245" s="22">
        <v>323</v>
      </c>
      <c r="I245" s="37" t="s">
        <v>53</v>
      </c>
      <c r="J245" s="38">
        <v>44240</v>
      </c>
      <c r="K245" s="38">
        <v>20069</v>
      </c>
      <c r="L245" s="39">
        <v>24171</v>
      </c>
    </row>
    <row r="246" spans="1:12" s="3" customFormat="1" ht="12.75" customHeight="1" x14ac:dyDescent="0.4">
      <c r="A246" s="20">
        <v>33</v>
      </c>
      <c r="B246" s="21">
        <v>468</v>
      </c>
      <c r="C246" s="21">
        <v>227</v>
      </c>
      <c r="D246" s="22">
        <v>241</v>
      </c>
      <c r="E246" s="23">
        <v>68</v>
      </c>
      <c r="F246" s="21">
        <v>603</v>
      </c>
      <c r="G246" s="21">
        <v>275</v>
      </c>
      <c r="H246" s="22">
        <v>328</v>
      </c>
      <c r="I246" s="16" t="s">
        <v>56</v>
      </c>
      <c r="J246" s="40">
        <v>50.823327305605787</v>
      </c>
      <c r="K246" s="40">
        <v>48.370471872041456</v>
      </c>
      <c r="L246" s="41">
        <v>52.859914773902609</v>
      </c>
    </row>
    <row r="247" spans="1:12" s="3" customFormat="1" ht="12.75" customHeight="1" thickBot="1" x14ac:dyDescent="0.45">
      <c r="A247" s="42">
        <v>34</v>
      </c>
      <c r="B247" s="43">
        <v>434</v>
      </c>
      <c r="C247" s="43">
        <v>229</v>
      </c>
      <c r="D247" s="44">
        <v>205</v>
      </c>
      <c r="E247" s="45">
        <v>69</v>
      </c>
      <c r="F247" s="43">
        <v>578</v>
      </c>
      <c r="G247" s="43">
        <v>278</v>
      </c>
      <c r="H247" s="44">
        <v>300</v>
      </c>
      <c r="I247" s="45" t="s">
        <v>54</v>
      </c>
      <c r="J247" s="43">
        <v>26686</v>
      </c>
      <c r="K247" s="46" t="s">
        <v>12</v>
      </c>
      <c r="L247" s="47" t="s">
        <v>12</v>
      </c>
    </row>
    <row r="248" spans="1:12" s="3" customFormat="1" ht="12.75" customHeight="1" x14ac:dyDescent="0.4">
      <c r="A248" s="1"/>
      <c r="B248" s="48"/>
      <c r="C248" s="48"/>
      <c r="D248" s="48"/>
      <c r="E248" s="5"/>
      <c r="F248" s="49"/>
      <c r="G248" s="49"/>
      <c r="H248" s="49"/>
      <c r="I248" s="1"/>
      <c r="J248" s="48"/>
      <c r="K248" s="48"/>
      <c r="L248" s="48"/>
    </row>
    <row r="249" spans="1:12" s="3" customFormat="1" ht="12.75" customHeight="1" thickBot="1" x14ac:dyDescent="0.45">
      <c r="A249" s="1" t="s">
        <v>13</v>
      </c>
      <c r="B249" s="48"/>
      <c r="C249" s="48"/>
      <c r="D249" s="48"/>
      <c r="E249" s="5"/>
      <c r="F249" s="49"/>
      <c r="G249" s="49"/>
      <c r="H249" s="49"/>
      <c r="I249" s="1" t="s">
        <v>14</v>
      </c>
      <c r="J249" s="48"/>
      <c r="K249" s="48"/>
      <c r="L249" s="48"/>
    </row>
    <row r="250" spans="1:12" s="3" customFormat="1" ht="12.75" customHeight="1" x14ac:dyDescent="0.4">
      <c r="A250" s="91" t="s">
        <v>15</v>
      </c>
      <c r="B250" s="93" t="s">
        <v>16</v>
      </c>
      <c r="C250" s="93"/>
      <c r="D250" s="93"/>
      <c r="E250" s="94" t="s">
        <v>17</v>
      </c>
      <c r="F250" s="94"/>
      <c r="G250" s="95"/>
      <c r="H250" s="1" t="s">
        <v>18</v>
      </c>
      <c r="I250" s="50" t="s">
        <v>19</v>
      </c>
      <c r="J250" s="50"/>
      <c r="K250" s="51"/>
      <c r="L250" s="52">
        <f>ROUND(B273/B274*100,1)</f>
        <v>16.5</v>
      </c>
    </row>
    <row r="251" spans="1:12" s="3" customFormat="1" ht="12.75" customHeight="1" x14ac:dyDescent="0.4">
      <c r="A251" s="92"/>
      <c r="B251" s="53" t="s">
        <v>9</v>
      </c>
      <c r="C251" s="53" t="s">
        <v>5</v>
      </c>
      <c r="D251" s="53" t="s">
        <v>6</v>
      </c>
      <c r="E251" s="54" t="s">
        <v>20</v>
      </c>
      <c r="F251" s="54" t="s">
        <v>5</v>
      </c>
      <c r="G251" s="55" t="s">
        <v>6</v>
      </c>
      <c r="H251" s="1" t="s">
        <v>18</v>
      </c>
      <c r="I251" s="1" t="s">
        <v>21</v>
      </c>
      <c r="J251" s="1"/>
      <c r="K251" s="56"/>
      <c r="L251" s="57">
        <f>ROUND((B273+B275)/B274*100,1)</f>
        <v>76.599999999999994</v>
      </c>
    </row>
    <row r="252" spans="1:12" s="3" customFormat="1" ht="12.75" customHeight="1" x14ac:dyDescent="0.4">
      <c r="A252" s="58" t="s">
        <v>22</v>
      </c>
      <c r="B252" s="59">
        <f>SUM(B213:B217)</f>
        <v>1284</v>
      </c>
      <c r="C252" s="59">
        <f>SUM(C213:C217)</f>
        <v>630</v>
      </c>
      <c r="D252" s="59">
        <f>SUM(D213:D217)</f>
        <v>654</v>
      </c>
      <c r="E252" s="60">
        <f>ROUND(B252/J245*100,1)</f>
        <v>2.9</v>
      </c>
      <c r="F252" s="60">
        <f>ROUND(C252/K245*100,1)</f>
        <v>3.1</v>
      </c>
      <c r="G252" s="61">
        <f>ROUND(D252/L245*100,1)</f>
        <v>2.7</v>
      </c>
      <c r="H252" s="1"/>
      <c r="I252" s="1" t="s">
        <v>23</v>
      </c>
      <c r="J252" s="1"/>
      <c r="K252" s="56"/>
      <c r="L252" s="57">
        <f>ROUND(B275/B274*100,1)</f>
        <v>60.1</v>
      </c>
    </row>
    <row r="253" spans="1:12" s="3" customFormat="1" ht="12.75" customHeight="1" x14ac:dyDescent="0.4">
      <c r="A253" s="62" t="s">
        <v>24</v>
      </c>
      <c r="B253" s="38">
        <f>SUM(B218:B222)</f>
        <v>1408</v>
      </c>
      <c r="C253" s="38">
        <f>SUM(C218:C222)</f>
        <v>713</v>
      </c>
      <c r="D253" s="38">
        <f>SUM(D218:D222)</f>
        <v>695</v>
      </c>
      <c r="E253" s="63">
        <f>ROUND(B253/J245*100,1)</f>
        <v>3.2</v>
      </c>
      <c r="F253" s="63">
        <f>ROUND(C253/K245*100,1)</f>
        <v>3.6</v>
      </c>
      <c r="G253" s="64">
        <f>ROUND(D253/L245*100,1)</f>
        <v>2.9</v>
      </c>
      <c r="H253" s="1"/>
      <c r="I253" s="65" t="s">
        <v>25</v>
      </c>
      <c r="J253" s="65"/>
      <c r="K253" s="66"/>
      <c r="L253" s="57">
        <f>ROUND(B275/B273*100,1)</f>
        <v>363</v>
      </c>
    </row>
    <row r="254" spans="1:12" s="3" customFormat="1" ht="12.75" customHeight="1" x14ac:dyDescent="0.4">
      <c r="A254" s="62" t="s">
        <v>26</v>
      </c>
      <c r="B254" s="38">
        <f>SUM(B223:B227)</f>
        <v>1452</v>
      </c>
      <c r="C254" s="38">
        <f>SUM(C223:C227)</f>
        <v>693</v>
      </c>
      <c r="D254" s="38">
        <f>SUM(D223:D227)</f>
        <v>759</v>
      </c>
      <c r="E254" s="63">
        <f>ROUND(B254/J245*100,1)</f>
        <v>3.3</v>
      </c>
      <c r="F254" s="63">
        <f>ROUND(C254/K245*100,1)</f>
        <v>3.5</v>
      </c>
      <c r="G254" s="64">
        <f>ROUND(D254/L245*100,1)</f>
        <v>3.1</v>
      </c>
      <c r="H254" s="1"/>
      <c r="I254" s="67" t="s">
        <v>27</v>
      </c>
      <c r="J254" s="67"/>
      <c r="K254" s="68"/>
      <c r="L254" s="69">
        <f>ROUND(K245/L245*100,1)</f>
        <v>83</v>
      </c>
    </row>
    <row r="255" spans="1:12" s="3" customFormat="1" ht="12.75" customHeight="1" x14ac:dyDescent="0.4">
      <c r="A255" s="70" t="s">
        <v>28</v>
      </c>
      <c r="B255" s="71">
        <f>SUM(B228:B232)</f>
        <v>1416</v>
      </c>
      <c r="C255" s="71">
        <f>SUM(C228:C232)</f>
        <v>713</v>
      </c>
      <c r="D255" s="71">
        <f>SUM(D228:D232)</f>
        <v>703</v>
      </c>
      <c r="E255" s="72">
        <f>ROUND(B255/J245*100,1)</f>
        <v>3.2</v>
      </c>
      <c r="F255" s="72">
        <f>ROUND(C255/K245*100,1)</f>
        <v>3.6</v>
      </c>
      <c r="G255" s="73">
        <f>ROUND(D255/L245*100,1)</f>
        <v>2.9</v>
      </c>
      <c r="H255" s="1"/>
      <c r="I255" s="1" t="s">
        <v>29</v>
      </c>
      <c r="J255" s="1"/>
      <c r="K255" s="56"/>
      <c r="L255" s="57">
        <f>ROUND(J245/J247,1)</f>
        <v>1.7</v>
      </c>
    </row>
    <row r="256" spans="1:12" s="3" customFormat="1" ht="12.75" customHeight="1" x14ac:dyDescent="0.4">
      <c r="A256" s="62" t="s">
        <v>30</v>
      </c>
      <c r="B256" s="38">
        <f>SUM(B233:B237)</f>
        <v>1976</v>
      </c>
      <c r="C256" s="38">
        <f>SUM(C233:C237)</f>
        <v>924</v>
      </c>
      <c r="D256" s="38">
        <f>SUM(D233:D237)</f>
        <v>1052</v>
      </c>
      <c r="E256" s="63">
        <f>ROUND(B256/J245*100,1)</f>
        <v>4.5</v>
      </c>
      <c r="F256" s="63">
        <f>ROUND(C256/K245*100,1)</f>
        <v>4.5999999999999996</v>
      </c>
      <c r="G256" s="64">
        <f>ROUND(D256/L245*100,1)</f>
        <v>4.4000000000000004</v>
      </c>
      <c r="H256" s="1" t="s">
        <v>18</v>
      </c>
      <c r="I256" s="1" t="s">
        <v>31</v>
      </c>
      <c r="J256" s="1"/>
      <c r="K256" s="56"/>
      <c r="L256" s="57">
        <f>ROUND(J245/L257,1)</f>
        <v>3730.2</v>
      </c>
    </row>
    <row r="257" spans="1:12" s="3" customFormat="1" ht="12.75" customHeight="1" thickBot="1" x14ac:dyDescent="0.45">
      <c r="A257" s="62" t="s">
        <v>32</v>
      </c>
      <c r="B257" s="38">
        <f>SUM(B238:B242)</f>
        <v>2344</v>
      </c>
      <c r="C257" s="38">
        <f>SUM(C238:C242)</f>
        <v>1176</v>
      </c>
      <c r="D257" s="38">
        <f>SUM(D238:D242)</f>
        <v>1168</v>
      </c>
      <c r="E257" s="63">
        <f>ROUND(B257/J245*100,1)</f>
        <v>5.3</v>
      </c>
      <c r="F257" s="63">
        <f>ROUND(C257/K245*100,1)</f>
        <v>5.9</v>
      </c>
      <c r="G257" s="64">
        <f>ROUND(D257/L245*100,1)</f>
        <v>4.8</v>
      </c>
      <c r="H257" s="1" t="s">
        <v>18</v>
      </c>
      <c r="I257" s="74" t="s">
        <v>33</v>
      </c>
      <c r="J257" s="74"/>
      <c r="K257" s="75"/>
      <c r="L257" s="76">
        <v>11.86</v>
      </c>
    </row>
    <row r="258" spans="1:12" s="3" customFormat="1" ht="12.75" customHeight="1" x14ac:dyDescent="0.4">
      <c r="A258" s="62" t="s">
        <v>34</v>
      </c>
      <c r="B258" s="38">
        <f>SUM(B243:B247)</f>
        <v>2271</v>
      </c>
      <c r="C258" s="38">
        <f>SUM(C243:C247)</f>
        <v>1128</v>
      </c>
      <c r="D258" s="38">
        <f>SUM(D243:D247)</f>
        <v>1143</v>
      </c>
      <c r="E258" s="63">
        <f>ROUND(B258/J245*100,1)</f>
        <v>5.0999999999999996</v>
      </c>
      <c r="F258" s="63">
        <f>ROUND(C258/K245*100,1)</f>
        <v>5.6</v>
      </c>
      <c r="G258" s="64">
        <f>ROUND(D258/L245*100,1)</f>
        <v>4.7</v>
      </c>
      <c r="H258" s="1" t="s">
        <v>18</v>
      </c>
      <c r="I258" s="1"/>
      <c r="J258" s="1"/>
      <c r="K258" s="1"/>
      <c r="L258" s="1"/>
    </row>
    <row r="259" spans="1:12" s="3" customFormat="1" ht="12.75" customHeight="1" x14ac:dyDescent="0.4">
      <c r="A259" s="62" t="s">
        <v>35</v>
      </c>
      <c r="B259" s="38">
        <f>SUM(F213:F217)</f>
        <v>2376</v>
      </c>
      <c r="C259" s="38">
        <f>SUM(G213:G217)</f>
        <v>1204</v>
      </c>
      <c r="D259" s="38">
        <f>SUM(H213:H217)</f>
        <v>1172</v>
      </c>
      <c r="E259" s="63">
        <f>ROUND(B259/J245*100,1)</f>
        <v>5.4</v>
      </c>
      <c r="F259" s="63">
        <f>ROUND(C259/K245*100,1)</f>
        <v>6</v>
      </c>
      <c r="G259" s="64">
        <f>ROUND(D259/L245*100,1)</f>
        <v>4.8</v>
      </c>
      <c r="H259" s="1" t="s">
        <v>18</v>
      </c>
      <c r="I259" s="1"/>
      <c r="J259" s="1"/>
      <c r="K259" s="1"/>
      <c r="L259" s="1"/>
    </row>
    <row r="260" spans="1:12" s="3" customFormat="1" ht="12.75" customHeight="1" x14ac:dyDescent="0.4">
      <c r="A260" s="62" t="s">
        <v>36</v>
      </c>
      <c r="B260" s="38">
        <f>SUM(F218:F222)</f>
        <v>2645</v>
      </c>
      <c r="C260" s="38">
        <f>SUM(G218:G222)</f>
        <v>1320</v>
      </c>
      <c r="D260" s="38">
        <f>SUM(H218:H222)</f>
        <v>1325</v>
      </c>
      <c r="E260" s="63">
        <f>ROUND(B260/J245*100,1)</f>
        <v>6</v>
      </c>
      <c r="F260" s="63">
        <f>ROUND(C260/K245*100,1)</f>
        <v>6.6</v>
      </c>
      <c r="G260" s="64">
        <f>ROUND(D260/L245*100,1)</f>
        <v>5.5</v>
      </c>
      <c r="H260" s="1" t="s">
        <v>18</v>
      </c>
      <c r="I260" s="1"/>
      <c r="J260" s="1"/>
      <c r="K260" s="1"/>
      <c r="L260" s="1"/>
    </row>
    <row r="261" spans="1:12" s="3" customFormat="1" ht="12.75" customHeight="1" x14ac:dyDescent="0.4">
      <c r="A261" s="62" t="s">
        <v>37</v>
      </c>
      <c r="B261" s="38">
        <f>SUM(F223:F227)</f>
        <v>3014</v>
      </c>
      <c r="C261" s="38">
        <f>SUM(G223:G227)</f>
        <v>1485</v>
      </c>
      <c r="D261" s="38">
        <f>SUM(H223:H227)</f>
        <v>1529</v>
      </c>
      <c r="E261" s="63">
        <f>ROUND(B261/J245*100,1)</f>
        <v>6.8</v>
      </c>
      <c r="F261" s="63">
        <f>ROUND(C261/K245*100,1)</f>
        <v>7.4</v>
      </c>
      <c r="G261" s="64">
        <f>ROUND(D261/L245*100,1)</f>
        <v>6.3</v>
      </c>
      <c r="H261" s="1" t="s">
        <v>18</v>
      </c>
      <c r="I261" s="1"/>
      <c r="J261" s="1"/>
      <c r="K261" s="1"/>
      <c r="L261" s="1"/>
    </row>
    <row r="262" spans="1:12" s="3" customFormat="1" ht="12.75" customHeight="1" x14ac:dyDescent="0.4">
      <c r="A262" s="62" t="s">
        <v>38</v>
      </c>
      <c r="B262" s="38">
        <f>SUM(F228:F232)</f>
        <v>3209</v>
      </c>
      <c r="C262" s="38">
        <f>SUM(G228:G232)</f>
        <v>1534</v>
      </c>
      <c r="D262" s="38">
        <f>SUM(H228:H232)</f>
        <v>1675</v>
      </c>
      <c r="E262" s="63">
        <f>ROUND(B262/J245*100,1)</f>
        <v>7.3</v>
      </c>
      <c r="F262" s="63">
        <f>ROUND(C262/K245*100,1)</f>
        <v>7.6</v>
      </c>
      <c r="G262" s="64">
        <f>ROUND(D262/L245*100,1)</f>
        <v>6.9</v>
      </c>
      <c r="H262" s="1" t="s">
        <v>18</v>
      </c>
      <c r="I262" s="1"/>
      <c r="J262" s="1"/>
      <c r="K262" s="1"/>
      <c r="L262" s="1"/>
    </row>
    <row r="263" spans="1:12" s="3" customFormat="1" ht="12.75" customHeight="1" x14ac:dyDescent="0.4">
      <c r="A263" s="62" t="s">
        <v>39</v>
      </c>
      <c r="B263" s="38">
        <f>SUM(F233:F237)</f>
        <v>2969</v>
      </c>
      <c r="C263" s="38">
        <f>SUM(G233:G237)</f>
        <v>1357</v>
      </c>
      <c r="D263" s="38">
        <f>SUM(H233:H237)</f>
        <v>1612</v>
      </c>
      <c r="E263" s="63">
        <f>ROUND(B263/J245*100,1)</f>
        <v>6.7</v>
      </c>
      <c r="F263" s="63">
        <f>ROUND(C263/K245*100,1)</f>
        <v>6.8</v>
      </c>
      <c r="G263" s="64">
        <f>ROUND(D263/L245*100,1)</f>
        <v>6.7</v>
      </c>
      <c r="H263" s="1" t="s">
        <v>18</v>
      </c>
      <c r="I263" s="1"/>
      <c r="J263" s="1"/>
      <c r="K263" s="1"/>
      <c r="L263" s="1"/>
    </row>
    <row r="264" spans="1:12" s="3" customFormat="1" ht="12.75" customHeight="1" x14ac:dyDescent="0.4">
      <c r="A264" s="77" t="s">
        <v>40</v>
      </c>
      <c r="B264" s="78">
        <f>SUM(F238:F242)</f>
        <v>2832</v>
      </c>
      <c r="C264" s="78">
        <f>SUM(G238:G242)</f>
        <v>1302</v>
      </c>
      <c r="D264" s="78">
        <f>SUM(H238:H242)</f>
        <v>1530</v>
      </c>
      <c r="E264" s="79">
        <f>ROUND(B264/J245*100,1)</f>
        <v>6.4</v>
      </c>
      <c r="F264" s="79">
        <f>ROUND(C264/K245*100,1)</f>
        <v>6.5</v>
      </c>
      <c r="G264" s="80">
        <f>ROUND(D264/L245*100,1)</f>
        <v>6.3</v>
      </c>
      <c r="H264" s="1" t="s">
        <v>18</v>
      </c>
      <c r="I264" s="1"/>
      <c r="J264" s="1"/>
      <c r="K264" s="1"/>
      <c r="L264" s="1"/>
    </row>
    <row r="265" spans="1:12" s="3" customFormat="1" ht="12.75" customHeight="1" x14ac:dyDescent="0.4">
      <c r="A265" s="62" t="s">
        <v>41</v>
      </c>
      <c r="B265" s="38">
        <f>SUM(F243:F247)</f>
        <v>2856</v>
      </c>
      <c r="C265" s="38">
        <f>SUM(G243:G247)</f>
        <v>1284</v>
      </c>
      <c r="D265" s="38">
        <f>SUM(H243:H247)</f>
        <v>1572</v>
      </c>
      <c r="E265" s="63">
        <f>ROUND(B265/J245*100,1)</f>
        <v>6.5</v>
      </c>
      <c r="F265" s="63">
        <f>ROUND(C265/K245*100,1)</f>
        <v>6.4</v>
      </c>
      <c r="G265" s="64">
        <f>ROUND(D265/L245*100,1)</f>
        <v>6.5</v>
      </c>
      <c r="H265" s="6"/>
      <c r="I265" s="1"/>
      <c r="J265" s="1"/>
      <c r="K265" s="1"/>
      <c r="L265" s="1"/>
    </row>
    <row r="266" spans="1:12" s="3" customFormat="1" ht="12.75" customHeight="1" x14ac:dyDescent="0.4">
      <c r="A266" s="62" t="s">
        <v>42</v>
      </c>
      <c r="B266" s="38">
        <f>SUM(J213:J217)</f>
        <v>3316</v>
      </c>
      <c r="C266" s="38">
        <f>SUM(K213:K217)</f>
        <v>1449</v>
      </c>
      <c r="D266" s="38">
        <f>SUM(L213:L217)</f>
        <v>1867</v>
      </c>
      <c r="E266" s="63">
        <f>ROUND(B266/J245*100,1)</f>
        <v>7.5</v>
      </c>
      <c r="F266" s="63">
        <f>ROUND(C266/K245*100,1)</f>
        <v>7.2</v>
      </c>
      <c r="G266" s="64">
        <f>ROUND(D266/L245*100,1)</f>
        <v>7.7</v>
      </c>
      <c r="H266" s="6"/>
      <c r="I266" s="1"/>
      <c r="J266" s="1"/>
      <c r="K266" s="1"/>
      <c r="L266" s="1"/>
    </row>
    <row r="267" spans="1:12" s="3" customFormat="1" ht="12.75" customHeight="1" x14ac:dyDescent="0.4">
      <c r="A267" s="62" t="s">
        <v>43</v>
      </c>
      <c r="B267" s="38">
        <f>SUM(J218:J222)</f>
        <v>3403</v>
      </c>
      <c r="C267" s="38">
        <f>SUM(K218:K222)</f>
        <v>1372</v>
      </c>
      <c r="D267" s="38">
        <f>SUM(L218:L222)</f>
        <v>2031</v>
      </c>
      <c r="E267" s="63">
        <f>ROUND(B267/J245*100,1)</f>
        <v>7.7</v>
      </c>
      <c r="F267" s="63">
        <f>ROUND(C267/K245*100,1)</f>
        <v>6.8</v>
      </c>
      <c r="G267" s="64">
        <f>ROUND(D267/L245*100,1)</f>
        <v>8.4</v>
      </c>
      <c r="H267" s="6"/>
      <c r="I267" s="1"/>
      <c r="J267" s="1"/>
      <c r="K267" s="1"/>
      <c r="L267" s="1"/>
    </row>
    <row r="268" spans="1:12" s="3" customFormat="1" ht="12.75" customHeight="1" x14ac:dyDescent="0.4">
      <c r="A268" s="62" t="s">
        <v>44</v>
      </c>
      <c r="B268" s="38">
        <f>SUM(J223:J227)</f>
        <v>2526</v>
      </c>
      <c r="C268" s="38">
        <f>SUM(K223:K227)</f>
        <v>899</v>
      </c>
      <c r="D268" s="38">
        <f>SUM(L223:L227)</f>
        <v>1627</v>
      </c>
      <c r="E268" s="63">
        <f>ROUND(B268/J245*100,1)</f>
        <v>5.7</v>
      </c>
      <c r="F268" s="63">
        <f>ROUND(C268/K245*100,1)</f>
        <v>4.5</v>
      </c>
      <c r="G268" s="64">
        <f>ROUND(D268/L245*100,1)</f>
        <v>6.7</v>
      </c>
      <c r="H268" s="6"/>
      <c r="I268" s="1"/>
      <c r="J268" s="1"/>
      <c r="K268" s="1"/>
      <c r="L268" s="1"/>
    </row>
    <row r="269" spans="1:12" s="3" customFormat="1" ht="12.75" customHeight="1" x14ac:dyDescent="0.4">
      <c r="A269" s="62" t="s">
        <v>45</v>
      </c>
      <c r="B269" s="38">
        <f>SUM(J228:J232)</f>
        <v>1680</v>
      </c>
      <c r="C269" s="38">
        <f>SUM(K228:K232)</f>
        <v>582</v>
      </c>
      <c r="D269" s="38">
        <f>SUM(L228:L232)</f>
        <v>1098</v>
      </c>
      <c r="E269" s="63">
        <f>ROUND(B269/J245*100,1)</f>
        <v>3.8</v>
      </c>
      <c r="F269" s="63">
        <f>ROUND(C269/K245*100,1)</f>
        <v>2.9</v>
      </c>
      <c r="G269" s="64">
        <f>ROUND(D269/L245*100,1)</f>
        <v>4.5</v>
      </c>
      <c r="H269" s="6"/>
      <c r="I269" s="1"/>
      <c r="J269" s="1"/>
      <c r="K269" s="1"/>
      <c r="L269" s="1"/>
    </row>
    <row r="270" spans="1:12" s="3" customFormat="1" ht="12.75" customHeight="1" x14ac:dyDescent="0.4">
      <c r="A270" s="62" t="s">
        <v>46</v>
      </c>
      <c r="B270" s="38">
        <f>SUM(J233:J237)</f>
        <v>933</v>
      </c>
      <c r="C270" s="38">
        <f>SUM(K233:K237)</f>
        <v>253</v>
      </c>
      <c r="D270" s="38">
        <f>SUM(L233:L237)</f>
        <v>680</v>
      </c>
      <c r="E270" s="63">
        <f>ROUND(B270/J245*100,1)</f>
        <v>2.1</v>
      </c>
      <c r="F270" s="63">
        <f>ROUND(C270/K245*100,1)</f>
        <v>1.3</v>
      </c>
      <c r="G270" s="64">
        <f>ROUND(D270/L245*100,1)</f>
        <v>2.8</v>
      </c>
      <c r="H270" s="1"/>
      <c r="I270" s="1"/>
      <c r="J270" s="1"/>
      <c r="K270" s="1"/>
      <c r="L270" s="1"/>
    </row>
    <row r="271" spans="1:12" s="3" customFormat="1" ht="12.75" customHeight="1" x14ac:dyDescent="0.4">
      <c r="A271" s="62" t="s">
        <v>47</v>
      </c>
      <c r="B271" s="38">
        <f>SUM(J238:J242)</f>
        <v>283</v>
      </c>
      <c r="C271" s="38">
        <f>SUM(K238:K242)</f>
        <v>43</v>
      </c>
      <c r="D271" s="38">
        <f>SUM(L238:L242)</f>
        <v>240</v>
      </c>
      <c r="E271" s="63">
        <f>ROUND(B271/J245*100,1)</f>
        <v>0.6</v>
      </c>
      <c r="F271" s="63">
        <f>ROUND(C271/K245*100,1)</f>
        <v>0.2</v>
      </c>
      <c r="G271" s="64">
        <f>ROUND(D271/L245*100,1)</f>
        <v>1</v>
      </c>
      <c r="H271" s="1"/>
      <c r="I271" s="1"/>
      <c r="J271" s="1"/>
      <c r="K271" s="1"/>
      <c r="L271" s="1"/>
    </row>
    <row r="272" spans="1:12" s="3" customFormat="1" ht="12.75" customHeight="1" x14ac:dyDescent="0.4">
      <c r="A272" s="81" t="s">
        <v>7</v>
      </c>
      <c r="B272" s="82">
        <f>SUM(J243)</f>
        <v>47</v>
      </c>
      <c r="C272" s="82">
        <f>SUM(K243)</f>
        <v>8</v>
      </c>
      <c r="D272" s="82">
        <f>SUM(L243)</f>
        <v>39</v>
      </c>
      <c r="E272" s="83">
        <f>ROUND(B272/J245*100,1)</f>
        <v>0.1</v>
      </c>
      <c r="F272" s="83">
        <f>ROUND(C272/K245*100,1)</f>
        <v>0</v>
      </c>
      <c r="G272" s="84">
        <f>ROUND(D272/L245*100,1)</f>
        <v>0.2</v>
      </c>
      <c r="H272" s="1"/>
      <c r="I272" s="2"/>
      <c r="J272" s="2"/>
      <c r="K272" s="2"/>
      <c r="L272" s="1"/>
    </row>
    <row r="273" spans="1:12" s="3" customFormat="1" ht="12.75" customHeight="1" x14ac:dyDescent="0.4">
      <c r="A273" s="85" t="s">
        <v>48</v>
      </c>
      <c r="B273" s="38">
        <f>SUM(B252:B254)</f>
        <v>4144</v>
      </c>
      <c r="C273" s="38">
        <f>SUM(C252:C254)</f>
        <v>2036</v>
      </c>
      <c r="D273" s="38">
        <f>SUM(D252:D254)</f>
        <v>2108</v>
      </c>
      <c r="E273" s="60">
        <f>ROUND(B273/J245*100,1)</f>
        <v>9.4</v>
      </c>
      <c r="F273" s="60">
        <f>ROUND(C273/K245*100,1)</f>
        <v>10.1</v>
      </c>
      <c r="G273" s="61">
        <f>ROUND(D273/L245*100,1)</f>
        <v>8.6999999999999993</v>
      </c>
      <c r="H273" s="1"/>
      <c r="I273" s="2"/>
      <c r="J273" s="2"/>
      <c r="K273" s="2"/>
      <c r="L273" s="1"/>
    </row>
    <row r="274" spans="1:12" s="3" customFormat="1" ht="12.75" customHeight="1" x14ac:dyDescent="0.4">
      <c r="A274" s="85" t="s">
        <v>49</v>
      </c>
      <c r="B274" s="38">
        <f>SUM(B255:B264)</f>
        <v>25052</v>
      </c>
      <c r="C274" s="38">
        <f>SUM(C255:C264)</f>
        <v>12143</v>
      </c>
      <c r="D274" s="38">
        <f>SUM(D255:D264)</f>
        <v>12909</v>
      </c>
      <c r="E274" s="63">
        <f>ROUND(B274/J245*100,1)</f>
        <v>56.6</v>
      </c>
      <c r="F274" s="63">
        <f>ROUND(C274/K245*100,1)</f>
        <v>60.5</v>
      </c>
      <c r="G274" s="64">
        <f>ROUND(D274/L245*100,1)</f>
        <v>53.4</v>
      </c>
      <c r="H274" s="1"/>
      <c r="I274" s="2"/>
      <c r="J274" s="1"/>
      <c r="K274" s="2"/>
      <c r="L274" s="1"/>
    </row>
    <row r="275" spans="1:12" s="3" customFormat="1" ht="12.75" customHeight="1" thickBot="1" x14ac:dyDescent="0.45">
      <c r="A275" s="86" t="s">
        <v>50</v>
      </c>
      <c r="B275" s="87">
        <f>SUM(B265:B272)</f>
        <v>15044</v>
      </c>
      <c r="C275" s="87">
        <f>SUM(C265:C272)</f>
        <v>5890</v>
      </c>
      <c r="D275" s="87">
        <f>SUM(D265:D272)</f>
        <v>9154</v>
      </c>
      <c r="E275" s="88">
        <f>ROUND(B275/J245*100,1)</f>
        <v>34</v>
      </c>
      <c r="F275" s="88">
        <f>ROUND(C275/K245*100,1)</f>
        <v>29.3</v>
      </c>
      <c r="G275" s="89">
        <f>ROUND(D275/L245*100,1)</f>
        <v>37.9</v>
      </c>
      <c r="H275" s="90"/>
      <c r="I275" s="2"/>
      <c r="J275" s="1"/>
      <c r="K275" s="2"/>
      <c r="L275" s="1"/>
    </row>
    <row r="276" spans="1:12" s="3" customFormat="1" ht="30" customHeight="1" x14ac:dyDescent="0.4">
      <c r="A276" s="97">
        <v>22</v>
      </c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</row>
    <row r="277" spans="1:12" s="3" customFormat="1" ht="14.25" customHeight="1" x14ac:dyDescent="0.4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1"/>
    </row>
    <row r="278" spans="1:12" s="3" customFormat="1" ht="14.25" customHeight="1" x14ac:dyDescent="0.4">
      <c r="A278" s="96" t="s">
        <v>0</v>
      </c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</row>
    <row r="279" spans="1:12" s="3" customFormat="1" ht="12.75" customHeight="1" x14ac:dyDescent="0.4">
      <c r="A279" s="4" t="s">
        <v>58</v>
      </c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5"/>
    </row>
    <row r="280" spans="1:12" s="3" customFormat="1" ht="11.25" customHeight="1" thickBot="1" x14ac:dyDescent="0.45">
      <c r="A280" s="6" t="s">
        <v>2</v>
      </c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7" t="s">
        <v>69</v>
      </c>
    </row>
    <row r="281" spans="1:12" s="3" customFormat="1" ht="12.75" customHeight="1" x14ac:dyDescent="0.4">
      <c r="A281" s="8" t="s">
        <v>3</v>
      </c>
      <c r="B281" s="9" t="s">
        <v>4</v>
      </c>
      <c r="C281" s="9" t="s">
        <v>5</v>
      </c>
      <c r="D281" s="10" t="s">
        <v>6</v>
      </c>
      <c r="E281" s="11" t="s">
        <v>3</v>
      </c>
      <c r="F281" s="8" t="s">
        <v>4</v>
      </c>
      <c r="G281" s="9" t="s">
        <v>5</v>
      </c>
      <c r="H281" s="12" t="s">
        <v>6</v>
      </c>
      <c r="I281" s="11" t="s">
        <v>3</v>
      </c>
      <c r="J281" s="9" t="s">
        <v>4</v>
      </c>
      <c r="K281" s="9" t="s">
        <v>5</v>
      </c>
      <c r="L281" s="12" t="s">
        <v>6</v>
      </c>
    </row>
    <row r="282" spans="1:12" s="3" customFormat="1" ht="12.75" customHeight="1" x14ac:dyDescent="0.4">
      <c r="A282" s="13">
        <v>0</v>
      </c>
      <c r="B282" s="14">
        <v>67</v>
      </c>
      <c r="C282" s="14">
        <v>22</v>
      </c>
      <c r="D282" s="15">
        <v>45</v>
      </c>
      <c r="E282" s="16">
        <v>35</v>
      </c>
      <c r="F282" s="17">
        <v>127</v>
      </c>
      <c r="G282" s="17">
        <v>68</v>
      </c>
      <c r="H282" s="18">
        <v>59</v>
      </c>
      <c r="I282" s="16">
        <v>70</v>
      </c>
      <c r="J282" s="14">
        <v>142</v>
      </c>
      <c r="K282" s="14">
        <v>71</v>
      </c>
      <c r="L282" s="19">
        <v>71</v>
      </c>
    </row>
    <row r="283" spans="1:12" s="3" customFormat="1" ht="12.75" customHeight="1" x14ac:dyDescent="0.4">
      <c r="A283" s="20">
        <v>1</v>
      </c>
      <c r="B283" s="21">
        <v>60</v>
      </c>
      <c r="C283" s="21">
        <v>30</v>
      </c>
      <c r="D283" s="22">
        <v>30</v>
      </c>
      <c r="E283" s="23">
        <v>36</v>
      </c>
      <c r="F283" s="21">
        <v>127</v>
      </c>
      <c r="G283" s="21">
        <v>64</v>
      </c>
      <c r="H283" s="22">
        <v>63</v>
      </c>
      <c r="I283" s="23">
        <v>71</v>
      </c>
      <c r="J283" s="21">
        <v>151</v>
      </c>
      <c r="K283" s="21">
        <v>72</v>
      </c>
      <c r="L283" s="24">
        <v>79</v>
      </c>
    </row>
    <row r="284" spans="1:12" s="3" customFormat="1" ht="12.75" customHeight="1" x14ac:dyDescent="0.4">
      <c r="A284" s="20">
        <v>2</v>
      </c>
      <c r="B284" s="21">
        <v>65</v>
      </c>
      <c r="C284" s="21">
        <v>37</v>
      </c>
      <c r="D284" s="22">
        <v>28</v>
      </c>
      <c r="E284" s="23">
        <v>37</v>
      </c>
      <c r="F284" s="21">
        <v>149</v>
      </c>
      <c r="G284" s="21">
        <v>80</v>
      </c>
      <c r="H284" s="22">
        <v>69</v>
      </c>
      <c r="I284" s="23">
        <v>72</v>
      </c>
      <c r="J284" s="21">
        <v>129</v>
      </c>
      <c r="K284" s="21">
        <v>55</v>
      </c>
      <c r="L284" s="24">
        <v>74</v>
      </c>
    </row>
    <row r="285" spans="1:12" s="3" customFormat="1" ht="12.75" customHeight="1" x14ac:dyDescent="0.4">
      <c r="A285" s="20">
        <v>3</v>
      </c>
      <c r="B285" s="21">
        <v>71</v>
      </c>
      <c r="C285" s="21">
        <v>35</v>
      </c>
      <c r="D285" s="22">
        <v>36</v>
      </c>
      <c r="E285" s="23">
        <v>38</v>
      </c>
      <c r="F285" s="21">
        <v>134</v>
      </c>
      <c r="G285" s="21">
        <v>67</v>
      </c>
      <c r="H285" s="22">
        <v>67</v>
      </c>
      <c r="I285" s="23">
        <v>73</v>
      </c>
      <c r="J285" s="21">
        <v>143</v>
      </c>
      <c r="K285" s="21">
        <v>69</v>
      </c>
      <c r="L285" s="24">
        <v>74</v>
      </c>
    </row>
    <row r="286" spans="1:12" s="3" customFormat="1" ht="12.75" customHeight="1" x14ac:dyDescent="0.4">
      <c r="A286" s="20">
        <v>4</v>
      </c>
      <c r="B286" s="21">
        <v>74</v>
      </c>
      <c r="C286" s="21">
        <v>39</v>
      </c>
      <c r="D286" s="22">
        <v>35</v>
      </c>
      <c r="E286" s="23">
        <v>39</v>
      </c>
      <c r="F286" s="21">
        <v>135</v>
      </c>
      <c r="G286" s="21">
        <v>78</v>
      </c>
      <c r="H286" s="22">
        <v>57</v>
      </c>
      <c r="I286" s="23">
        <v>74</v>
      </c>
      <c r="J286" s="21">
        <v>159</v>
      </c>
      <c r="K286" s="21">
        <v>68</v>
      </c>
      <c r="L286" s="24">
        <v>91</v>
      </c>
    </row>
    <row r="287" spans="1:12" s="3" customFormat="1" ht="12.75" customHeight="1" x14ac:dyDescent="0.4">
      <c r="A287" s="25">
        <v>5</v>
      </c>
      <c r="B287" s="26">
        <v>72</v>
      </c>
      <c r="C287" s="26">
        <v>34</v>
      </c>
      <c r="D287" s="27">
        <v>38</v>
      </c>
      <c r="E287" s="28">
        <v>40</v>
      </c>
      <c r="F287" s="26">
        <v>122</v>
      </c>
      <c r="G287" s="26">
        <v>55</v>
      </c>
      <c r="H287" s="27">
        <v>67</v>
      </c>
      <c r="I287" s="28">
        <v>75</v>
      </c>
      <c r="J287" s="26">
        <v>163</v>
      </c>
      <c r="K287" s="26">
        <v>80</v>
      </c>
      <c r="L287" s="29">
        <v>83</v>
      </c>
    </row>
    <row r="288" spans="1:12" s="3" customFormat="1" ht="12.75" customHeight="1" x14ac:dyDescent="0.4">
      <c r="A288" s="20">
        <v>6</v>
      </c>
      <c r="B288" s="21">
        <v>83</v>
      </c>
      <c r="C288" s="21">
        <v>43</v>
      </c>
      <c r="D288" s="22">
        <v>40</v>
      </c>
      <c r="E288" s="23">
        <v>41</v>
      </c>
      <c r="F288" s="21">
        <v>161</v>
      </c>
      <c r="G288" s="21">
        <v>92</v>
      </c>
      <c r="H288" s="22">
        <v>69</v>
      </c>
      <c r="I288" s="23">
        <v>76</v>
      </c>
      <c r="J288" s="21">
        <v>160</v>
      </c>
      <c r="K288" s="21">
        <v>73</v>
      </c>
      <c r="L288" s="24">
        <v>87</v>
      </c>
    </row>
    <row r="289" spans="1:12" s="3" customFormat="1" ht="12.75" customHeight="1" x14ac:dyDescent="0.4">
      <c r="A289" s="20">
        <v>7</v>
      </c>
      <c r="B289" s="21">
        <v>79</v>
      </c>
      <c r="C289" s="21">
        <v>41</v>
      </c>
      <c r="D289" s="22">
        <v>38</v>
      </c>
      <c r="E289" s="23">
        <v>42</v>
      </c>
      <c r="F289" s="21">
        <v>164</v>
      </c>
      <c r="G289" s="21">
        <v>79</v>
      </c>
      <c r="H289" s="22">
        <v>85</v>
      </c>
      <c r="I289" s="23">
        <v>77</v>
      </c>
      <c r="J289" s="21">
        <v>151</v>
      </c>
      <c r="K289" s="21">
        <v>57</v>
      </c>
      <c r="L289" s="24">
        <v>94</v>
      </c>
    </row>
    <row r="290" spans="1:12" s="3" customFormat="1" ht="12.75" customHeight="1" x14ac:dyDescent="0.4">
      <c r="A290" s="20">
        <v>8</v>
      </c>
      <c r="B290" s="21">
        <v>76</v>
      </c>
      <c r="C290" s="21">
        <v>38</v>
      </c>
      <c r="D290" s="22">
        <v>38</v>
      </c>
      <c r="E290" s="23">
        <v>43</v>
      </c>
      <c r="F290" s="21">
        <v>150</v>
      </c>
      <c r="G290" s="21">
        <v>81</v>
      </c>
      <c r="H290" s="22">
        <v>69</v>
      </c>
      <c r="I290" s="23">
        <v>78</v>
      </c>
      <c r="J290" s="21">
        <v>128</v>
      </c>
      <c r="K290" s="21">
        <v>61</v>
      </c>
      <c r="L290" s="24">
        <v>67</v>
      </c>
    </row>
    <row r="291" spans="1:12" s="3" customFormat="1" ht="12.75" customHeight="1" x14ac:dyDescent="0.4">
      <c r="A291" s="30">
        <v>9</v>
      </c>
      <c r="B291" s="31">
        <v>90</v>
      </c>
      <c r="C291" s="31">
        <v>42</v>
      </c>
      <c r="D291" s="32">
        <v>48</v>
      </c>
      <c r="E291" s="33">
        <v>44</v>
      </c>
      <c r="F291" s="31">
        <v>160</v>
      </c>
      <c r="G291" s="31">
        <v>75</v>
      </c>
      <c r="H291" s="32">
        <v>85</v>
      </c>
      <c r="I291" s="33">
        <v>79</v>
      </c>
      <c r="J291" s="31">
        <v>80</v>
      </c>
      <c r="K291" s="31">
        <v>30</v>
      </c>
      <c r="L291" s="34">
        <v>50</v>
      </c>
    </row>
    <row r="292" spans="1:12" s="3" customFormat="1" ht="12.75" customHeight="1" x14ac:dyDescent="0.4">
      <c r="A292" s="20">
        <v>10</v>
      </c>
      <c r="B292" s="21">
        <v>97</v>
      </c>
      <c r="C292" s="21">
        <v>42</v>
      </c>
      <c r="D292" s="22">
        <v>55</v>
      </c>
      <c r="E292" s="23">
        <v>45</v>
      </c>
      <c r="F292" s="21">
        <v>159</v>
      </c>
      <c r="G292" s="21">
        <v>78</v>
      </c>
      <c r="H292" s="22">
        <v>81</v>
      </c>
      <c r="I292" s="23">
        <v>80</v>
      </c>
      <c r="J292" s="21">
        <v>101</v>
      </c>
      <c r="K292" s="21">
        <v>40</v>
      </c>
      <c r="L292" s="24">
        <v>61</v>
      </c>
    </row>
    <row r="293" spans="1:12" s="3" customFormat="1" ht="12.75" customHeight="1" x14ac:dyDescent="0.4">
      <c r="A293" s="20">
        <v>11</v>
      </c>
      <c r="B293" s="21">
        <v>80</v>
      </c>
      <c r="C293" s="21">
        <v>36</v>
      </c>
      <c r="D293" s="22">
        <v>44</v>
      </c>
      <c r="E293" s="23">
        <v>46</v>
      </c>
      <c r="F293" s="21">
        <v>169</v>
      </c>
      <c r="G293" s="21">
        <v>83</v>
      </c>
      <c r="H293" s="22">
        <v>86</v>
      </c>
      <c r="I293" s="23">
        <v>81</v>
      </c>
      <c r="J293" s="21">
        <v>121</v>
      </c>
      <c r="K293" s="21">
        <v>42</v>
      </c>
      <c r="L293" s="24">
        <v>79</v>
      </c>
    </row>
    <row r="294" spans="1:12" s="3" customFormat="1" ht="12.75" customHeight="1" x14ac:dyDescent="0.4">
      <c r="A294" s="20">
        <v>12</v>
      </c>
      <c r="B294" s="21">
        <v>77</v>
      </c>
      <c r="C294" s="21">
        <v>38</v>
      </c>
      <c r="D294" s="22">
        <v>39</v>
      </c>
      <c r="E294" s="23">
        <v>47</v>
      </c>
      <c r="F294" s="21">
        <v>183</v>
      </c>
      <c r="G294" s="21">
        <v>100</v>
      </c>
      <c r="H294" s="22">
        <v>83</v>
      </c>
      <c r="I294" s="23">
        <v>82</v>
      </c>
      <c r="J294" s="21">
        <v>85</v>
      </c>
      <c r="K294" s="21">
        <v>30</v>
      </c>
      <c r="L294" s="24">
        <v>55</v>
      </c>
    </row>
    <row r="295" spans="1:12" s="3" customFormat="1" ht="12.75" customHeight="1" x14ac:dyDescent="0.4">
      <c r="A295" s="20">
        <v>13</v>
      </c>
      <c r="B295" s="21">
        <v>88</v>
      </c>
      <c r="C295" s="21">
        <v>54</v>
      </c>
      <c r="D295" s="22">
        <v>34</v>
      </c>
      <c r="E295" s="23">
        <v>48</v>
      </c>
      <c r="F295" s="21">
        <v>145</v>
      </c>
      <c r="G295" s="21">
        <v>80</v>
      </c>
      <c r="H295" s="22">
        <v>65</v>
      </c>
      <c r="I295" s="23">
        <v>83</v>
      </c>
      <c r="J295" s="21">
        <v>100</v>
      </c>
      <c r="K295" s="21">
        <v>36</v>
      </c>
      <c r="L295" s="24">
        <v>64</v>
      </c>
    </row>
    <row r="296" spans="1:12" s="3" customFormat="1" ht="12.75" customHeight="1" x14ac:dyDescent="0.4">
      <c r="A296" s="20">
        <v>14</v>
      </c>
      <c r="B296" s="21">
        <v>96</v>
      </c>
      <c r="C296" s="21">
        <v>46</v>
      </c>
      <c r="D296" s="22">
        <v>50</v>
      </c>
      <c r="E296" s="23">
        <v>49</v>
      </c>
      <c r="F296" s="21">
        <v>182</v>
      </c>
      <c r="G296" s="21">
        <v>104</v>
      </c>
      <c r="H296" s="22">
        <v>78</v>
      </c>
      <c r="I296" s="23">
        <v>84</v>
      </c>
      <c r="J296" s="21">
        <v>97</v>
      </c>
      <c r="K296" s="21">
        <v>39</v>
      </c>
      <c r="L296" s="24">
        <v>58</v>
      </c>
    </row>
    <row r="297" spans="1:12" s="3" customFormat="1" ht="12.75" customHeight="1" x14ac:dyDescent="0.4">
      <c r="A297" s="25">
        <v>15</v>
      </c>
      <c r="B297" s="26">
        <v>89</v>
      </c>
      <c r="C297" s="26">
        <v>48</v>
      </c>
      <c r="D297" s="27">
        <v>41</v>
      </c>
      <c r="E297" s="28">
        <v>50</v>
      </c>
      <c r="F297" s="26">
        <v>169</v>
      </c>
      <c r="G297" s="26">
        <v>86</v>
      </c>
      <c r="H297" s="27">
        <v>83</v>
      </c>
      <c r="I297" s="28">
        <v>85</v>
      </c>
      <c r="J297" s="26">
        <v>85</v>
      </c>
      <c r="K297" s="26">
        <v>21</v>
      </c>
      <c r="L297" s="29">
        <v>64</v>
      </c>
    </row>
    <row r="298" spans="1:12" s="3" customFormat="1" ht="12.75" customHeight="1" x14ac:dyDescent="0.4">
      <c r="A298" s="20">
        <v>16</v>
      </c>
      <c r="B298" s="21">
        <v>67</v>
      </c>
      <c r="C298" s="21">
        <v>36</v>
      </c>
      <c r="D298" s="22">
        <v>31</v>
      </c>
      <c r="E298" s="23">
        <v>51</v>
      </c>
      <c r="F298" s="21">
        <v>194</v>
      </c>
      <c r="G298" s="21">
        <v>87</v>
      </c>
      <c r="H298" s="22">
        <v>107</v>
      </c>
      <c r="I298" s="23">
        <v>86</v>
      </c>
      <c r="J298" s="21">
        <v>76</v>
      </c>
      <c r="K298" s="21">
        <v>34</v>
      </c>
      <c r="L298" s="24">
        <v>42</v>
      </c>
    </row>
    <row r="299" spans="1:12" s="3" customFormat="1" ht="12.75" customHeight="1" x14ac:dyDescent="0.4">
      <c r="A299" s="20">
        <v>17</v>
      </c>
      <c r="B299" s="21">
        <v>97</v>
      </c>
      <c r="C299" s="21">
        <v>52</v>
      </c>
      <c r="D299" s="22">
        <v>45</v>
      </c>
      <c r="E299" s="23">
        <v>52</v>
      </c>
      <c r="F299" s="21">
        <v>185</v>
      </c>
      <c r="G299" s="21">
        <v>88</v>
      </c>
      <c r="H299" s="22">
        <v>97</v>
      </c>
      <c r="I299" s="23">
        <v>87</v>
      </c>
      <c r="J299" s="21">
        <v>95</v>
      </c>
      <c r="K299" s="21">
        <v>33</v>
      </c>
      <c r="L299" s="24">
        <v>62</v>
      </c>
    </row>
    <row r="300" spans="1:12" s="3" customFormat="1" ht="12.75" customHeight="1" x14ac:dyDescent="0.4">
      <c r="A300" s="20">
        <v>18</v>
      </c>
      <c r="B300" s="21">
        <v>90</v>
      </c>
      <c r="C300" s="21">
        <v>50</v>
      </c>
      <c r="D300" s="22">
        <v>40</v>
      </c>
      <c r="E300" s="23">
        <v>53</v>
      </c>
      <c r="F300" s="21">
        <v>179</v>
      </c>
      <c r="G300" s="21">
        <v>85</v>
      </c>
      <c r="H300" s="22">
        <v>94</v>
      </c>
      <c r="I300" s="23">
        <v>88</v>
      </c>
      <c r="J300" s="21">
        <v>74</v>
      </c>
      <c r="K300" s="21">
        <v>21</v>
      </c>
      <c r="L300" s="24">
        <v>53</v>
      </c>
    </row>
    <row r="301" spans="1:12" s="3" customFormat="1" ht="12.75" customHeight="1" x14ac:dyDescent="0.4">
      <c r="A301" s="30">
        <v>19</v>
      </c>
      <c r="B301" s="31">
        <v>74</v>
      </c>
      <c r="C301" s="31">
        <v>38</v>
      </c>
      <c r="D301" s="32">
        <v>36</v>
      </c>
      <c r="E301" s="33">
        <v>54</v>
      </c>
      <c r="F301" s="31">
        <v>185</v>
      </c>
      <c r="G301" s="31">
        <v>92</v>
      </c>
      <c r="H301" s="32">
        <v>93</v>
      </c>
      <c r="I301" s="33">
        <v>89</v>
      </c>
      <c r="J301" s="31">
        <v>63</v>
      </c>
      <c r="K301" s="31">
        <v>20</v>
      </c>
      <c r="L301" s="34">
        <v>43</v>
      </c>
    </row>
    <row r="302" spans="1:12" s="3" customFormat="1" ht="12.75" customHeight="1" x14ac:dyDescent="0.4">
      <c r="A302" s="20">
        <v>20</v>
      </c>
      <c r="B302" s="21">
        <v>90</v>
      </c>
      <c r="C302" s="21">
        <v>44</v>
      </c>
      <c r="D302" s="22">
        <v>46</v>
      </c>
      <c r="E302" s="23">
        <v>55</v>
      </c>
      <c r="F302" s="21">
        <v>169</v>
      </c>
      <c r="G302" s="21">
        <v>76</v>
      </c>
      <c r="H302" s="22">
        <v>93</v>
      </c>
      <c r="I302" s="23">
        <v>90</v>
      </c>
      <c r="J302" s="21">
        <v>69</v>
      </c>
      <c r="K302" s="21">
        <v>17</v>
      </c>
      <c r="L302" s="24">
        <v>52</v>
      </c>
    </row>
    <row r="303" spans="1:12" s="3" customFormat="1" ht="12.75" customHeight="1" x14ac:dyDescent="0.4">
      <c r="A303" s="20">
        <v>21</v>
      </c>
      <c r="B303" s="21">
        <v>121</v>
      </c>
      <c r="C303" s="21">
        <v>65</v>
      </c>
      <c r="D303" s="22">
        <v>56</v>
      </c>
      <c r="E303" s="23">
        <v>56</v>
      </c>
      <c r="F303" s="21">
        <v>172</v>
      </c>
      <c r="G303" s="21">
        <v>72</v>
      </c>
      <c r="H303" s="22">
        <v>100</v>
      </c>
      <c r="I303" s="23">
        <v>91</v>
      </c>
      <c r="J303" s="21">
        <v>47</v>
      </c>
      <c r="K303" s="21">
        <v>12</v>
      </c>
      <c r="L303" s="24">
        <v>35</v>
      </c>
    </row>
    <row r="304" spans="1:12" s="3" customFormat="1" ht="12.75" customHeight="1" x14ac:dyDescent="0.4">
      <c r="A304" s="20">
        <v>22</v>
      </c>
      <c r="B304" s="21">
        <v>113</v>
      </c>
      <c r="C304" s="21">
        <v>64</v>
      </c>
      <c r="D304" s="22">
        <v>49</v>
      </c>
      <c r="E304" s="23">
        <v>57</v>
      </c>
      <c r="F304" s="21">
        <v>176</v>
      </c>
      <c r="G304" s="21">
        <v>94</v>
      </c>
      <c r="H304" s="22">
        <v>82</v>
      </c>
      <c r="I304" s="23">
        <v>92</v>
      </c>
      <c r="J304" s="21">
        <v>41</v>
      </c>
      <c r="K304" s="21">
        <v>12</v>
      </c>
      <c r="L304" s="24">
        <v>29</v>
      </c>
    </row>
    <row r="305" spans="1:12" s="3" customFormat="1" ht="12.75" customHeight="1" x14ac:dyDescent="0.4">
      <c r="A305" s="20">
        <v>23</v>
      </c>
      <c r="B305" s="21">
        <v>93</v>
      </c>
      <c r="C305" s="21">
        <v>52</v>
      </c>
      <c r="D305" s="22">
        <v>41</v>
      </c>
      <c r="E305" s="23">
        <v>58</v>
      </c>
      <c r="F305" s="21">
        <v>146</v>
      </c>
      <c r="G305" s="21">
        <v>73</v>
      </c>
      <c r="H305" s="22">
        <v>73</v>
      </c>
      <c r="I305" s="23">
        <v>93</v>
      </c>
      <c r="J305" s="21">
        <v>47</v>
      </c>
      <c r="K305" s="21">
        <v>17</v>
      </c>
      <c r="L305" s="24">
        <v>30</v>
      </c>
    </row>
    <row r="306" spans="1:12" s="3" customFormat="1" ht="12.75" customHeight="1" x14ac:dyDescent="0.4">
      <c r="A306" s="20">
        <v>24</v>
      </c>
      <c r="B306" s="21">
        <v>115</v>
      </c>
      <c r="C306" s="21">
        <v>63</v>
      </c>
      <c r="D306" s="22">
        <v>52</v>
      </c>
      <c r="E306" s="23">
        <v>59</v>
      </c>
      <c r="F306" s="21">
        <v>120</v>
      </c>
      <c r="G306" s="21">
        <v>62</v>
      </c>
      <c r="H306" s="22">
        <v>58</v>
      </c>
      <c r="I306" s="23">
        <v>94</v>
      </c>
      <c r="J306" s="21">
        <v>31</v>
      </c>
      <c r="K306" s="21">
        <v>6</v>
      </c>
      <c r="L306" s="24">
        <v>25</v>
      </c>
    </row>
    <row r="307" spans="1:12" s="3" customFormat="1" ht="12.75" customHeight="1" x14ac:dyDescent="0.4">
      <c r="A307" s="25">
        <v>25</v>
      </c>
      <c r="B307" s="26">
        <v>103</v>
      </c>
      <c r="C307" s="26">
        <v>59</v>
      </c>
      <c r="D307" s="27">
        <v>44</v>
      </c>
      <c r="E307" s="28">
        <v>60</v>
      </c>
      <c r="F307" s="26">
        <v>126</v>
      </c>
      <c r="G307" s="26">
        <v>54</v>
      </c>
      <c r="H307" s="27">
        <v>72</v>
      </c>
      <c r="I307" s="28">
        <v>95</v>
      </c>
      <c r="J307" s="26">
        <v>24</v>
      </c>
      <c r="K307" s="26">
        <v>1</v>
      </c>
      <c r="L307" s="29">
        <v>23</v>
      </c>
    </row>
    <row r="308" spans="1:12" s="3" customFormat="1" ht="12.75" customHeight="1" x14ac:dyDescent="0.4">
      <c r="A308" s="20">
        <v>26</v>
      </c>
      <c r="B308" s="21">
        <v>105</v>
      </c>
      <c r="C308" s="21">
        <v>50</v>
      </c>
      <c r="D308" s="22">
        <v>55</v>
      </c>
      <c r="E308" s="23">
        <v>61</v>
      </c>
      <c r="F308" s="21">
        <v>130</v>
      </c>
      <c r="G308" s="21">
        <v>56</v>
      </c>
      <c r="H308" s="22">
        <v>74</v>
      </c>
      <c r="I308" s="23">
        <v>96</v>
      </c>
      <c r="J308" s="21">
        <v>15</v>
      </c>
      <c r="K308" s="21">
        <v>8</v>
      </c>
      <c r="L308" s="24">
        <v>7</v>
      </c>
    </row>
    <row r="309" spans="1:12" s="3" customFormat="1" ht="12.75" customHeight="1" x14ac:dyDescent="0.4">
      <c r="A309" s="20">
        <v>27</v>
      </c>
      <c r="B309" s="21">
        <v>118</v>
      </c>
      <c r="C309" s="21">
        <v>61</v>
      </c>
      <c r="D309" s="22">
        <v>57</v>
      </c>
      <c r="E309" s="23">
        <v>62</v>
      </c>
      <c r="F309" s="21">
        <v>163</v>
      </c>
      <c r="G309" s="21">
        <v>73</v>
      </c>
      <c r="H309" s="22">
        <v>90</v>
      </c>
      <c r="I309" s="23">
        <v>97</v>
      </c>
      <c r="J309" s="21">
        <v>16</v>
      </c>
      <c r="K309" s="21">
        <v>4</v>
      </c>
      <c r="L309" s="24">
        <v>12</v>
      </c>
    </row>
    <row r="310" spans="1:12" s="3" customFormat="1" ht="12.75" customHeight="1" x14ac:dyDescent="0.4">
      <c r="A310" s="20">
        <v>28</v>
      </c>
      <c r="B310" s="21">
        <v>88</v>
      </c>
      <c r="C310" s="21">
        <v>41</v>
      </c>
      <c r="D310" s="22">
        <v>47</v>
      </c>
      <c r="E310" s="23">
        <v>63</v>
      </c>
      <c r="F310" s="21">
        <v>165</v>
      </c>
      <c r="G310" s="21">
        <v>73</v>
      </c>
      <c r="H310" s="22">
        <v>92</v>
      </c>
      <c r="I310" s="23">
        <v>98</v>
      </c>
      <c r="J310" s="21">
        <v>4</v>
      </c>
      <c r="K310" s="21">
        <v>0</v>
      </c>
      <c r="L310" s="24">
        <v>4</v>
      </c>
    </row>
    <row r="311" spans="1:12" s="3" customFormat="1" ht="12.75" customHeight="1" x14ac:dyDescent="0.4">
      <c r="A311" s="30">
        <v>29</v>
      </c>
      <c r="B311" s="31">
        <v>94</v>
      </c>
      <c r="C311" s="31">
        <v>47</v>
      </c>
      <c r="D311" s="32">
        <v>47</v>
      </c>
      <c r="E311" s="33">
        <v>64</v>
      </c>
      <c r="F311" s="31">
        <v>145</v>
      </c>
      <c r="G311" s="31">
        <v>57</v>
      </c>
      <c r="H311" s="32">
        <v>88</v>
      </c>
      <c r="I311" s="33">
        <v>99</v>
      </c>
      <c r="J311" s="31">
        <v>3</v>
      </c>
      <c r="K311" s="31">
        <v>0</v>
      </c>
      <c r="L311" s="34">
        <v>3</v>
      </c>
    </row>
    <row r="312" spans="1:12" s="3" customFormat="1" ht="12.75" customHeight="1" x14ac:dyDescent="0.4">
      <c r="A312" s="20">
        <v>30</v>
      </c>
      <c r="B312" s="21">
        <v>134</v>
      </c>
      <c r="C312" s="21">
        <v>71</v>
      </c>
      <c r="D312" s="22">
        <v>63</v>
      </c>
      <c r="E312" s="23">
        <v>65</v>
      </c>
      <c r="F312" s="21">
        <v>127</v>
      </c>
      <c r="G312" s="21">
        <v>63</v>
      </c>
      <c r="H312" s="22">
        <v>64</v>
      </c>
      <c r="I312" s="23" t="s">
        <v>7</v>
      </c>
      <c r="J312" s="21">
        <v>10</v>
      </c>
      <c r="K312" s="21">
        <v>2</v>
      </c>
      <c r="L312" s="24">
        <v>8</v>
      </c>
    </row>
    <row r="313" spans="1:12" s="3" customFormat="1" ht="12.75" customHeight="1" x14ac:dyDescent="0.4">
      <c r="A313" s="20">
        <v>31</v>
      </c>
      <c r="B313" s="21">
        <v>139</v>
      </c>
      <c r="C313" s="21">
        <v>69</v>
      </c>
      <c r="D313" s="22">
        <v>70</v>
      </c>
      <c r="E313" s="23">
        <v>66</v>
      </c>
      <c r="F313" s="21">
        <v>161</v>
      </c>
      <c r="G313" s="21">
        <v>82</v>
      </c>
      <c r="H313" s="22">
        <v>79</v>
      </c>
      <c r="I313" s="23" t="s">
        <v>52</v>
      </c>
      <c r="J313" s="35">
        <v>0</v>
      </c>
      <c r="K313" s="35">
        <v>0</v>
      </c>
      <c r="L313" s="36">
        <v>0</v>
      </c>
    </row>
    <row r="314" spans="1:12" s="3" customFormat="1" ht="12.75" customHeight="1" x14ac:dyDescent="0.4">
      <c r="A314" s="20">
        <v>32</v>
      </c>
      <c r="B314" s="21">
        <v>134</v>
      </c>
      <c r="C314" s="21">
        <v>76</v>
      </c>
      <c r="D314" s="22">
        <v>58</v>
      </c>
      <c r="E314" s="23">
        <v>67</v>
      </c>
      <c r="F314" s="21">
        <v>133</v>
      </c>
      <c r="G314" s="21">
        <v>60</v>
      </c>
      <c r="H314" s="22">
        <v>73</v>
      </c>
      <c r="I314" s="37" t="s">
        <v>53</v>
      </c>
      <c r="J314" s="38">
        <v>11299</v>
      </c>
      <c r="K314" s="38">
        <v>5378</v>
      </c>
      <c r="L314" s="39">
        <v>5921</v>
      </c>
    </row>
    <row r="315" spans="1:12" s="3" customFormat="1" ht="12.75" customHeight="1" x14ac:dyDescent="0.4">
      <c r="A315" s="20">
        <v>33</v>
      </c>
      <c r="B315" s="21">
        <v>137</v>
      </c>
      <c r="C315" s="21">
        <v>76</v>
      </c>
      <c r="D315" s="22">
        <v>61</v>
      </c>
      <c r="E315" s="23">
        <v>68</v>
      </c>
      <c r="F315" s="21">
        <v>154</v>
      </c>
      <c r="G315" s="21">
        <v>64</v>
      </c>
      <c r="H315" s="22">
        <v>90</v>
      </c>
      <c r="I315" s="16" t="s">
        <v>56</v>
      </c>
      <c r="J315" s="40">
        <v>48.828480396495266</v>
      </c>
      <c r="K315" s="40">
        <v>46.55689847526962</v>
      </c>
      <c r="L315" s="41">
        <v>50.891741259922313</v>
      </c>
    </row>
    <row r="316" spans="1:12" s="3" customFormat="1" ht="12.75" customHeight="1" thickBot="1" x14ac:dyDescent="0.45">
      <c r="A316" s="42">
        <v>34</v>
      </c>
      <c r="B316" s="43">
        <v>109</v>
      </c>
      <c r="C316" s="43">
        <v>55</v>
      </c>
      <c r="D316" s="44">
        <v>54</v>
      </c>
      <c r="E316" s="45">
        <v>69</v>
      </c>
      <c r="F316" s="43">
        <v>138</v>
      </c>
      <c r="G316" s="43">
        <v>72</v>
      </c>
      <c r="H316" s="44">
        <v>66</v>
      </c>
      <c r="I316" s="45" t="s">
        <v>54</v>
      </c>
      <c r="J316" s="43">
        <v>6709</v>
      </c>
      <c r="K316" s="46" t="s">
        <v>12</v>
      </c>
      <c r="L316" s="47" t="s">
        <v>12</v>
      </c>
    </row>
    <row r="317" spans="1:12" s="3" customFormat="1" ht="12.75" customHeight="1" x14ac:dyDescent="0.4">
      <c r="A317" s="1"/>
      <c r="B317" s="48"/>
      <c r="C317" s="48"/>
      <c r="D317" s="48"/>
      <c r="E317" s="5"/>
      <c r="F317" s="49"/>
      <c r="G317" s="49"/>
      <c r="H317" s="49"/>
      <c r="I317" s="1"/>
      <c r="J317" s="48"/>
      <c r="K317" s="48"/>
      <c r="L317" s="48"/>
    </row>
    <row r="318" spans="1:12" s="3" customFormat="1" ht="12.75" customHeight="1" thickBot="1" x14ac:dyDescent="0.45">
      <c r="A318" s="1" t="s">
        <v>13</v>
      </c>
      <c r="B318" s="48"/>
      <c r="C318" s="48"/>
      <c r="D318" s="48"/>
      <c r="E318" s="5"/>
      <c r="F318" s="49"/>
      <c r="G318" s="49"/>
      <c r="H318" s="49"/>
      <c r="I318" s="1" t="s">
        <v>14</v>
      </c>
      <c r="J318" s="48"/>
      <c r="K318" s="48"/>
      <c r="L318" s="48"/>
    </row>
    <row r="319" spans="1:12" s="3" customFormat="1" ht="12.75" customHeight="1" x14ac:dyDescent="0.4">
      <c r="A319" s="91" t="s">
        <v>15</v>
      </c>
      <c r="B319" s="93" t="s">
        <v>16</v>
      </c>
      <c r="C319" s="93"/>
      <c r="D319" s="93"/>
      <c r="E319" s="94" t="s">
        <v>17</v>
      </c>
      <c r="F319" s="94"/>
      <c r="G319" s="95"/>
      <c r="H319" s="1" t="s">
        <v>18</v>
      </c>
      <c r="I319" s="50" t="s">
        <v>19</v>
      </c>
      <c r="J319" s="50"/>
      <c r="K319" s="51"/>
      <c r="L319" s="52">
        <f>ROUND(B342/B343*100,1)</f>
        <v>17.3</v>
      </c>
    </row>
    <row r="320" spans="1:12" s="3" customFormat="1" ht="12.75" customHeight="1" x14ac:dyDescent="0.4">
      <c r="A320" s="92"/>
      <c r="B320" s="53" t="s">
        <v>9</v>
      </c>
      <c r="C320" s="53" t="s">
        <v>5</v>
      </c>
      <c r="D320" s="53" t="s">
        <v>6</v>
      </c>
      <c r="E320" s="54" t="s">
        <v>20</v>
      </c>
      <c r="F320" s="54" t="s">
        <v>5</v>
      </c>
      <c r="G320" s="55" t="s">
        <v>6</v>
      </c>
      <c r="H320" s="1" t="s">
        <v>18</v>
      </c>
      <c r="I320" s="1" t="s">
        <v>21</v>
      </c>
      <c r="J320" s="1"/>
      <c r="K320" s="56"/>
      <c r="L320" s="57">
        <f>ROUND((B342+B344)/B343*100,1)</f>
        <v>66.099999999999994</v>
      </c>
    </row>
    <row r="321" spans="1:12" s="3" customFormat="1" ht="12.75" customHeight="1" x14ac:dyDescent="0.4">
      <c r="A321" s="58" t="s">
        <v>22</v>
      </c>
      <c r="B321" s="59">
        <f>SUM(B282:B286)</f>
        <v>337</v>
      </c>
      <c r="C321" s="59">
        <f>SUM(C282:C286)</f>
        <v>163</v>
      </c>
      <c r="D321" s="59">
        <f>SUM(D282:D286)</f>
        <v>174</v>
      </c>
      <c r="E321" s="60">
        <f>ROUND(B321/J314*100,1)</f>
        <v>3</v>
      </c>
      <c r="F321" s="60">
        <f>ROUND(C321/K314*100,1)</f>
        <v>3</v>
      </c>
      <c r="G321" s="61">
        <f>ROUND(D321/L314*100,1)</f>
        <v>2.9</v>
      </c>
      <c r="H321" s="1"/>
      <c r="I321" s="1" t="s">
        <v>23</v>
      </c>
      <c r="J321" s="1"/>
      <c r="K321" s="56"/>
      <c r="L321" s="57">
        <f>ROUND(B344/B343*100,1)</f>
        <v>48.9</v>
      </c>
    </row>
    <row r="322" spans="1:12" s="3" customFormat="1" ht="12.75" customHeight="1" x14ac:dyDescent="0.4">
      <c r="A322" s="62" t="s">
        <v>24</v>
      </c>
      <c r="B322" s="38">
        <f>SUM(B287:B291)</f>
        <v>400</v>
      </c>
      <c r="C322" s="38">
        <f>SUM(C287:C291)</f>
        <v>198</v>
      </c>
      <c r="D322" s="38">
        <f>SUM(D287:D291)</f>
        <v>202</v>
      </c>
      <c r="E322" s="63">
        <f>ROUND(B322/J314*100,1)</f>
        <v>3.5</v>
      </c>
      <c r="F322" s="63">
        <f>ROUND(C322/K314*100,1)</f>
        <v>3.7</v>
      </c>
      <c r="G322" s="64">
        <f>ROUND(D322/L314*100,1)</f>
        <v>3.4</v>
      </c>
      <c r="H322" s="1"/>
      <c r="I322" s="65" t="s">
        <v>25</v>
      </c>
      <c r="J322" s="65"/>
      <c r="K322" s="66"/>
      <c r="L322" s="57">
        <f>ROUND(B344/B342*100,1)</f>
        <v>282.8</v>
      </c>
    </row>
    <row r="323" spans="1:12" s="3" customFormat="1" ht="12.75" customHeight="1" x14ac:dyDescent="0.4">
      <c r="A323" s="62" t="s">
        <v>26</v>
      </c>
      <c r="B323" s="38">
        <f>SUM(B292:B296)</f>
        <v>438</v>
      </c>
      <c r="C323" s="38">
        <f>SUM(C292:C296)</f>
        <v>216</v>
      </c>
      <c r="D323" s="38">
        <f>SUM(D292:D296)</f>
        <v>222</v>
      </c>
      <c r="E323" s="63">
        <f>ROUND(B323/J314*100,1)</f>
        <v>3.9</v>
      </c>
      <c r="F323" s="63">
        <f>ROUND(C323/K314*100,1)</f>
        <v>4</v>
      </c>
      <c r="G323" s="64">
        <f>ROUND(D323/L314*100,1)</f>
        <v>3.7</v>
      </c>
      <c r="H323" s="1"/>
      <c r="I323" s="67" t="s">
        <v>27</v>
      </c>
      <c r="J323" s="67"/>
      <c r="K323" s="68"/>
      <c r="L323" s="69">
        <f>ROUND(K314/L314*100,1)</f>
        <v>90.8</v>
      </c>
    </row>
    <row r="324" spans="1:12" s="3" customFormat="1" ht="12.75" customHeight="1" x14ac:dyDescent="0.4">
      <c r="A324" s="70" t="s">
        <v>28</v>
      </c>
      <c r="B324" s="71">
        <f>SUM(B297:B301)</f>
        <v>417</v>
      </c>
      <c r="C324" s="71">
        <f>SUM(C297:C301)</f>
        <v>224</v>
      </c>
      <c r="D324" s="71">
        <f>SUM(D297:D301)</f>
        <v>193</v>
      </c>
      <c r="E324" s="72">
        <f>ROUND(B324/J314*100,1)</f>
        <v>3.7</v>
      </c>
      <c r="F324" s="72">
        <f>ROUND(C324/K314*100,1)</f>
        <v>4.2</v>
      </c>
      <c r="G324" s="73">
        <f>ROUND(D324/L314*100,1)</f>
        <v>3.3</v>
      </c>
      <c r="H324" s="1"/>
      <c r="I324" s="1" t="s">
        <v>29</v>
      </c>
      <c r="J324" s="1"/>
      <c r="K324" s="56"/>
      <c r="L324" s="57">
        <f>ROUND(J314/J316,1)</f>
        <v>1.7</v>
      </c>
    </row>
    <row r="325" spans="1:12" s="3" customFormat="1" ht="12.75" customHeight="1" x14ac:dyDescent="0.4">
      <c r="A325" s="62" t="s">
        <v>30</v>
      </c>
      <c r="B325" s="38">
        <f>SUM(B302:B306)</f>
        <v>532</v>
      </c>
      <c r="C325" s="38">
        <f>SUM(C302:C306)</f>
        <v>288</v>
      </c>
      <c r="D325" s="38">
        <f>SUM(D302:D306)</f>
        <v>244</v>
      </c>
      <c r="E325" s="63">
        <f>ROUND(B325/J314*100,1)</f>
        <v>4.7</v>
      </c>
      <c r="F325" s="63">
        <f>ROUND(C325/K314*100,1)</f>
        <v>5.4</v>
      </c>
      <c r="G325" s="64">
        <f>ROUND(D325/L314*100,1)</f>
        <v>4.0999999999999996</v>
      </c>
      <c r="H325" s="1" t="s">
        <v>18</v>
      </c>
      <c r="I325" s="1" t="s">
        <v>31</v>
      </c>
      <c r="J325" s="1"/>
      <c r="K325" s="56"/>
      <c r="L325" s="57">
        <f>ROUND(J314/L326,1)</f>
        <v>2483.3000000000002</v>
      </c>
    </row>
    <row r="326" spans="1:12" s="3" customFormat="1" ht="12.75" customHeight="1" thickBot="1" x14ac:dyDescent="0.45">
      <c r="A326" s="62" t="s">
        <v>32</v>
      </c>
      <c r="B326" s="38">
        <f>SUM(B307:B311)</f>
        <v>508</v>
      </c>
      <c r="C326" s="38">
        <f>SUM(C307:C311)</f>
        <v>258</v>
      </c>
      <c r="D326" s="38">
        <f>SUM(D307:D311)</f>
        <v>250</v>
      </c>
      <c r="E326" s="63">
        <f>ROUND(B326/J314*100,1)</f>
        <v>4.5</v>
      </c>
      <c r="F326" s="63">
        <f>ROUND(C326/K314*100,1)</f>
        <v>4.8</v>
      </c>
      <c r="G326" s="64">
        <f>ROUND(D326/L314*100,1)</f>
        <v>4.2</v>
      </c>
      <c r="H326" s="1" t="s">
        <v>18</v>
      </c>
      <c r="I326" s="74" t="s">
        <v>33</v>
      </c>
      <c r="J326" s="74"/>
      <c r="K326" s="75"/>
      <c r="L326" s="76">
        <v>4.55</v>
      </c>
    </row>
    <row r="327" spans="1:12" s="3" customFormat="1" ht="12.75" customHeight="1" x14ac:dyDescent="0.4">
      <c r="A327" s="62" t="s">
        <v>34</v>
      </c>
      <c r="B327" s="38">
        <f>SUM(B312:B316)</f>
        <v>653</v>
      </c>
      <c r="C327" s="38">
        <f>SUM(C312:C316)</f>
        <v>347</v>
      </c>
      <c r="D327" s="38">
        <f>SUM(D312:D316)</f>
        <v>306</v>
      </c>
      <c r="E327" s="63">
        <f>ROUND(B327/J314*100,1)</f>
        <v>5.8</v>
      </c>
      <c r="F327" s="63">
        <f>ROUND(C327/K314*100,1)</f>
        <v>6.5</v>
      </c>
      <c r="G327" s="64">
        <f>ROUND(D327/L314*100,1)</f>
        <v>5.2</v>
      </c>
      <c r="H327" s="1" t="s">
        <v>18</v>
      </c>
      <c r="I327" s="1"/>
      <c r="J327" s="1"/>
      <c r="K327" s="1"/>
      <c r="L327" s="1"/>
    </row>
    <row r="328" spans="1:12" s="3" customFormat="1" ht="12.75" customHeight="1" x14ac:dyDescent="0.4">
      <c r="A328" s="62" t="s">
        <v>35</v>
      </c>
      <c r="B328" s="38">
        <f>SUM(F282:F286)</f>
        <v>672</v>
      </c>
      <c r="C328" s="38">
        <f>SUM(G282:G286)</f>
        <v>357</v>
      </c>
      <c r="D328" s="38">
        <f>SUM(H282:H286)</f>
        <v>315</v>
      </c>
      <c r="E328" s="63">
        <f>ROUND(B328/J314*100,1)</f>
        <v>5.9</v>
      </c>
      <c r="F328" s="63">
        <f>ROUND(C328/K314*100,1)</f>
        <v>6.6</v>
      </c>
      <c r="G328" s="64">
        <f>ROUND(D328/L314*100,1)</f>
        <v>5.3</v>
      </c>
      <c r="H328" s="1" t="s">
        <v>18</v>
      </c>
      <c r="I328" s="1"/>
      <c r="J328" s="1"/>
      <c r="K328" s="1"/>
      <c r="L328" s="1"/>
    </row>
    <row r="329" spans="1:12" s="3" customFormat="1" ht="12.75" customHeight="1" x14ac:dyDescent="0.4">
      <c r="A329" s="62" t="s">
        <v>36</v>
      </c>
      <c r="B329" s="38">
        <f>SUM(F287:F291)</f>
        <v>757</v>
      </c>
      <c r="C329" s="38">
        <f>SUM(G287:G291)</f>
        <v>382</v>
      </c>
      <c r="D329" s="38">
        <f>SUM(H287:H291)</f>
        <v>375</v>
      </c>
      <c r="E329" s="63">
        <f>ROUND(B329/J314*100,1)</f>
        <v>6.7</v>
      </c>
      <c r="F329" s="63">
        <f>ROUND(C329/K314*100,1)</f>
        <v>7.1</v>
      </c>
      <c r="G329" s="64">
        <f>ROUND(D329/L314*100,1)</f>
        <v>6.3</v>
      </c>
      <c r="H329" s="1" t="s">
        <v>18</v>
      </c>
      <c r="I329" s="1"/>
      <c r="J329" s="1"/>
      <c r="K329" s="1"/>
      <c r="L329" s="1"/>
    </row>
    <row r="330" spans="1:12" s="3" customFormat="1" ht="12.75" customHeight="1" x14ac:dyDescent="0.4">
      <c r="A330" s="62" t="s">
        <v>37</v>
      </c>
      <c r="B330" s="38">
        <f>SUM(F292:F296)</f>
        <v>838</v>
      </c>
      <c r="C330" s="38">
        <f>SUM(G292:G296)</f>
        <v>445</v>
      </c>
      <c r="D330" s="38">
        <f>SUM(H292:H296)</f>
        <v>393</v>
      </c>
      <c r="E330" s="63">
        <f>ROUND(B330/J314*100,1)</f>
        <v>7.4</v>
      </c>
      <c r="F330" s="63">
        <f>ROUND(C330/K314*100,1)</f>
        <v>8.3000000000000007</v>
      </c>
      <c r="G330" s="64">
        <f>ROUND(D330/L314*100,1)</f>
        <v>6.6</v>
      </c>
      <c r="H330" s="1" t="s">
        <v>18</v>
      </c>
      <c r="I330" s="1"/>
      <c r="J330" s="1"/>
      <c r="K330" s="1"/>
      <c r="L330" s="1"/>
    </row>
    <row r="331" spans="1:12" s="3" customFormat="1" ht="12.75" customHeight="1" x14ac:dyDescent="0.4">
      <c r="A331" s="62" t="s">
        <v>38</v>
      </c>
      <c r="B331" s="38">
        <f>SUM(F297:F301)</f>
        <v>912</v>
      </c>
      <c r="C331" s="38">
        <f>SUM(G297:G301)</f>
        <v>438</v>
      </c>
      <c r="D331" s="38">
        <f>SUM(H297:H301)</f>
        <v>474</v>
      </c>
      <c r="E331" s="63">
        <f>ROUND(B331/J314*100,1)</f>
        <v>8.1</v>
      </c>
      <c r="F331" s="63">
        <f>ROUND(C331/K314*100,1)</f>
        <v>8.1</v>
      </c>
      <c r="G331" s="64">
        <f>ROUND(D331/L314*100,1)</f>
        <v>8</v>
      </c>
      <c r="H331" s="1" t="s">
        <v>18</v>
      </c>
      <c r="I331" s="1"/>
      <c r="J331" s="1"/>
      <c r="K331" s="1"/>
      <c r="L331" s="1"/>
    </row>
    <row r="332" spans="1:12" s="3" customFormat="1" ht="12.75" customHeight="1" x14ac:dyDescent="0.4">
      <c r="A332" s="62" t="s">
        <v>39</v>
      </c>
      <c r="B332" s="38">
        <f>SUM(F302:F306)</f>
        <v>783</v>
      </c>
      <c r="C332" s="38">
        <f>SUM(G302:G306)</f>
        <v>377</v>
      </c>
      <c r="D332" s="38">
        <f>SUM(H302:H306)</f>
        <v>406</v>
      </c>
      <c r="E332" s="63">
        <f>ROUND(B332/J314*100,1)</f>
        <v>6.9</v>
      </c>
      <c r="F332" s="63">
        <f>ROUND(C332/K314*100,1)</f>
        <v>7</v>
      </c>
      <c r="G332" s="64">
        <f>ROUND(D332/L314*100,1)</f>
        <v>6.9</v>
      </c>
      <c r="H332" s="1" t="s">
        <v>18</v>
      </c>
      <c r="I332" s="1"/>
      <c r="J332" s="1"/>
      <c r="K332" s="1"/>
      <c r="L332" s="1"/>
    </row>
    <row r="333" spans="1:12" s="3" customFormat="1" ht="12.75" customHeight="1" x14ac:dyDescent="0.4">
      <c r="A333" s="77" t="s">
        <v>40</v>
      </c>
      <c r="B333" s="78">
        <f>SUM(F307:F311)</f>
        <v>729</v>
      </c>
      <c r="C333" s="78">
        <f>SUM(G307:G311)</f>
        <v>313</v>
      </c>
      <c r="D333" s="78">
        <f>SUM(H307:H311)</f>
        <v>416</v>
      </c>
      <c r="E333" s="79">
        <f>ROUND(B333/J314*100,1)</f>
        <v>6.5</v>
      </c>
      <c r="F333" s="79">
        <f>ROUND(C333/K314*100,1)</f>
        <v>5.8</v>
      </c>
      <c r="G333" s="80">
        <f>ROUND(D333/L314*100,1)</f>
        <v>7</v>
      </c>
      <c r="H333" s="1" t="s">
        <v>18</v>
      </c>
      <c r="I333" s="1"/>
      <c r="J333" s="1"/>
      <c r="K333" s="1"/>
      <c r="L333" s="1"/>
    </row>
    <row r="334" spans="1:12" s="3" customFormat="1" ht="12.75" customHeight="1" x14ac:dyDescent="0.4">
      <c r="A334" s="62" t="s">
        <v>41</v>
      </c>
      <c r="B334" s="38">
        <f>SUM(F312:F316)</f>
        <v>713</v>
      </c>
      <c r="C334" s="38">
        <f>SUM(G312:G316)</f>
        <v>341</v>
      </c>
      <c r="D334" s="38">
        <f>SUM(H312:H316)</f>
        <v>372</v>
      </c>
      <c r="E334" s="63">
        <f>ROUND(B334/J314*100,1)</f>
        <v>6.3</v>
      </c>
      <c r="F334" s="63">
        <f>ROUND(C334/K314*100,1)</f>
        <v>6.3</v>
      </c>
      <c r="G334" s="64">
        <f>ROUND(D334/L314*100,1)</f>
        <v>6.3</v>
      </c>
      <c r="H334" s="6"/>
      <c r="I334" s="1"/>
      <c r="J334" s="1"/>
      <c r="K334" s="1"/>
      <c r="L334" s="1"/>
    </row>
    <row r="335" spans="1:12" s="3" customFormat="1" ht="12.75" customHeight="1" x14ac:dyDescent="0.4">
      <c r="A335" s="62" t="s">
        <v>42</v>
      </c>
      <c r="B335" s="38">
        <f>SUM(J282:J286)</f>
        <v>724</v>
      </c>
      <c r="C335" s="38">
        <f>SUM(K282:K286)</f>
        <v>335</v>
      </c>
      <c r="D335" s="38">
        <f>SUM(L282:L286)</f>
        <v>389</v>
      </c>
      <c r="E335" s="63">
        <f>ROUND(B335/J314*100,1)</f>
        <v>6.4</v>
      </c>
      <c r="F335" s="63">
        <f>ROUND(C335/K314*100,1)</f>
        <v>6.2</v>
      </c>
      <c r="G335" s="64">
        <f>ROUND(D335/L314*100,1)</f>
        <v>6.6</v>
      </c>
      <c r="H335" s="6"/>
      <c r="I335" s="1"/>
      <c r="J335" s="1"/>
      <c r="K335" s="1"/>
      <c r="L335" s="1"/>
    </row>
    <row r="336" spans="1:12" s="3" customFormat="1" ht="12.75" customHeight="1" x14ac:dyDescent="0.4">
      <c r="A336" s="62" t="s">
        <v>43</v>
      </c>
      <c r="B336" s="38">
        <f>SUM(J287:J291)</f>
        <v>682</v>
      </c>
      <c r="C336" s="38">
        <f>SUM(K287:K291)</f>
        <v>301</v>
      </c>
      <c r="D336" s="38">
        <f>SUM(L287:L291)</f>
        <v>381</v>
      </c>
      <c r="E336" s="63">
        <f>ROUND(B336/J314*100,1)</f>
        <v>6</v>
      </c>
      <c r="F336" s="63">
        <f>ROUND(C336/K314*100,1)</f>
        <v>5.6</v>
      </c>
      <c r="G336" s="64">
        <f>ROUND(D336/L314*100,1)</f>
        <v>6.4</v>
      </c>
      <c r="H336" s="6"/>
      <c r="I336" s="1"/>
      <c r="J336" s="1"/>
      <c r="K336" s="1"/>
      <c r="L336" s="1"/>
    </row>
    <row r="337" spans="1:12" s="3" customFormat="1" ht="12.75" customHeight="1" x14ac:dyDescent="0.4">
      <c r="A337" s="62" t="s">
        <v>44</v>
      </c>
      <c r="B337" s="38">
        <f>SUM(J292:J296)</f>
        <v>504</v>
      </c>
      <c r="C337" s="38">
        <f>SUM(K292:K296)</f>
        <v>187</v>
      </c>
      <c r="D337" s="38">
        <f>SUM(L292:L296)</f>
        <v>317</v>
      </c>
      <c r="E337" s="63">
        <f>ROUND(B337/J314*100,1)</f>
        <v>4.5</v>
      </c>
      <c r="F337" s="63">
        <f>ROUND(C337/K314*100,1)</f>
        <v>3.5</v>
      </c>
      <c r="G337" s="64">
        <f>ROUND(D337/L314*100,1)</f>
        <v>5.4</v>
      </c>
      <c r="H337" s="6"/>
      <c r="I337" s="1"/>
      <c r="J337" s="1"/>
      <c r="K337" s="1"/>
      <c r="L337" s="1"/>
    </row>
    <row r="338" spans="1:12" s="3" customFormat="1" ht="12.75" customHeight="1" x14ac:dyDescent="0.4">
      <c r="A338" s="62" t="s">
        <v>45</v>
      </c>
      <c r="B338" s="38">
        <f>SUM(J297:J301)</f>
        <v>393</v>
      </c>
      <c r="C338" s="38">
        <f>SUM(K297:K301)</f>
        <v>129</v>
      </c>
      <c r="D338" s="38">
        <f>SUM(L297:L301)</f>
        <v>264</v>
      </c>
      <c r="E338" s="63">
        <f>ROUND(B338/J314*100,1)</f>
        <v>3.5</v>
      </c>
      <c r="F338" s="63">
        <f>ROUND(C338/K314*100,1)</f>
        <v>2.4</v>
      </c>
      <c r="G338" s="64">
        <f>ROUND(D338/L314*100,1)</f>
        <v>4.5</v>
      </c>
      <c r="H338" s="6"/>
      <c r="I338" s="1"/>
      <c r="J338" s="1"/>
      <c r="K338" s="1"/>
      <c r="L338" s="1"/>
    </row>
    <row r="339" spans="1:12" s="3" customFormat="1" ht="12.75" customHeight="1" x14ac:dyDescent="0.4">
      <c r="A339" s="62" t="s">
        <v>46</v>
      </c>
      <c r="B339" s="38">
        <f>SUM(J302:J306)</f>
        <v>235</v>
      </c>
      <c r="C339" s="38">
        <f>SUM(K302:K306)</f>
        <v>64</v>
      </c>
      <c r="D339" s="38">
        <f>SUM(L302:L306)</f>
        <v>171</v>
      </c>
      <c r="E339" s="63">
        <f>ROUND(B339/J314*100,1)</f>
        <v>2.1</v>
      </c>
      <c r="F339" s="63">
        <f>ROUND(C339/K314*100,1)</f>
        <v>1.2</v>
      </c>
      <c r="G339" s="64">
        <f>ROUND(D339/L314*100,1)</f>
        <v>2.9</v>
      </c>
      <c r="H339" s="1"/>
      <c r="I339" s="1"/>
      <c r="J339" s="1"/>
      <c r="K339" s="1"/>
      <c r="L339" s="1"/>
    </row>
    <row r="340" spans="1:12" s="3" customFormat="1" ht="12.75" customHeight="1" x14ac:dyDescent="0.4">
      <c r="A340" s="62" t="s">
        <v>47</v>
      </c>
      <c r="B340" s="38">
        <f>SUM(J307:J311)</f>
        <v>62</v>
      </c>
      <c r="C340" s="38">
        <f>SUM(K307:K311)</f>
        <v>13</v>
      </c>
      <c r="D340" s="38">
        <f>SUM(L307:L311)</f>
        <v>49</v>
      </c>
      <c r="E340" s="63">
        <f>ROUND(B340/J314*100,1)</f>
        <v>0.5</v>
      </c>
      <c r="F340" s="63">
        <f>ROUND(C340/K314*100,1)</f>
        <v>0.2</v>
      </c>
      <c r="G340" s="64">
        <f>ROUND(D340/L314*100,1)</f>
        <v>0.8</v>
      </c>
      <c r="H340" s="1"/>
      <c r="I340" s="1"/>
      <c r="J340" s="1"/>
      <c r="K340" s="1"/>
      <c r="L340" s="1"/>
    </row>
    <row r="341" spans="1:12" s="3" customFormat="1" ht="12.75" customHeight="1" x14ac:dyDescent="0.4">
      <c r="A341" s="81" t="s">
        <v>7</v>
      </c>
      <c r="B341" s="82">
        <f>SUM(J312)</f>
        <v>10</v>
      </c>
      <c r="C341" s="82">
        <f>SUM(K312)</f>
        <v>2</v>
      </c>
      <c r="D341" s="82">
        <f>SUM(L312)</f>
        <v>8</v>
      </c>
      <c r="E341" s="83">
        <f>ROUND(B341/J314*100,1)</f>
        <v>0.1</v>
      </c>
      <c r="F341" s="83">
        <f>ROUND(C341/K314*100,1)</f>
        <v>0</v>
      </c>
      <c r="G341" s="84">
        <f>ROUND(D341/L314*100,1)</f>
        <v>0.1</v>
      </c>
      <c r="H341" s="1"/>
      <c r="I341" s="2"/>
      <c r="J341" s="2"/>
      <c r="K341" s="2"/>
      <c r="L341" s="1"/>
    </row>
    <row r="342" spans="1:12" s="3" customFormat="1" ht="12.75" customHeight="1" x14ac:dyDescent="0.4">
      <c r="A342" s="85" t="s">
        <v>48</v>
      </c>
      <c r="B342" s="38">
        <f>SUM(B321:B323)</f>
        <v>1175</v>
      </c>
      <c r="C342" s="38">
        <f>SUM(C321:C323)</f>
        <v>577</v>
      </c>
      <c r="D342" s="38">
        <f>SUM(D321:D323)</f>
        <v>598</v>
      </c>
      <c r="E342" s="60">
        <f>ROUND(B342/J314*100,1)</f>
        <v>10.4</v>
      </c>
      <c r="F342" s="60">
        <f>ROUND(C342/K314*100,1)</f>
        <v>10.7</v>
      </c>
      <c r="G342" s="61">
        <f>ROUND(D342/L314*100,1)</f>
        <v>10.1</v>
      </c>
      <c r="H342" s="1"/>
      <c r="I342" s="2"/>
      <c r="J342" s="2"/>
      <c r="K342" s="2"/>
      <c r="L342" s="1"/>
    </row>
    <row r="343" spans="1:12" s="3" customFormat="1" ht="12.75" customHeight="1" x14ac:dyDescent="0.4">
      <c r="A343" s="85" t="s">
        <v>49</v>
      </c>
      <c r="B343" s="38">
        <f>SUM(B324:B333)</f>
        <v>6801</v>
      </c>
      <c r="C343" s="38">
        <f>SUM(C324:C333)</f>
        <v>3429</v>
      </c>
      <c r="D343" s="38">
        <f>SUM(D324:D333)</f>
        <v>3372</v>
      </c>
      <c r="E343" s="63">
        <f>ROUND(B343/J314*100,1)</f>
        <v>60.2</v>
      </c>
      <c r="F343" s="63">
        <f>ROUND(C343/K314*100,1)</f>
        <v>63.8</v>
      </c>
      <c r="G343" s="64">
        <f>ROUND(D343/L314*100,1)</f>
        <v>56.9</v>
      </c>
      <c r="H343" s="1"/>
      <c r="I343" s="2"/>
      <c r="J343" s="1"/>
      <c r="K343" s="2"/>
      <c r="L343" s="1"/>
    </row>
    <row r="344" spans="1:12" s="3" customFormat="1" ht="12.75" customHeight="1" thickBot="1" x14ac:dyDescent="0.45">
      <c r="A344" s="86" t="s">
        <v>50</v>
      </c>
      <c r="B344" s="87">
        <f>SUM(B334:B341)</f>
        <v>3323</v>
      </c>
      <c r="C344" s="87">
        <f>SUM(C334:C341)</f>
        <v>1372</v>
      </c>
      <c r="D344" s="87">
        <f>SUM(D334:D341)</f>
        <v>1951</v>
      </c>
      <c r="E344" s="88">
        <f>ROUND(B344/J314*100,1)</f>
        <v>29.4</v>
      </c>
      <c r="F344" s="88">
        <f>ROUND(C344/K314*100,1)</f>
        <v>25.5</v>
      </c>
      <c r="G344" s="89">
        <f>ROUND(D344/L314*100,1)</f>
        <v>33</v>
      </c>
      <c r="H344" s="90"/>
      <c r="I344" s="2"/>
      <c r="J344" s="1"/>
      <c r="K344" s="2"/>
      <c r="L344" s="1"/>
    </row>
    <row r="345" spans="1:12" s="3" customFormat="1" ht="30" customHeight="1" x14ac:dyDescent="0.4">
      <c r="A345" s="97">
        <v>23</v>
      </c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</row>
    <row r="346" spans="1:12" s="3" customFormat="1" ht="14.25" customHeight="1" x14ac:dyDescent="0.4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1"/>
    </row>
    <row r="347" spans="1:12" s="3" customFormat="1" ht="14.25" customHeight="1" x14ac:dyDescent="0.4">
      <c r="A347" s="96" t="s">
        <v>0</v>
      </c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</row>
    <row r="348" spans="1:12" s="3" customFormat="1" ht="12.75" customHeight="1" x14ac:dyDescent="0.4">
      <c r="A348" s="4" t="s">
        <v>59</v>
      </c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5"/>
    </row>
    <row r="349" spans="1:12" s="3" customFormat="1" ht="11.25" customHeight="1" thickBot="1" x14ac:dyDescent="0.45">
      <c r="A349" s="6" t="s">
        <v>2</v>
      </c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7" t="s">
        <v>69</v>
      </c>
    </row>
    <row r="350" spans="1:12" s="3" customFormat="1" ht="12.75" customHeight="1" x14ac:dyDescent="0.4">
      <c r="A350" s="8" t="s">
        <v>3</v>
      </c>
      <c r="B350" s="9" t="s">
        <v>4</v>
      </c>
      <c r="C350" s="9" t="s">
        <v>5</v>
      </c>
      <c r="D350" s="10" t="s">
        <v>6</v>
      </c>
      <c r="E350" s="11" t="s">
        <v>3</v>
      </c>
      <c r="F350" s="8" t="s">
        <v>4</v>
      </c>
      <c r="G350" s="9" t="s">
        <v>5</v>
      </c>
      <c r="H350" s="12" t="s">
        <v>6</v>
      </c>
      <c r="I350" s="11" t="s">
        <v>3</v>
      </c>
      <c r="J350" s="9" t="s">
        <v>4</v>
      </c>
      <c r="K350" s="9" t="s">
        <v>5</v>
      </c>
      <c r="L350" s="12" t="s">
        <v>6</v>
      </c>
    </row>
    <row r="351" spans="1:12" s="3" customFormat="1" ht="12.75" customHeight="1" x14ac:dyDescent="0.4">
      <c r="A351" s="13">
        <v>0</v>
      </c>
      <c r="B351" s="14">
        <v>123</v>
      </c>
      <c r="C351" s="14">
        <v>62</v>
      </c>
      <c r="D351" s="15">
        <v>61</v>
      </c>
      <c r="E351" s="16">
        <v>35</v>
      </c>
      <c r="F351" s="17">
        <v>300</v>
      </c>
      <c r="G351" s="17">
        <v>140</v>
      </c>
      <c r="H351" s="18">
        <v>160</v>
      </c>
      <c r="I351" s="16">
        <v>70</v>
      </c>
      <c r="J351" s="14">
        <v>440</v>
      </c>
      <c r="K351" s="14">
        <v>211</v>
      </c>
      <c r="L351" s="19">
        <v>229</v>
      </c>
    </row>
    <row r="352" spans="1:12" s="3" customFormat="1" ht="12.75" customHeight="1" x14ac:dyDescent="0.4">
      <c r="A352" s="20">
        <v>1</v>
      </c>
      <c r="B352" s="21">
        <v>160</v>
      </c>
      <c r="C352" s="21">
        <v>79</v>
      </c>
      <c r="D352" s="22">
        <v>81</v>
      </c>
      <c r="E352" s="23">
        <v>36</v>
      </c>
      <c r="F352" s="21">
        <v>284</v>
      </c>
      <c r="G352" s="21">
        <v>142</v>
      </c>
      <c r="H352" s="22">
        <v>142</v>
      </c>
      <c r="I352" s="23">
        <v>71</v>
      </c>
      <c r="J352" s="21">
        <v>423</v>
      </c>
      <c r="K352" s="21">
        <v>174</v>
      </c>
      <c r="L352" s="24">
        <v>249</v>
      </c>
    </row>
    <row r="353" spans="1:12" s="3" customFormat="1" ht="12.75" customHeight="1" x14ac:dyDescent="0.4">
      <c r="A353" s="20">
        <v>2</v>
      </c>
      <c r="B353" s="21">
        <v>157</v>
      </c>
      <c r="C353" s="21">
        <v>87</v>
      </c>
      <c r="D353" s="22">
        <v>70</v>
      </c>
      <c r="E353" s="23">
        <v>37</v>
      </c>
      <c r="F353" s="21">
        <v>335</v>
      </c>
      <c r="G353" s="21">
        <v>171</v>
      </c>
      <c r="H353" s="22">
        <v>164</v>
      </c>
      <c r="I353" s="23">
        <v>72</v>
      </c>
      <c r="J353" s="21">
        <v>480</v>
      </c>
      <c r="K353" s="21">
        <v>223</v>
      </c>
      <c r="L353" s="24">
        <v>257</v>
      </c>
    </row>
    <row r="354" spans="1:12" s="3" customFormat="1" ht="12.75" customHeight="1" x14ac:dyDescent="0.4">
      <c r="A354" s="20">
        <v>3</v>
      </c>
      <c r="B354" s="21">
        <v>179</v>
      </c>
      <c r="C354" s="21">
        <v>79</v>
      </c>
      <c r="D354" s="22">
        <v>100</v>
      </c>
      <c r="E354" s="23">
        <v>38</v>
      </c>
      <c r="F354" s="21">
        <v>323</v>
      </c>
      <c r="G354" s="21">
        <v>173</v>
      </c>
      <c r="H354" s="22">
        <v>150</v>
      </c>
      <c r="I354" s="23">
        <v>73</v>
      </c>
      <c r="J354" s="21">
        <v>469</v>
      </c>
      <c r="K354" s="21">
        <v>217</v>
      </c>
      <c r="L354" s="24">
        <v>252</v>
      </c>
    </row>
    <row r="355" spans="1:12" s="3" customFormat="1" ht="12.75" customHeight="1" x14ac:dyDescent="0.4">
      <c r="A355" s="20">
        <v>4</v>
      </c>
      <c r="B355" s="21">
        <v>175</v>
      </c>
      <c r="C355" s="21">
        <v>87</v>
      </c>
      <c r="D355" s="22">
        <v>88</v>
      </c>
      <c r="E355" s="23">
        <v>39</v>
      </c>
      <c r="F355" s="21">
        <v>356</v>
      </c>
      <c r="G355" s="21">
        <v>169</v>
      </c>
      <c r="H355" s="22">
        <v>187</v>
      </c>
      <c r="I355" s="23">
        <v>74</v>
      </c>
      <c r="J355" s="21">
        <v>493</v>
      </c>
      <c r="K355" s="21">
        <v>207</v>
      </c>
      <c r="L355" s="24">
        <v>286</v>
      </c>
    </row>
    <row r="356" spans="1:12" s="3" customFormat="1" ht="12.75" customHeight="1" x14ac:dyDescent="0.4">
      <c r="A356" s="25">
        <v>5</v>
      </c>
      <c r="B356" s="26">
        <v>167</v>
      </c>
      <c r="C356" s="26">
        <v>84</v>
      </c>
      <c r="D356" s="27">
        <v>83</v>
      </c>
      <c r="E356" s="28">
        <v>40</v>
      </c>
      <c r="F356" s="26">
        <v>327</v>
      </c>
      <c r="G356" s="26">
        <v>163</v>
      </c>
      <c r="H356" s="27">
        <v>164</v>
      </c>
      <c r="I356" s="28">
        <v>75</v>
      </c>
      <c r="J356" s="26">
        <v>531</v>
      </c>
      <c r="K356" s="26">
        <v>229</v>
      </c>
      <c r="L356" s="29">
        <v>302</v>
      </c>
    </row>
    <row r="357" spans="1:12" s="3" customFormat="1" ht="12.75" customHeight="1" x14ac:dyDescent="0.4">
      <c r="A357" s="20">
        <v>6</v>
      </c>
      <c r="B357" s="21">
        <v>202</v>
      </c>
      <c r="C357" s="21">
        <v>106</v>
      </c>
      <c r="D357" s="22">
        <v>96</v>
      </c>
      <c r="E357" s="23">
        <v>41</v>
      </c>
      <c r="F357" s="21">
        <v>337</v>
      </c>
      <c r="G357" s="21">
        <v>161</v>
      </c>
      <c r="H357" s="22">
        <v>176</v>
      </c>
      <c r="I357" s="23">
        <v>76</v>
      </c>
      <c r="J357" s="21">
        <v>550</v>
      </c>
      <c r="K357" s="21">
        <v>246</v>
      </c>
      <c r="L357" s="24">
        <v>304</v>
      </c>
    </row>
    <row r="358" spans="1:12" s="3" customFormat="1" ht="12.75" customHeight="1" x14ac:dyDescent="0.4">
      <c r="A358" s="20">
        <v>7</v>
      </c>
      <c r="B358" s="21">
        <v>193</v>
      </c>
      <c r="C358" s="21">
        <v>84</v>
      </c>
      <c r="D358" s="22">
        <v>109</v>
      </c>
      <c r="E358" s="23">
        <v>42</v>
      </c>
      <c r="F358" s="21">
        <v>375</v>
      </c>
      <c r="G358" s="21">
        <v>181</v>
      </c>
      <c r="H358" s="22">
        <v>194</v>
      </c>
      <c r="I358" s="23">
        <v>77</v>
      </c>
      <c r="J358" s="21">
        <v>516</v>
      </c>
      <c r="K358" s="21">
        <v>228</v>
      </c>
      <c r="L358" s="24">
        <v>288</v>
      </c>
    </row>
    <row r="359" spans="1:12" s="3" customFormat="1" ht="12.75" customHeight="1" x14ac:dyDescent="0.4">
      <c r="A359" s="20">
        <v>8</v>
      </c>
      <c r="B359" s="21">
        <v>215</v>
      </c>
      <c r="C359" s="21">
        <v>96</v>
      </c>
      <c r="D359" s="22">
        <v>119</v>
      </c>
      <c r="E359" s="23">
        <v>43</v>
      </c>
      <c r="F359" s="21">
        <v>394</v>
      </c>
      <c r="G359" s="21">
        <v>182</v>
      </c>
      <c r="H359" s="22">
        <v>212</v>
      </c>
      <c r="I359" s="23">
        <v>78</v>
      </c>
      <c r="J359" s="21">
        <v>440</v>
      </c>
      <c r="K359" s="21">
        <v>164</v>
      </c>
      <c r="L359" s="24">
        <v>276</v>
      </c>
    </row>
    <row r="360" spans="1:12" s="3" customFormat="1" ht="12.75" customHeight="1" x14ac:dyDescent="0.4">
      <c r="A360" s="30">
        <v>9</v>
      </c>
      <c r="B360" s="31">
        <v>192</v>
      </c>
      <c r="C360" s="31">
        <v>111</v>
      </c>
      <c r="D360" s="32">
        <v>81</v>
      </c>
      <c r="E360" s="33">
        <v>44</v>
      </c>
      <c r="F360" s="31">
        <v>330</v>
      </c>
      <c r="G360" s="31">
        <v>160</v>
      </c>
      <c r="H360" s="32">
        <v>170</v>
      </c>
      <c r="I360" s="33">
        <v>79</v>
      </c>
      <c r="J360" s="31">
        <v>288</v>
      </c>
      <c r="K360" s="31">
        <v>116</v>
      </c>
      <c r="L360" s="34">
        <v>172</v>
      </c>
    </row>
    <row r="361" spans="1:12" s="3" customFormat="1" ht="12.75" customHeight="1" x14ac:dyDescent="0.4">
      <c r="A361" s="20">
        <v>10</v>
      </c>
      <c r="B361" s="21">
        <v>217</v>
      </c>
      <c r="C361" s="21">
        <v>113</v>
      </c>
      <c r="D361" s="22">
        <v>104</v>
      </c>
      <c r="E361" s="23">
        <v>45</v>
      </c>
      <c r="F361" s="21">
        <v>379</v>
      </c>
      <c r="G361" s="21">
        <v>185</v>
      </c>
      <c r="H361" s="22">
        <v>194</v>
      </c>
      <c r="I361" s="23">
        <v>80</v>
      </c>
      <c r="J361" s="21">
        <v>311</v>
      </c>
      <c r="K361" s="21">
        <v>119</v>
      </c>
      <c r="L361" s="24">
        <v>192</v>
      </c>
    </row>
    <row r="362" spans="1:12" s="3" customFormat="1" ht="12.75" customHeight="1" x14ac:dyDescent="0.4">
      <c r="A362" s="20">
        <v>11</v>
      </c>
      <c r="B362" s="21">
        <v>221</v>
      </c>
      <c r="C362" s="21">
        <v>103</v>
      </c>
      <c r="D362" s="22">
        <v>118</v>
      </c>
      <c r="E362" s="23">
        <v>46</v>
      </c>
      <c r="F362" s="21">
        <v>385</v>
      </c>
      <c r="G362" s="21">
        <v>186</v>
      </c>
      <c r="H362" s="22">
        <v>199</v>
      </c>
      <c r="I362" s="23">
        <v>81</v>
      </c>
      <c r="J362" s="21">
        <v>392</v>
      </c>
      <c r="K362" s="21">
        <v>154</v>
      </c>
      <c r="L362" s="24">
        <v>238</v>
      </c>
    </row>
    <row r="363" spans="1:12" s="3" customFormat="1" ht="12.75" customHeight="1" x14ac:dyDescent="0.4">
      <c r="A363" s="20">
        <v>12</v>
      </c>
      <c r="B363" s="21">
        <v>205</v>
      </c>
      <c r="C363" s="21">
        <v>91</v>
      </c>
      <c r="D363" s="22">
        <v>114</v>
      </c>
      <c r="E363" s="23">
        <v>47</v>
      </c>
      <c r="F363" s="21">
        <v>407</v>
      </c>
      <c r="G363" s="21">
        <v>197</v>
      </c>
      <c r="H363" s="22">
        <v>210</v>
      </c>
      <c r="I363" s="23">
        <v>82</v>
      </c>
      <c r="J363" s="21">
        <v>306</v>
      </c>
      <c r="K363" s="21">
        <v>126</v>
      </c>
      <c r="L363" s="24">
        <v>180</v>
      </c>
    </row>
    <row r="364" spans="1:12" s="3" customFormat="1" ht="12.75" customHeight="1" x14ac:dyDescent="0.4">
      <c r="A364" s="20">
        <v>13</v>
      </c>
      <c r="B364" s="21">
        <v>225</v>
      </c>
      <c r="C364" s="21">
        <v>115</v>
      </c>
      <c r="D364" s="22">
        <v>110</v>
      </c>
      <c r="E364" s="23">
        <v>48</v>
      </c>
      <c r="F364" s="21">
        <v>394</v>
      </c>
      <c r="G364" s="21">
        <v>197</v>
      </c>
      <c r="H364" s="22">
        <v>197</v>
      </c>
      <c r="I364" s="23">
        <v>83</v>
      </c>
      <c r="J364" s="21">
        <v>326</v>
      </c>
      <c r="K364" s="21">
        <v>117</v>
      </c>
      <c r="L364" s="24">
        <v>209</v>
      </c>
    </row>
    <row r="365" spans="1:12" s="3" customFormat="1" ht="12.75" customHeight="1" x14ac:dyDescent="0.4">
      <c r="A365" s="20">
        <v>14</v>
      </c>
      <c r="B365" s="21">
        <v>213</v>
      </c>
      <c r="C365" s="21">
        <v>122</v>
      </c>
      <c r="D365" s="22">
        <v>91</v>
      </c>
      <c r="E365" s="23">
        <v>49</v>
      </c>
      <c r="F365" s="21">
        <v>417</v>
      </c>
      <c r="G365" s="21">
        <v>204</v>
      </c>
      <c r="H365" s="22">
        <v>213</v>
      </c>
      <c r="I365" s="23">
        <v>84</v>
      </c>
      <c r="J365" s="21">
        <v>297</v>
      </c>
      <c r="K365" s="21">
        <v>96</v>
      </c>
      <c r="L365" s="24">
        <v>201</v>
      </c>
    </row>
    <row r="366" spans="1:12" s="3" customFormat="1" ht="12.75" customHeight="1" x14ac:dyDescent="0.4">
      <c r="A366" s="25">
        <v>15</v>
      </c>
      <c r="B366" s="26">
        <v>232</v>
      </c>
      <c r="C366" s="26">
        <v>131</v>
      </c>
      <c r="D366" s="27">
        <v>101</v>
      </c>
      <c r="E366" s="28">
        <v>50</v>
      </c>
      <c r="F366" s="26">
        <v>469</v>
      </c>
      <c r="G366" s="26">
        <v>213</v>
      </c>
      <c r="H366" s="27">
        <v>256</v>
      </c>
      <c r="I366" s="28">
        <v>85</v>
      </c>
      <c r="J366" s="26">
        <v>232</v>
      </c>
      <c r="K366" s="26">
        <v>76</v>
      </c>
      <c r="L366" s="29">
        <v>156</v>
      </c>
    </row>
    <row r="367" spans="1:12" s="3" customFormat="1" ht="12.75" customHeight="1" x14ac:dyDescent="0.4">
      <c r="A367" s="20">
        <v>16</v>
      </c>
      <c r="B367" s="21">
        <v>239</v>
      </c>
      <c r="C367" s="21">
        <v>130</v>
      </c>
      <c r="D367" s="22">
        <v>109</v>
      </c>
      <c r="E367" s="23">
        <v>51</v>
      </c>
      <c r="F367" s="21">
        <v>460</v>
      </c>
      <c r="G367" s="21">
        <v>209</v>
      </c>
      <c r="H367" s="22">
        <v>251</v>
      </c>
      <c r="I367" s="23">
        <v>86</v>
      </c>
      <c r="J367" s="21">
        <v>260</v>
      </c>
      <c r="K367" s="21">
        <v>97</v>
      </c>
      <c r="L367" s="24">
        <v>163</v>
      </c>
    </row>
    <row r="368" spans="1:12" s="3" customFormat="1" ht="12.75" customHeight="1" x14ac:dyDescent="0.4">
      <c r="A368" s="20">
        <v>17</v>
      </c>
      <c r="B368" s="21">
        <v>239</v>
      </c>
      <c r="C368" s="21">
        <v>117</v>
      </c>
      <c r="D368" s="22">
        <v>122</v>
      </c>
      <c r="E368" s="23">
        <v>52</v>
      </c>
      <c r="F368" s="21">
        <v>480</v>
      </c>
      <c r="G368" s="21">
        <v>224</v>
      </c>
      <c r="H368" s="22">
        <v>256</v>
      </c>
      <c r="I368" s="23">
        <v>87</v>
      </c>
      <c r="J368" s="21">
        <v>258</v>
      </c>
      <c r="K368" s="21">
        <v>85</v>
      </c>
      <c r="L368" s="24">
        <v>173</v>
      </c>
    </row>
    <row r="369" spans="1:12" s="3" customFormat="1" ht="12.75" customHeight="1" x14ac:dyDescent="0.4">
      <c r="A369" s="20">
        <v>18</v>
      </c>
      <c r="B369" s="21">
        <v>250</v>
      </c>
      <c r="C369" s="21">
        <v>133</v>
      </c>
      <c r="D369" s="22">
        <v>117</v>
      </c>
      <c r="E369" s="23">
        <v>53</v>
      </c>
      <c r="F369" s="21">
        <v>432</v>
      </c>
      <c r="G369" s="21">
        <v>206</v>
      </c>
      <c r="H369" s="22">
        <v>226</v>
      </c>
      <c r="I369" s="23">
        <v>88</v>
      </c>
      <c r="J369" s="21">
        <v>227</v>
      </c>
      <c r="K369" s="21">
        <v>68</v>
      </c>
      <c r="L369" s="24">
        <v>159</v>
      </c>
    </row>
    <row r="370" spans="1:12" s="3" customFormat="1" ht="12.75" customHeight="1" x14ac:dyDescent="0.4">
      <c r="A370" s="30">
        <v>19</v>
      </c>
      <c r="B370" s="31">
        <v>248</v>
      </c>
      <c r="C370" s="31">
        <v>122</v>
      </c>
      <c r="D370" s="32">
        <v>126</v>
      </c>
      <c r="E370" s="33">
        <v>54</v>
      </c>
      <c r="F370" s="31">
        <v>415</v>
      </c>
      <c r="G370" s="31">
        <v>194</v>
      </c>
      <c r="H370" s="32">
        <v>221</v>
      </c>
      <c r="I370" s="33">
        <v>89</v>
      </c>
      <c r="J370" s="31">
        <v>212</v>
      </c>
      <c r="K370" s="31">
        <v>64</v>
      </c>
      <c r="L370" s="34">
        <v>148</v>
      </c>
    </row>
    <row r="371" spans="1:12" s="3" customFormat="1" ht="12.75" customHeight="1" x14ac:dyDescent="0.4">
      <c r="A371" s="20">
        <v>20</v>
      </c>
      <c r="B371" s="21">
        <v>265</v>
      </c>
      <c r="C371" s="21">
        <v>131</v>
      </c>
      <c r="D371" s="22">
        <v>134</v>
      </c>
      <c r="E371" s="23">
        <v>55</v>
      </c>
      <c r="F371" s="21">
        <v>422</v>
      </c>
      <c r="G371" s="21">
        <v>207</v>
      </c>
      <c r="H371" s="22">
        <v>215</v>
      </c>
      <c r="I371" s="23">
        <v>90</v>
      </c>
      <c r="J371" s="21">
        <v>168</v>
      </c>
      <c r="K371" s="21">
        <v>35</v>
      </c>
      <c r="L371" s="24">
        <v>133</v>
      </c>
    </row>
    <row r="372" spans="1:12" s="3" customFormat="1" ht="12.75" customHeight="1" x14ac:dyDescent="0.4">
      <c r="A372" s="20">
        <v>21</v>
      </c>
      <c r="B372" s="21">
        <v>330</v>
      </c>
      <c r="C372" s="21">
        <v>162</v>
      </c>
      <c r="D372" s="22">
        <v>168</v>
      </c>
      <c r="E372" s="23">
        <v>56</v>
      </c>
      <c r="F372" s="21">
        <v>450</v>
      </c>
      <c r="G372" s="21">
        <v>213</v>
      </c>
      <c r="H372" s="22">
        <v>237</v>
      </c>
      <c r="I372" s="23">
        <v>91</v>
      </c>
      <c r="J372" s="21">
        <v>158</v>
      </c>
      <c r="K372" s="21">
        <v>41</v>
      </c>
      <c r="L372" s="24">
        <v>117</v>
      </c>
    </row>
    <row r="373" spans="1:12" s="3" customFormat="1" ht="12.75" customHeight="1" x14ac:dyDescent="0.4">
      <c r="A373" s="20">
        <v>22</v>
      </c>
      <c r="B373" s="21">
        <v>237</v>
      </c>
      <c r="C373" s="21">
        <v>103</v>
      </c>
      <c r="D373" s="22">
        <v>134</v>
      </c>
      <c r="E373" s="23">
        <v>57</v>
      </c>
      <c r="F373" s="21">
        <v>469</v>
      </c>
      <c r="G373" s="21">
        <v>220</v>
      </c>
      <c r="H373" s="22">
        <v>249</v>
      </c>
      <c r="I373" s="23">
        <v>92</v>
      </c>
      <c r="J373" s="21">
        <v>124</v>
      </c>
      <c r="K373" s="21">
        <v>38</v>
      </c>
      <c r="L373" s="24">
        <v>86</v>
      </c>
    </row>
    <row r="374" spans="1:12" s="3" customFormat="1" ht="12.75" customHeight="1" x14ac:dyDescent="0.4">
      <c r="A374" s="20">
        <v>23</v>
      </c>
      <c r="B374" s="21">
        <v>260</v>
      </c>
      <c r="C374" s="21">
        <v>132</v>
      </c>
      <c r="D374" s="22">
        <v>128</v>
      </c>
      <c r="E374" s="23">
        <v>58</v>
      </c>
      <c r="F374" s="21">
        <v>394</v>
      </c>
      <c r="G374" s="21">
        <v>182</v>
      </c>
      <c r="H374" s="22">
        <v>212</v>
      </c>
      <c r="I374" s="23">
        <v>93</v>
      </c>
      <c r="J374" s="21">
        <v>96</v>
      </c>
      <c r="K374" s="21">
        <v>23</v>
      </c>
      <c r="L374" s="24">
        <v>73</v>
      </c>
    </row>
    <row r="375" spans="1:12" s="3" customFormat="1" ht="12.75" customHeight="1" x14ac:dyDescent="0.4">
      <c r="A375" s="20">
        <v>24</v>
      </c>
      <c r="B375" s="21">
        <v>205</v>
      </c>
      <c r="C375" s="21">
        <v>106</v>
      </c>
      <c r="D375" s="22">
        <v>99</v>
      </c>
      <c r="E375" s="23">
        <v>59</v>
      </c>
      <c r="F375" s="21">
        <v>372</v>
      </c>
      <c r="G375" s="21">
        <v>170</v>
      </c>
      <c r="H375" s="22">
        <v>202</v>
      </c>
      <c r="I375" s="23">
        <v>94</v>
      </c>
      <c r="J375" s="21">
        <v>83</v>
      </c>
      <c r="K375" s="21">
        <v>22</v>
      </c>
      <c r="L375" s="24">
        <v>61</v>
      </c>
    </row>
    <row r="376" spans="1:12" s="3" customFormat="1" ht="12.75" customHeight="1" x14ac:dyDescent="0.4">
      <c r="A376" s="25">
        <v>25</v>
      </c>
      <c r="B376" s="26">
        <v>229</v>
      </c>
      <c r="C376" s="26">
        <v>116</v>
      </c>
      <c r="D376" s="27">
        <v>113</v>
      </c>
      <c r="E376" s="28">
        <v>60</v>
      </c>
      <c r="F376" s="26">
        <v>453</v>
      </c>
      <c r="G376" s="26">
        <v>192</v>
      </c>
      <c r="H376" s="27">
        <v>261</v>
      </c>
      <c r="I376" s="28">
        <v>95</v>
      </c>
      <c r="J376" s="26">
        <v>79</v>
      </c>
      <c r="K376" s="26">
        <v>25</v>
      </c>
      <c r="L376" s="29">
        <v>54</v>
      </c>
    </row>
    <row r="377" spans="1:12" s="3" customFormat="1" ht="12.75" customHeight="1" x14ac:dyDescent="0.4">
      <c r="A377" s="20">
        <v>26</v>
      </c>
      <c r="B377" s="21">
        <v>235</v>
      </c>
      <c r="C377" s="21">
        <v>119</v>
      </c>
      <c r="D377" s="22">
        <v>116</v>
      </c>
      <c r="E377" s="23">
        <v>61</v>
      </c>
      <c r="F377" s="21">
        <v>377</v>
      </c>
      <c r="G377" s="21">
        <v>191</v>
      </c>
      <c r="H377" s="22">
        <v>186</v>
      </c>
      <c r="I377" s="23">
        <v>96</v>
      </c>
      <c r="J377" s="21">
        <v>42</v>
      </c>
      <c r="K377" s="21">
        <v>7</v>
      </c>
      <c r="L377" s="24">
        <v>35</v>
      </c>
    </row>
    <row r="378" spans="1:12" s="3" customFormat="1" ht="12.75" customHeight="1" x14ac:dyDescent="0.4">
      <c r="A378" s="20">
        <v>27</v>
      </c>
      <c r="B378" s="21">
        <v>225</v>
      </c>
      <c r="C378" s="21">
        <v>103</v>
      </c>
      <c r="D378" s="22">
        <v>122</v>
      </c>
      <c r="E378" s="23">
        <v>62</v>
      </c>
      <c r="F378" s="21">
        <v>419</v>
      </c>
      <c r="G378" s="21">
        <v>192</v>
      </c>
      <c r="H378" s="22">
        <v>227</v>
      </c>
      <c r="I378" s="23">
        <v>97</v>
      </c>
      <c r="J378" s="21">
        <v>44</v>
      </c>
      <c r="K378" s="21">
        <v>5</v>
      </c>
      <c r="L378" s="24">
        <v>39</v>
      </c>
    </row>
    <row r="379" spans="1:12" s="3" customFormat="1" ht="12.75" customHeight="1" x14ac:dyDescent="0.4">
      <c r="A379" s="20">
        <v>28</v>
      </c>
      <c r="B379" s="21">
        <v>269</v>
      </c>
      <c r="C379" s="21">
        <v>140</v>
      </c>
      <c r="D379" s="22">
        <v>129</v>
      </c>
      <c r="E379" s="23">
        <v>63</v>
      </c>
      <c r="F379" s="21">
        <v>376</v>
      </c>
      <c r="G379" s="21">
        <v>171</v>
      </c>
      <c r="H379" s="22">
        <v>205</v>
      </c>
      <c r="I379" s="23">
        <v>98</v>
      </c>
      <c r="J379" s="21">
        <v>28</v>
      </c>
      <c r="K379" s="21">
        <v>5</v>
      </c>
      <c r="L379" s="24">
        <v>23</v>
      </c>
    </row>
    <row r="380" spans="1:12" s="3" customFormat="1" ht="12.75" customHeight="1" x14ac:dyDescent="0.4">
      <c r="A380" s="30">
        <v>29</v>
      </c>
      <c r="B380" s="31">
        <v>220</v>
      </c>
      <c r="C380" s="31">
        <v>106</v>
      </c>
      <c r="D380" s="32">
        <v>114</v>
      </c>
      <c r="E380" s="33">
        <v>64</v>
      </c>
      <c r="F380" s="31">
        <v>392</v>
      </c>
      <c r="G380" s="31">
        <v>190</v>
      </c>
      <c r="H380" s="32">
        <v>202</v>
      </c>
      <c r="I380" s="33">
        <v>99</v>
      </c>
      <c r="J380" s="31">
        <v>18</v>
      </c>
      <c r="K380" s="31">
        <v>2</v>
      </c>
      <c r="L380" s="34">
        <v>16</v>
      </c>
    </row>
    <row r="381" spans="1:12" s="3" customFormat="1" ht="12.75" customHeight="1" x14ac:dyDescent="0.4">
      <c r="A381" s="20">
        <v>30</v>
      </c>
      <c r="B381" s="21">
        <v>259</v>
      </c>
      <c r="C381" s="21">
        <v>134</v>
      </c>
      <c r="D381" s="22">
        <v>125</v>
      </c>
      <c r="E381" s="23">
        <v>65</v>
      </c>
      <c r="F381" s="21">
        <v>392</v>
      </c>
      <c r="G381" s="21">
        <v>194</v>
      </c>
      <c r="H381" s="22">
        <v>198</v>
      </c>
      <c r="I381" s="23" t="s">
        <v>7</v>
      </c>
      <c r="J381" s="21">
        <v>37</v>
      </c>
      <c r="K381" s="21">
        <v>1</v>
      </c>
      <c r="L381" s="24">
        <v>36</v>
      </c>
    </row>
    <row r="382" spans="1:12" s="3" customFormat="1" ht="12.75" customHeight="1" x14ac:dyDescent="0.4">
      <c r="A382" s="20">
        <v>31</v>
      </c>
      <c r="B382" s="21">
        <v>254</v>
      </c>
      <c r="C382" s="21">
        <v>144</v>
      </c>
      <c r="D382" s="22">
        <v>110</v>
      </c>
      <c r="E382" s="23">
        <v>66</v>
      </c>
      <c r="F382" s="21">
        <v>386</v>
      </c>
      <c r="G382" s="21">
        <v>181</v>
      </c>
      <c r="H382" s="22">
        <v>205</v>
      </c>
      <c r="I382" s="23" t="s">
        <v>52</v>
      </c>
      <c r="J382" s="35">
        <v>0</v>
      </c>
      <c r="K382" s="35">
        <v>0</v>
      </c>
      <c r="L382" s="36">
        <v>0</v>
      </c>
    </row>
    <row r="383" spans="1:12" s="3" customFormat="1" ht="12.75" customHeight="1" x14ac:dyDescent="0.4">
      <c r="A383" s="20">
        <v>32</v>
      </c>
      <c r="B383" s="21">
        <v>254</v>
      </c>
      <c r="C383" s="21">
        <v>120</v>
      </c>
      <c r="D383" s="22">
        <v>134</v>
      </c>
      <c r="E383" s="23">
        <v>67</v>
      </c>
      <c r="F383" s="21">
        <v>368</v>
      </c>
      <c r="G383" s="21">
        <v>153</v>
      </c>
      <c r="H383" s="22">
        <v>215</v>
      </c>
      <c r="I383" s="37" t="s">
        <v>53</v>
      </c>
      <c r="J383" s="38">
        <v>29787</v>
      </c>
      <c r="K383" s="38">
        <v>13603</v>
      </c>
      <c r="L383" s="39">
        <v>16184</v>
      </c>
    </row>
    <row r="384" spans="1:12" s="3" customFormat="1" ht="12.75" customHeight="1" x14ac:dyDescent="0.4">
      <c r="A384" s="20">
        <v>33</v>
      </c>
      <c r="B384" s="21">
        <v>257</v>
      </c>
      <c r="C384" s="21">
        <v>135</v>
      </c>
      <c r="D384" s="22">
        <v>122</v>
      </c>
      <c r="E384" s="23">
        <v>68</v>
      </c>
      <c r="F384" s="21">
        <v>405</v>
      </c>
      <c r="G384" s="21">
        <v>173</v>
      </c>
      <c r="H384" s="22">
        <v>232</v>
      </c>
      <c r="I384" s="16" t="s">
        <v>56</v>
      </c>
      <c r="J384" s="40">
        <v>51.180817134991777</v>
      </c>
      <c r="K384" s="40">
        <v>48.70793207380725</v>
      </c>
      <c r="L384" s="41">
        <v>53.259330202669304</v>
      </c>
    </row>
    <row r="385" spans="1:12" s="3" customFormat="1" ht="12.75" customHeight="1" thickBot="1" x14ac:dyDescent="0.45">
      <c r="A385" s="42">
        <v>34</v>
      </c>
      <c r="B385" s="43">
        <v>255</v>
      </c>
      <c r="C385" s="43">
        <v>122</v>
      </c>
      <c r="D385" s="44">
        <v>133</v>
      </c>
      <c r="E385" s="45">
        <v>69</v>
      </c>
      <c r="F385" s="43">
        <v>379</v>
      </c>
      <c r="G385" s="43">
        <v>171</v>
      </c>
      <c r="H385" s="44">
        <v>208</v>
      </c>
      <c r="I385" s="45" t="s">
        <v>54</v>
      </c>
      <c r="J385" s="43">
        <v>17191</v>
      </c>
      <c r="K385" s="46" t="s">
        <v>12</v>
      </c>
      <c r="L385" s="47" t="s">
        <v>12</v>
      </c>
    </row>
    <row r="386" spans="1:12" s="3" customFormat="1" ht="12.75" customHeight="1" x14ac:dyDescent="0.4">
      <c r="A386" s="1"/>
      <c r="B386" s="48"/>
      <c r="C386" s="48"/>
      <c r="D386" s="48"/>
      <c r="E386" s="5"/>
      <c r="F386" s="49"/>
      <c r="G386" s="49"/>
      <c r="H386" s="49"/>
      <c r="I386" s="1"/>
      <c r="J386" s="48"/>
      <c r="K386" s="48"/>
      <c r="L386" s="48"/>
    </row>
    <row r="387" spans="1:12" s="3" customFormat="1" ht="12.75" customHeight="1" thickBot="1" x14ac:dyDescent="0.45">
      <c r="A387" s="1" t="s">
        <v>13</v>
      </c>
      <c r="B387" s="48"/>
      <c r="C387" s="48"/>
      <c r="D387" s="48"/>
      <c r="E387" s="5"/>
      <c r="F387" s="49"/>
      <c r="G387" s="49"/>
      <c r="H387" s="49"/>
      <c r="I387" s="1" t="s">
        <v>14</v>
      </c>
      <c r="J387" s="48"/>
      <c r="K387" s="48"/>
      <c r="L387" s="48"/>
    </row>
    <row r="388" spans="1:12" s="3" customFormat="1" ht="12.75" customHeight="1" x14ac:dyDescent="0.4">
      <c r="A388" s="91" t="s">
        <v>15</v>
      </c>
      <c r="B388" s="93" t="s">
        <v>16</v>
      </c>
      <c r="C388" s="93"/>
      <c r="D388" s="93"/>
      <c r="E388" s="94" t="s">
        <v>17</v>
      </c>
      <c r="F388" s="94"/>
      <c r="G388" s="95"/>
      <c r="H388" s="1" t="s">
        <v>18</v>
      </c>
      <c r="I388" s="50" t="s">
        <v>19</v>
      </c>
      <c r="J388" s="50"/>
      <c r="K388" s="51"/>
      <c r="L388" s="52">
        <f>ROUND(B411/B412*100,1)</f>
        <v>17</v>
      </c>
    </row>
    <row r="389" spans="1:12" s="3" customFormat="1" ht="12.75" customHeight="1" x14ac:dyDescent="0.4">
      <c r="A389" s="92"/>
      <c r="B389" s="53" t="s">
        <v>9</v>
      </c>
      <c r="C389" s="53" t="s">
        <v>5</v>
      </c>
      <c r="D389" s="53" t="s">
        <v>6</v>
      </c>
      <c r="E389" s="54" t="s">
        <v>20</v>
      </c>
      <c r="F389" s="54" t="s">
        <v>5</v>
      </c>
      <c r="G389" s="55" t="s">
        <v>6</v>
      </c>
      <c r="H389" s="1" t="s">
        <v>18</v>
      </c>
      <c r="I389" s="1" t="s">
        <v>21</v>
      </c>
      <c r="J389" s="1"/>
      <c r="K389" s="56"/>
      <c r="L389" s="57">
        <f>ROUND((B411+B413)/B412*100,1)</f>
        <v>78.5</v>
      </c>
    </row>
    <row r="390" spans="1:12" s="3" customFormat="1" ht="12.75" customHeight="1" x14ac:dyDescent="0.4">
      <c r="A390" s="58" t="s">
        <v>22</v>
      </c>
      <c r="B390" s="59">
        <f>SUM(B351:B355)</f>
        <v>794</v>
      </c>
      <c r="C390" s="59">
        <f>SUM(C351:C355)</f>
        <v>394</v>
      </c>
      <c r="D390" s="59">
        <f>SUM(D351:D355)</f>
        <v>400</v>
      </c>
      <c r="E390" s="60">
        <f>ROUND(B390/J383*100,1)</f>
        <v>2.7</v>
      </c>
      <c r="F390" s="60">
        <f>ROUND(C390/K383*100,1)</f>
        <v>2.9</v>
      </c>
      <c r="G390" s="61">
        <f>ROUND(D390/L383*100,1)</f>
        <v>2.5</v>
      </c>
      <c r="H390" s="1"/>
      <c r="I390" s="1" t="s">
        <v>23</v>
      </c>
      <c r="J390" s="1"/>
      <c r="K390" s="56"/>
      <c r="L390" s="57">
        <f>ROUND(B413/B412*100,1)</f>
        <v>61.5</v>
      </c>
    </row>
    <row r="391" spans="1:12" s="3" customFormat="1" ht="12.75" customHeight="1" x14ac:dyDescent="0.4">
      <c r="A391" s="62" t="s">
        <v>24</v>
      </c>
      <c r="B391" s="38">
        <f>SUM(B356:B360)</f>
        <v>969</v>
      </c>
      <c r="C391" s="38">
        <f>SUM(C356:C360)</f>
        <v>481</v>
      </c>
      <c r="D391" s="38">
        <f>SUM(D356:D360)</f>
        <v>488</v>
      </c>
      <c r="E391" s="63">
        <f>ROUND(B391/J383*100,1)</f>
        <v>3.3</v>
      </c>
      <c r="F391" s="63">
        <f>ROUND(C391/K383*100,1)</f>
        <v>3.5</v>
      </c>
      <c r="G391" s="64">
        <f>ROUND(D391/L383*100,1)</f>
        <v>3</v>
      </c>
      <c r="H391" s="1"/>
      <c r="I391" s="65" t="s">
        <v>25</v>
      </c>
      <c r="J391" s="65"/>
      <c r="K391" s="66"/>
      <c r="L391" s="57">
        <f>ROUND(B413/B411*100,1)</f>
        <v>360.7</v>
      </c>
    </row>
    <row r="392" spans="1:12" s="3" customFormat="1" ht="12.75" customHeight="1" x14ac:dyDescent="0.4">
      <c r="A392" s="62" t="s">
        <v>26</v>
      </c>
      <c r="B392" s="38">
        <f>SUM(B361:B365)</f>
        <v>1081</v>
      </c>
      <c r="C392" s="38">
        <f>SUM(C361:C365)</f>
        <v>544</v>
      </c>
      <c r="D392" s="38">
        <f>SUM(D361:D365)</f>
        <v>537</v>
      </c>
      <c r="E392" s="63">
        <f>ROUND(B392/J383*100,1)</f>
        <v>3.6</v>
      </c>
      <c r="F392" s="63">
        <f>ROUND(C392/K383*100,1)</f>
        <v>4</v>
      </c>
      <c r="G392" s="64">
        <f>ROUND(D392/L383*100,1)</f>
        <v>3.3</v>
      </c>
      <c r="H392" s="1"/>
      <c r="I392" s="67" t="s">
        <v>27</v>
      </c>
      <c r="J392" s="67"/>
      <c r="K392" s="68"/>
      <c r="L392" s="69">
        <f>ROUND(K383/L383*100,1)</f>
        <v>84.1</v>
      </c>
    </row>
    <row r="393" spans="1:12" s="3" customFormat="1" ht="12.75" customHeight="1" x14ac:dyDescent="0.4">
      <c r="A393" s="70" t="s">
        <v>28</v>
      </c>
      <c r="B393" s="71">
        <f>SUM(B366:B370)</f>
        <v>1208</v>
      </c>
      <c r="C393" s="71">
        <f>SUM(C366:C370)</f>
        <v>633</v>
      </c>
      <c r="D393" s="71">
        <f>SUM(D366:D370)</f>
        <v>575</v>
      </c>
      <c r="E393" s="72">
        <f>ROUND(B393/J383*100,1)</f>
        <v>4.0999999999999996</v>
      </c>
      <c r="F393" s="72">
        <f>ROUND(C393/K383*100,1)</f>
        <v>4.7</v>
      </c>
      <c r="G393" s="73">
        <f>ROUND(D393/L383*100,1)</f>
        <v>3.6</v>
      </c>
      <c r="H393" s="1"/>
      <c r="I393" s="1" t="s">
        <v>29</v>
      </c>
      <c r="J393" s="1"/>
      <c r="K393" s="56"/>
      <c r="L393" s="57">
        <f>ROUND(J383/J385,1)</f>
        <v>1.7</v>
      </c>
    </row>
    <row r="394" spans="1:12" s="3" customFormat="1" ht="12.75" customHeight="1" x14ac:dyDescent="0.4">
      <c r="A394" s="62" t="s">
        <v>30</v>
      </c>
      <c r="B394" s="38">
        <f>SUM(B371:B375)</f>
        <v>1297</v>
      </c>
      <c r="C394" s="38">
        <f>SUM(C371:C375)</f>
        <v>634</v>
      </c>
      <c r="D394" s="38">
        <f>SUM(D371:D375)</f>
        <v>663</v>
      </c>
      <c r="E394" s="63">
        <f>ROUND(B394/J383*100,1)</f>
        <v>4.4000000000000004</v>
      </c>
      <c r="F394" s="63">
        <f>ROUND(C394/K383*100,1)</f>
        <v>4.7</v>
      </c>
      <c r="G394" s="64">
        <f>ROUND(D394/L383*100,1)</f>
        <v>4.0999999999999996</v>
      </c>
      <c r="H394" s="1" t="s">
        <v>18</v>
      </c>
      <c r="I394" s="1" t="s">
        <v>31</v>
      </c>
      <c r="J394" s="1"/>
      <c r="K394" s="56"/>
      <c r="L394" s="57">
        <f>ROUND(J383/L395,1)</f>
        <v>3929.7</v>
      </c>
    </row>
    <row r="395" spans="1:12" s="3" customFormat="1" ht="12.75" customHeight="1" thickBot="1" x14ac:dyDescent="0.45">
      <c r="A395" s="62" t="s">
        <v>32</v>
      </c>
      <c r="B395" s="38">
        <f>SUM(B376:B380)</f>
        <v>1178</v>
      </c>
      <c r="C395" s="38">
        <f>SUM(C376:C380)</f>
        <v>584</v>
      </c>
      <c r="D395" s="38">
        <f>SUM(D376:D380)</f>
        <v>594</v>
      </c>
      <c r="E395" s="63">
        <f>ROUND(B395/J383*100,1)</f>
        <v>4</v>
      </c>
      <c r="F395" s="63">
        <f>ROUND(C395/K383*100,1)</f>
        <v>4.3</v>
      </c>
      <c r="G395" s="64">
        <f>ROUND(D395/L383*100,1)</f>
        <v>3.7</v>
      </c>
      <c r="H395" s="1" t="s">
        <v>18</v>
      </c>
      <c r="I395" s="74" t="s">
        <v>33</v>
      </c>
      <c r="J395" s="74"/>
      <c r="K395" s="75"/>
      <c r="L395" s="76">
        <v>7.58</v>
      </c>
    </row>
    <row r="396" spans="1:12" s="3" customFormat="1" ht="12.75" customHeight="1" x14ac:dyDescent="0.4">
      <c r="A396" s="62" t="s">
        <v>34</v>
      </c>
      <c r="B396" s="38">
        <f>SUM(B381:B385)</f>
        <v>1279</v>
      </c>
      <c r="C396" s="38">
        <f>SUM(C381:C385)</f>
        <v>655</v>
      </c>
      <c r="D396" s="38">
        <f>SUM(D381:D385)</f>
        <v>624</v>
      </c>
      <c r="E396" s="63">
        <f>ROUND(B396/J383*100,1)</f>
        <v>4.3</v>
      </c>
      <c r="F396" s="63">
        <f>ROUND(C396/K383*100,1)</f>
        <v>4.8</v>
      </c>
      <c r="G396" s="64">
        <f>ROUND(D396/L383*100,1)</f>
        <v>3.9</v>
      </c>
      <c r="H396" s="1" t="s">
        <v>18</v>
      </c>
      <c r="I396" s="1"/>
      <c r="J396" s="1"/>
      <c r="K396" s="1"/>
      <c r="L396" s="1"/>
    </row>
    <row r="397" spans="1:12" s="3" customFormat="1" ht="12.75" customHeight="1" x14ac:dyDescent="0.4">
      <c r="A397" s="62" t="s">
        <v>35</v>
      </c>
      <c r="B397" s="38">
        <f>SUM(F351:F355)</f>
        <v>1598</v>
      </c>
      <c r="C397" s="38">
        <f>SUM(G351:G355)</f>
        <v>795</v>
      </c>
      <c r="D397" s="38">
        <f>SUM(H351:H355)</f>
        <v>803</v>
      </c>
      <c r="E397" s="63">
        <f>ROUND(B397/J383*100,1)</f>
        <v>5.4</v>
      </c>
      <c r="F397" s="63">
        <f>ROUND(C397/K383*100,1)</f>
        <v>5.8</v>
      </c>
      <c r="G397" s="64">
        <f>ROUND(D397/L383*100,1)</f>
        <v>5</v>
      </c>
      <c r="H397" s="1" t="s">
        <v>18</v>
      </c>
      <c r="I397" s="1"/>
      <c r="J397" s="1"/>
      <c r="K397" s="1"/>
      <c r="L397" s="1"/>
    </row>
    <row r="398" spans="1:12" s="3" customFormat="1" ht="12.75" customHeight="1" x14ac:dyDescent="0.4">
      <c r="A398" s="62" t="s">
        <v>36</v>
      </c>
      <c r="B398" s="38">
        <f>SUM(F356:F360)</f>
        <v>1763</v>
      </c>
      <c r="C398" s="38">
        <f>SUM(G356:G360)</f>
        <v>847</v>
      </c>
      <c r="D398" s="38">
        <f>SUM(H356:H360)</f>
        <v>916</v>
      </c>
      <c r="E398" s="63">
        <f>ROUND(B398/J383*100,1)</f>
        <v>5.9</v>
      </c>
      <c r="F398" s="63">
        <f>ROUND(C398/K383*100,1)</f>
        <v>6.2</v>
      </c>
      <c r="G398" s="64">
        <f>ROUND(D398/L383*100,1)</f>
        <v>5.7</v>
      </c>
      <c r="H398" s="1" t="s">
        <v>18</v>
      </c>
      <c r="I398" s="1"/>
      <c r="J398" s="1"/>
      <c r="K398" s="1"/>
      <c r="L398" s="1"/>
    </row>
    <row r="399" spans="1:12" s="3" customFormat="1" ht="12.75" customHeight="1" x14ac:dyDescent="0.4">
      <c r="A399" s="62" t="s">
        <v>37</v>
      </c>
      <c r="B399" s="38">
        <f>SUM(F361:F365)</f>
        <v>1982</v>
      </c>
      <c r="C399" s="38">
        <f>SUM(G361:G365)</f>
        <v>969</v>
      </c>
      <c r="D399" s="38">
        <f>SUM(H361:H365)</f>
        <v>1013</v>
      </c>
      <c r="E399" s="63">
        <f>ROUND(B399/J383*100,1)</f>
        <v>6.7</v>
      </c>
      <c r="F399" s="63">
        <f>ROUND(C399/K383*100,1)</f>
        <v>7.1</v>
      </c>
      <c r="G399" s="64">
        <f>ROUND(D399/L383*100,1)</f>
        <v>6.3</v>
      </c>
      <c r="H399" s="1" t="s">
        <v>18</v>
      </c>
      <c r="I399" s="1"/>
      <c r="J399" s="1"/>
      <c r="K399" s="1"/>
      <c r="L399" s="1"/>
    </row>
    <row r="400" spans="1:12" s="3" customFormat="1" ht="12.75" customHeight="1" x14ac:dyDescent="0.4">
      <c r="A400" s="62" t="s">
        <v>38</v>
      </c>
      <c r="B400" s="38">
        <f>SUM(F366:F370)</f>
        <v>2256</v>
      </c>
      <c r="C400" s="38">
        <f>SUM(G366:G370)</f>
        <v>1046</v>
      </c>
      <c r="D400" s="38">
        <f>SUM(H366:H370)</f>
        <v>1210</v>
      </c>
      <c r="E400" s="63">
        <f>ROUND(B400/J383*100,1)</f>
        <v>7.6</v>
      </c>
      <c r="F400" s="63">
        <f>ROUND(C400/K383*100,1)</f>
        <v>7.7</v>
      </c>
      <c r="G400" s="64">
        <f>ROUND(D400/L383*100,1)</f>
        <v>7.5</v>
      </c>
      <c r="H400" s="1" t="s">
        <v>18</v>
      </c>
      <c r="I400" s="1"/>
      <c r="J400" s="1"/>
      <c r="K400" s="1"/>
      <c r="L400" s="1"/>
    </row>
    <row r="401" spans="1:12" s="3" customFormat="1" ht="12.75" customHeight="1" x14ac:dyDescent="0.4">
      <c r="A401" s="62" t="s">
        <v>39</v>
      </c>
      <c r="B401" s="38">
        <f>SUM(F371:F375)</f>
        <v>2107</v>
      </c>
      <c r="C401" s="38">
        <f>SUM(G371:G375)</f>
        <v>992</v>
      </c>
      <c r="D401" s="38">
        <f>SUM(H371:H375)</f>
        <v>1115</v>
      </c>
      <c r="E401" s="63">
        <f>ROUND(B401/J383*100,1)</f>
        <v>7.1</v>
      </c>
      <c r="F401" s="63">
        <f>ROUND(C401/K383*100,1)</f>
        <v>7.3</v>
      </c>
      <c r="G401" s="64">
        <f>ROUND(D401/L383*100,1)</f>
        <v>6.9</v>
      </c>
      <c r="H401" s="1" t="s">
        <v>18</v>
      </c>
      <c r="I401" s="1"/>
      <c r="J401" s="1"/>
      <c r="K401" s="1"/>
      <c r="L401" s="1"/>
    </row>
    <row r="402" spans="1:12" s="3" customFormat="1" ht="12.75" customHeight="1" x14ac:dyDescent="0.4">
      <c r="A402" s="77" t="s">
        <v>40</v>
      </c>
      <c r="B402" s="78">
        <f>SUM(F376:F380)</f>
        <v>2017</v>
      </c>
      <c r="C402" s="78">
        <f>SUM(G376:G380)</f>
        <v>936</v>
      </c>
      <c r="D402" s="78">
        <f>SUM(H376:H380)</f>
        <v>1081</v>
      </c>
      <c r="E402" s="79">
        <f>ROUND(B402/J383*100,1)</f>
        <v>6.8</v>
      </c>
      <c r="F402" s="79">
        <f>ROUND(C402/K383*100,1)</f>
        <v>6.9</v>
      </c>
      <c r="G402" s="80">
        <f>ROUND(D402/L383*100,1)</f>
        <v>6.7</v>
      </c>
      <c r="H402" s="1" t="s">
        <v>18</v>
      </c>
      <c r="I402" s="1"/>
      <c r="J402" s="1"/>
      <c r="K402" s="1"/>
      <c r="L402" s="1"/>
    </row>
    <row r="403" spans="1:12" s="3" customFormat="1" ht="12.75" customHeight="1" x14ac:dyDescent="0.4">
      <c r="A403" s="62" t="s">
        <v>41</v>
      </c>
      <c r="B403" s="38">
        <f>SUM(F381:F385)</f>
        <v>1930</v>
      </c>
      <c r="C403" s="38">
        <f>SUM(G381:G385)</f>
        <v>872</v>
      </c>
      <c r="D403" s="38">
        <f>SUM(H381:H385)</f>
        <v>1058</v>
      </c>
      <c r="E403" s="63">
        <f>ROUND(B403/J383*100,1)</f>
        <v>6.5</v>
      </c>
      <c r="F403" s="63">
        <f>ROUND(C403/K383*100,1)</f>
        <v>6.4</v>
      </c>
      <c r="G403" s="64">
        <f>ROUND(D403/L383*100,1)</f>
        <v>6.5</v>
      </c>
      <c r="H403" s="6"/>
      <c r="I403" s="1"/>
      <c r="J403" s="1"/>
      <c r="K403" s="1"/>
      <c r="L403" s="1"/>
    </row>
    <row r="404" spans="1:12" s="3" customFormat="1" ht="12.75" customHeight="1" x14ac:dyDescent="0.4">
      <c r="A404" s="62" t="s">
        <v>42</v>
      </c>
      <c r="B404" s="38">
        <f>SUM(J351:J355)</f>
        <v>2305</v>
      </c>
      <c r="C404" s="38">
        <f>SUM(K351:K355)</f>
        <v>1032</v>
      </c>
      <c r="D404" s="38">
        <f>SUM(L351:L355)</f>
        <v>1273</v>
      </c>
      <c r="E404" s="63">
        <f>ROUND(B404/J383*100,1)</f>
        <v>7.7</v>
      </c>
      <c r="F404" s="63">
        <f>ROUND(C404/K383*100,1)</f>
        <v>7.6</v>
      </c>
      <c r="G404" s="64">
        <f>ROUND(D404/L383*100,1)</f>
        <v>7.9</v>
      </c>
      <c r="H404" s="6"/>
      <c r="I404" s="1"/>
      <c r="J404" s="1"/>
      <c r="K404" s="1"/>
      <c r="L404" s="1"/>
    </row>
    <row r="405" spans="1:12" s="3" customFormat="1" ht="12.75" customHeight="1" x14ac:dyDescent="0.4">
      <c r="A405" s="62" t="s">
        <v>43</v>
      </c>
      <c r="B405" s="38">
        <f>SUM(J356:J360)</f>
        <v>2325</v>
      </c>
      <c r="C405" s="38">
        <f>SUM(K356:K360)</f>
        <v>983</v>
      </c>
      <c r="D405" s="38">
        <f>SUM(L356:L360)</f>
        <v>1342</v>
      </c>
      <c r="E405" s="63">
        <f>ROUND(B405/J383*100,1)</f>
        <v>7.8</v>
      </c>
      <c r="F405" s="63">
        <f>ROUND(C405/K383*100,1)</f>
        <v>7.2</v>
      </c>
      <c r="G405" s="64">
        <f>ROUND(D405/L383*100,1)</f>
        <v>8.3000000000000007</v>
      </c>
      <c r="H405" s="6"/>
      <c r="I405" s="1"/>
      <c r="J405" s="1"/>
      <c r="K405" s="1"/>
      <c r="L405" s="1"/>
    </row>
    <row r="406" spans="1:12" s="3" customFormat="1" ht="12.75" customHeight="1" x14ac:dyDescent="0.4">
      <c r="A406" s="62" t="s">
        <v>44</v>
      </c>
      <c r="B406" s="38">
        <f>SUM(J361:J365)</f>
        <v>1632</v>
      </c>
      <c r="C406" s="38">
        <f>SUM(K361:K365)</f>
        <v>612</v>
      </c>
      <c r="D406" s="38">
        <f>SUM(L361:L365)</f>
        <v>1020</v>
      </c>
      <c r="E406" s="63">
        <f>ROUND(B406/J383*100,1)</f>
        <v>5.5</v>
      </c>
      <c r="F406" s="63">
        <f>ROUND(C406/K383*100,1)</f>
        <v>4.5</v>
      </c>
      <c r="G406" s="64">
        <f>ROUND(D406/L383*100,1)</f>
        <v>6.3</v>
      </c>
      <c r="H406" s="6"/>
      <c r="I406" s="1"/>
      <c r="J406" s="1"/>
      <c r="K406" s="1"/>
      <c r="L406" s="1"/>
    </row>
    <row r="407" spans="1:12" s="3" customFormat="1" ht="12.75" customHeight="1" x14ac:dyDescent="0.4">
      <c r="A407" s="62" t="s">
        <v>45</v>
      </c>
      <c r="B407" s="38">
        <f>SUM(J366:J370)</f>
        <v>1189</v>
      </c>
      <c r="C407" s="38">
        <f>SUM(K366:K370)</f>
        <v>390</v>
      </c>
      <c r="D407" s="38">
        <f>SUM(L366:L370)</f>
        <v>799</v>
      </c>
      <c r="E407" s="63">
        <f>ROUND(B407/J383*100,1)</f>
        <v>4</v>
      </c>
      <c r="F407" s="63">
        <f>ROUND(C407/K383*100,1)</f>
        <v>2.9</v>
      </c>
      <c r="G407" s="64">
        <f>ROUND(D407/L383*100,1)</f>
        <v>4.9000000000000004</v>
      </c>
      <c r="H407" s="6"/>
      <c r="I407" s="1"/>
      <c r="J407" s="1"/>
      <c r="K407" s="1"/>
      <c r="L407" s="1"/>
    </row>
    <row r="408" spans="1:12" s="3" customFormat="1" ht="12.75" customHeight="1" x14ac:dyDescent="0.4">
      <c r="A408" s="62" t="s">
        <v>46</v>
      </c>
      <c r="B408" s="38">
        <f>SUM(J371:J375)</f>
        <v>629</v>
      </c>
      <c r="C408" s="38">
        <f>SUM(K371:K375)</f>
        <v>159</v>
      </c>
      <c r="D408" s="38">
        <f>SUM(L371:L375)</f>
        <v>470</v>
      </c>
      <c r="E408" s="63">
        <f>ROUND(B408/J383*100,1)</f>
        <v>2.1</v>
      </c>
      <c r="F408" s="63">
        <f>ROUND(C408/K383*100,1)</f>
        <v>1.2</v>
      </c>
      <c r="G408" s="64">
        <f>ROUND(D408/L383*100,1)</f>
        <v>2.9</v>
      </c>
      <c r="H408" s="1"/>
      <c r="I408" s="1"/>
      <c r="J408" s="1"/>
      <c r="K408" s="1"/>
      <c r="L408" s="1"/>
    </row>
    <row r="409" spans="1:12" s="3" customFormat="1" ht="12.75" customHeight="1" x14ac:dyDescent="0.4">
      <c r="A409" s="62" t="s">
        <v>47</v>
      </c>
      <c r="B409" s="38">
        <f>SUM(J376:J380)</f>
        <v>211</v>
      </c>
      <c r="C409" s="38">
        <f>SUM(K376:K380)</f>
        <v>44</v>
      </c>
      <c r="D409" s="38">
        <f>SUM(L376:L380)</f>
        <v>167</v>
      </c>
      <c r="E409" s="63">
        <f>ROUND(B409/J383*100,1)</f>
        <v>0.7</v>
      </c>
      <c r="F409" s="63">
        <f>ROUND(C409/K383*100,1)</f>
        <v>0.3</v>
      </c>
      <c r="G409" s="64">
        <f>ROUND(D409/L383*100,1)</f>
        <v>1</v>
      </c>
      <c r="H409" s="1"/>
      <c r="I409" s="1"/>
      <c r="J409" s="1"/>
      <c r="K409" s="1"/>
      <c r="L409" s="1"/>
    </row>
    <row r="410" spans="1:12" s="3" customFormat="1" ht="12.75" customHeight="1" x14ac:dyDescent="0.4">
      <c r="A410" s="81" t="s">
        <v>7</v>
      </c>
      <c r="B410" s="82">
        <f>SUM(J381)</f>
        <v>37</v>
      </c>
      <c r="C410" s="82">
        <f>SUM(K381)</f>
        <v>1</v>
      </c>
      <c r="D410" s="82">
        <f>SUM(L381)</f>
        <v>36</v>
      </c>
      <c r="E410" s="83">
        <f>ROUND(B410/J383*100,1)</f>
        <v>0.1</v>
      </c>
      <c r="F410" s="83">
        <f>ROUND(C410/K383*100,1)</f>
        <v>0</v>
      </c>
      <c r="G410" s="84">
        <f>ROUND(D410/L383*100,1)</f>
        <v>0.2</v>
      </c>
      <c r="H410" s="1"/>
      <c r="I410" s="2"/>
      <c r="J410" s="2"/>
      <c r="K410" s="2"/>
      <c r="L410" s="1"/>
    </row>
    <row r="411" spans="1:12" s="3" customFormat="1" ht="12.75" customHeight="1" x14ac:dyDescent="0.4">
      <c r="A411" s="85" t="s">
        <v>48</v>
      </c>
      <c r="B411" s="38">
        <f>SUM(B390:B392)</f>
        <v>2844</v>
      </c>
      <c r="C411" s="38">
        <f>SUM(C390:C392)</f>
        <v>1419</v>
      </c>
      <c r="D411" s="38">
        <f>SUM(D390:D392)</f>
        <v>1425</v>
      </c>
      <c r="E411" s="60">
        <f>ROUND(B411/J383*100,1)</f>
        <v>9.5</v>
      </c>
      <c r="F411" s="60">
        <f>ROUND(C411/K383*100,1)</f>
        <v>10.4</v>
      </c>
      <c r="G411" s="61">
        <f>ROUND(D411/L383*100,1)</f>
        <v>8.8000000000000007</v>
      </c>
      <c r="H411" s="1"/>
      <c r="I411" s="2"/>
      <c r="J411" s="2"/>
      <c r="K411" s="2"/>
      <c r="L411" s="1"/>
    </row>
    <row r="412" spans="1:12" s="3" customFormat="1" ht="12.75" customHeight="1" x14ac:dyDescent="0.4">
      <c r="A412" s="85" t="s">
        <v>49</v>
      </c>
      <c r="B412" s="38">
        <f>SUM(B393:B402)</f>
        <v>16685</v>
      </c>
      <c r="C412" s="38">
        <f>SUM(C393:C402)</f>
        <v>8091</v>
      </c>
      <c r="D412" s="38">
        <f>SUM(D393:D402)</f>
        <v>8594</v>
      </c>
      <c r="E412" s="63">
        <f>ROUND(B412/J383*100,1)</f>
        <v>56</v>
      </c>
      <c r="F412" s="63">
        <f>ROUND(C412/K383*100,1)</f>
        <v>59.5</v>
      </c>
      <c r="G412" s="64">
        <f>ROUND(D412/L383*100,1)</f>
        <v>53.1</v>
      </c>
      <c r="H412" s="1"/>
      <c r="I412" s="2"/>
      <c r="J412" s="1"/>
      <c r="K412" s="2"/>
      <c r="L412" s="1"/>
    </row>
    <row r="413" spans="1:12" s="3" customFormat="1" ht="12.75" customHeight="1" thickBot="1" x14ac:dyDescent="0.45">
      <c r="A413" s="86" t="s">
        <v>50</v>
      </c>
      <c r="B413" s="87">
        <f>SUM(B403:B410)</f>
        <v>10258</v>
      </c>
      <c r="C413" s="87">
        <f>SUM(C403:C410)</f>
        <v>4093</v>
      </c>
      <c r="D413" s="87">
        <f>SUM(D403:D410)</f>
        <v>6165</v>
      </c>
      <c r="E413" s="88">
        <f>ROUND(B413/J383*100,1)</f>
        <v>34.4</v>
      </c>
      <c r="F413" s="88">
        <f>ROUND(C413/K383*100,1)</f>
        <v>30.1</v>
      </c>
      <c r="G413" s="89">
        <f>ROUND(D413/L383*100,1)</f>
        <v>38.1</v>
      </c>
      <c r="H413" s="90"/>
      <c r="I413" s="2"/>
      <c r="J413" s="1"/>
      <c r="K413" s="2"/>
      <c r="L413" s="1"/>
    </row>
    <row r="414" spans="1:12" s="3" customFormat="1" ht="30" customHeight="1" x14ac:dyDescent="0.4">
      <c r="A414" s="97">
        <v>24</v>
      </c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</row>
    <row r="415" spans="1:12" s="3" customFormat="1" ht="14.25" customHeight="1" x14ac:dyDescent="0.4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1"/>
    </row>
    <row r="416" spans="1:12" s="3" customFormat="1" ht="14.25" customHeight="1" x14ac:dyDescent="0.4">
      <c r="A416" s="96" t="s">
        <v>0</v>
      </c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</row>
    <row r="417" spans="1:12" s="3" customFormat="1" ht="12.75" customHeight="1" x14ac:dyDescent="0.4">
      <c r="A417" s="4" t="s">
        <v>60</v>
      </c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5"/>
    </row>
    <row r="418" spans="1:12" s="3" customFormat="1" ht="11.25" customHeight="1" thickBot="1" x14ac:dyDescent="0.45">
      <c r="A418" s="6" t="s">
        <v>2</v>
      </c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7" t="s">
        <v>69</v>
      </c>
    </row>
    <row r="419" spans="1:12" s="3" customFormat="1" ht="12.75" customHeight="1" x14ac:dyDescent="0.4">
      <c r="A419" s="8" t="s">
        <v>3</v>
      </c>
      <c r="B419" s="9" t="s">
        <v>4</v>
      </c>
      <c r="C419" s="9" t="s">
        <v>5</v>
      </c>
      <c r="D419" s="10" t="s">
        <v>6</v>
      </c>
      <c r="E419" s="11" t="s">
        <v>3</v>
      </c>
      <c r="F419" s="8" t="s">
        <v>4</v>
      </c>
      <c r="G419" s="9" t="s">
        <v>5</v>
      </c>
      <c r="H419" s="12" t="s">
        <v>6</v>
      </c>
      <c r="I419" s="11" t="s">
        <v>3</v>
      </c>
      <c r="J419" s="9" t="s">
        <v>4</v>
      </c>
      <c r="K419" s="9" t="s">
        <v>5</v>
      </c>
      <c r="L419" s="12" t="s">
        <v>6</v>
      </c>
    </row>
    <row r="420" spans="1:12" s="3" customFormat="1" ht="12.75" customHeight="1" x14ac:dyDescent="0.4">
      <c r="A420" s="13">
        <v>0</v>
      </c>
      <c r="B420" s="14">
        <v>110</v>
      </c>
      <c r="C420" s="14">
        <v>53</v>
      </c>
      <c r="D420" s="15">
        <v>57</v>
      </c>
      <c r="E420" s="16">
        <v>35</v>
      </c>
      <c r="F420" s="17">
        <v>228</v>
      </c>
      <c r="G420" s="17">
        <v>130</v>
      </c>
      <c r="H420" s="18">
        <v>98</v>
      </c>
      <c r="I420" s="16">
        <v>70</v>
      </c>
      <c r="J420" s="14">
        <v>401</v>
      </c>
      <c r="K420" s="14">
        <v>176</v>
      </c>
      <c r="L420" s="19">
        <v>225</v>
      </c>
    </row>
    <row r="421" spans="1:12" s="3" customFormat="1" ht="12.75" customHeight="1" x14ac:dyDescent="0.4">
      <c r="A421" s="20">
        <v>1</v>
      </c>
      <c r="B421" s="21">
        <v>132</v>
      </c>
      <c r="C421" s="21">
        <v>63</v>
      </c>
      <c r="D421" s="22">
        <v>69</v>
      </c>
      <c r="E421" s="23">
        <v>36</v>
      </c>
      <c r="F421" s="21">
        <v>238</v>
      </c>
      <c r="G421" s="21">
        <v>125</v>
      </c>
      <c r="H421" s="22">
        <v>113</v>
      </c>
      <c r="I421" s="23">
        <v>71</v>
      </c>
      <c r="J421" s="21">
        <v>432</v>
      </c>
      <c r="K421" s="21">
        <v>187</v>
      </c>
      <c r="L421" s="24">
        <v>245</v>
      </c>
    </row>
    <row r="422" spans="1:12" s="3" customFormat="1" ht="12.75" customHeight="1" x14ac:dyDescent="0.4">
      <c r="A422" s="20">
        <v>2</v>
      </c>
      <c r="B422" s="21">
        <v>143</v>
      </c>
      <c r="C422" s="21">
        <v>79</v>
      </c>
      <c r="D422" s="22">
        <v>64</v>
      </c>
      <c r="E422" s="23">
        <v>37</v>
      </c>
      <c r="F422" s="21">
        <v>282</v>
      </c>
      <c r="G422" s="21">
        <v>139</v>
      </c>
      <c r="H422" s="22">
        <v>143</v>
      </c>
      <c r="I422" s="23">
        <v>72</v>
      </c>
      <c r="J422" s="21">
        <v>484</v>
      </c>
      <c r="K422" s="21">
        <v>219</v>
      </c>
      <c r="L422" s="24">
        <v>265</v>
      </c>
    </row>
    <row r="423" spans="1:12" s="3" customFormat="1" ht="12.75" customHeight="1" x14ac:dyDescent="0.4">
      <c r="A423" s="20">
        <v>3</v>
      </c>
      <c r="B423" s="21">
        <v>134</v>
      </c>
      <c r="C423" s="21">
        <v>63</v>
      </c>
      <c r="D423" s="22">
        <v>71</v>
      </c>
      <c r="E423" s="23">
        <v>38</v>
      </c>
      <c r="F423" s="21">
        <v>250</v>
      </c>
      <c r="G423" s="21">
        <v>131</v>
      </c>
      <c r="H423" s="22">
        <v>119</v>
      </c>
      <c r="I423" s="23">
        <v>73</v>
      </c>
      <c r="J423" s="21">
        <v>433</v>
      </c>
      <c r="K423" s="21">
        <v>190</v>
      </c>
      <c r="L423" s="24">
        <v>243</v>
      </c>
    </row>
    <row r="424" spans="1:12" s="3" customFormat="1" ht="12.75" customHeight="1" x14ac:dyDescent="0.4">
      <c r="A424" s="20">
        <v>4</v>
      </c>
      <c r="B424" s="21">
        <v>184</v>
      </c>
      <c r="C424" s="21">
        <v>98</v>
      </c>
      <c r="D424" s="22">
        <v>86</v>
      </c>
      <c r="E424" s="23">
        <v>39</v>
      </c>
      <c r="F424" s="21">
        <v>299</v>
      </c>
      <c r="G424" s="21">
        <v>144</v>
      </c>
      <c r="H424" s="22">
        <v>155</v>
      </c>
      <c r="I424" s="23">
        <v>74</v>
      </c>
      <c r="J424" s="21">
        <v>546</v>
      </c>
      <c r="K424" s="21">
        <v>225</v>
      </c>
      <c r="L424" s="24">
        <v>321</v>
      </c>
    </row>
    <row r="425" spans="1:12" s="3" customFormat="1" ht="12.75" customHeight="1" x14ac:dyDescent="0.4">
      <c r="A425" s="25">
        <v>5</v>
      </c>
      <c r="B425" s="26">
        <v>180</v>
      </c>
      <c r="C425" s="26">
        <v>80</v>
      </c>
      <c r="D425" s="27">
        <v>100</v>
      </c>
      <c r="E425" s="28">
        <v>40</v>
      </c>
      <c r="F425" s="26">
        <v>311</v>
      </c>
      <c r="G425" s="26">
        <v>155</v>
      </c>
      <c r="H425" s="27">
        <v>156</v>
      </c>
      <c r="I425" s="28">
        <v>75</v>
      </c>
      <c r="J425" s="26">
        <v>519</v>
      </c>
      <c r="K425" s="26">
        <v>213</v>
      </c>
      <c r="L425" s="29">
        <v>306</v>
      </c>
    </row>
    <row r="426" spans="1:12" s="3" customFormat="1" ht="12.75" customHeight="1" x14ac:dyDescent="0.4">
      <c r="A426" s="20">
        <v>6</v>
      </c>
      <c r="B426" s="21">
        <v>207</v>
      </c>
      <c r="C426" s="21">
        <v>115</v>
      </c>
      <c r="D426" s="22">
        <v>92</v>
      </c>
      <c r="E426" s="23">
        <v>41</v>
      </c>
      <c r="F426" s="21">
        <v>347</v>
      </c>
      <c r="G426" s="21">
        <v>175</v>
      </c>
      <c r="H426" s="22">
        <v>172</v>
      </c>
      <c r="I426" s="23">
        <v>76</v>
      </c>
      <c r="J426" s="21">
        <v>575</v>
      </c>
      <c r="K426" s="21">
        <v>250</v>
      </c>
      <c r="L426" s="24">
        <v>325</v>
      </c>
    </row>
    <row r="427" spans="1:12" s="3" customFormat="1" ht="12.75" customHeight="1" x14ac:dyDescent="0.4">
      <c r="A427" s="20">
        <v>7</v>
      </c>
      <c r="B427" s="21">
        <v>218</v>
      </c>
      <c r="C427" s="21">
        <v>116</v>
      </c>
      <c r="D427" s="22">
        <v>102</v>
      </c>
      <c r="E427" s="23">
        <v>42</v>
      </c>
      <c r="F427" s="21">
        <v>329</v>
      </c>
      <c r="G427" s="21">
        <v>184</v>
      </c>
      <c r="H427" s="22">
        <v>145</v>
      </c>
      <c r="I427" s="23">
        <v>77</v>
      </c>
      <c r="J427" s="21">
        <v>543</v>
      </c>
      <c r="K427" s="21">
        <v>238</v>
      </c>
      <c r="L427" s="24">
        <v>305</v>
      </c>
    </row>
    <row r="428" spans="1:12" s="3" customFormat="1" ht="12.75" customHeight="1" x14ac:dyDescent="0.4">
      <c r="A428" s="20">
        <v>8</v>
      </c>
      <c r="B428" s="21">
        <v>228</v>
      </c>
      <c r="C428" s="21">
        <v>120</v>
      </c>
      <c r="D428" s="22">
        <v>108</v>
      </c>
      <c r="E428" s="23">
        <v>43</v>
      </c>
      <c r="F428" s="21">
        <v>331</v>
      </c>
      <c r="G428" s="21">
        <v>161</v>
      </c>
      <c r="H428" s="22">
        <v>170</v>
      </c>
      <c r="I428" s="23">
        <v>78</v>
      </c>
      <c r="J428" s="21">
        <v>446</v>
      </c>
      <c r="K428" s="21">
        <v>189</v>
      </c>
      <c r="L428" s="24">
        <v>257</v>
      </c>
    </row>
    <row r="429" spans="1:12" s="3" customFormat="1" ht="12.75" customHeight="1" x14ac:dyDescent="0.4">
      <c r="A429" s="30">
        <v>9</v>
      </c>
      <c r="B429" s="31">
        <v>222</v>
      </c>
      <c r="C429" s="31">
        <v>101</v>
      </c>
      <c r="D429" s="32">
        <v>121</v>
      </c>
      <c r="E429" s="33">
        <v>44</v>
      </c>
      <c r="F429" s="31">
        <v>348</v>
      </c>
      <c r="G429" s="31">
        <v>159</v>
      </c>
      <c r="H429" s="32">
        <v>189</v>
      </c>
      <c r="I429" s="33">
        <v>79</v>
      </c>
      <c r="J429" s="31">
        <v>314</v>
      </c>
      <c r="K429" s="31">
        <v>137</v>
      </c>
      <c r="L429" s="34">
        <v>177</v>
      </c>
    </row>
    <row r="430" spans="1:12" s="3" customFormat="1" ht="12.75" customHeight="1" x14ac:dyDescent="0.4">
      <c r="A430" s="20">
        <v>10</v>
      </c>
      <c r="B430" s="21">
        <v>257</v>
      </c>
      <c r="C430" s="21">
        <v>124</v>
      </c>
      <c r="D430" s="22">
        <v>133</v>
      </c>
      <c r="E430" s="23">
        <v>45</v>
      </c>
      <c r="F430" s="21">
        <v>370</v>
      </c>
      <c r="G430" s="21">
        <v>186</v>
      </c>
      <c r="H430" s="22">
        <v>184</v>
      </c>
      <c r="I430" s="23">
        <v>80</v>
      </c>
      <c r="J430" s="21">
        <v>341</v>
      </c>
      <c r="K430" s="21">
        <v>138</v>
      </c>
      <c r="L430" s="24">
        <v>203</v>
      </c>
    </row>
    <row r="431" spans="1:12" s="3" customFormat="1" ht="12.75" customHeight="1" x14ac:dyDescent="0.4">
      <c r="A431" s="20">
        <v>11</v>
      </c>
      <c r="B431" s="21">
        <v>240</v>
      </c>
      <c r="C431" s="21">
        <v>134</v>
      </c>
      <c r="D431" s="22">
        <v>106</v>
      </c>
      <c r="E431" s="23">
        <v>46</v>
      </c>
      <c r="F431" s="21">
        <v>403</v>
      </c>
      <c r="G431" s="21">
        <v>191</v>
      </c>
      <c r="H431" s="22">
        <v>212</v>
      </c>
      <c r="I431" s="23">
        <v>81</v>
      </c>
      <c r="J431" s="21">
        <v>377</v>
      </c>
      <c r="K431" s="21">
        <v>153</v>
      </c>
      <c r="L431" s="24">
        <v>224</v>
      </c>
    </row>
    <row r="432" spans="1:12" s="3" customFormat="1" ht="12.75" customHeight="1" x14ac:dyDescent="0.4">
      <c r="A432" s="20">
        <v>12</v>
      </c>
      <c r="B432" s="21">
        <v>249</v>
      </c>
      <c r="C432" s="21">
        <v>125</v>
      </c>
      <c r="D432" s="22">
        <v>124</v>
      </c>
      <c r="E432" s="23">
        <v>47</v>
      </c>
      <c r="F432" s="21">
        <v>486</v>
      </c>
      <c r="G432" s="21">
        <v>226</v>
      </c>
      <c r="H432" s="22">
        <v>260</v>
      </c>
      <c r="I432" s="23">
        <v>82</v>
      </c>
      <c r="J432" s="21">
        <v>338</v>
      </c>
      <c r="K432" s="21">
        <v>133</v>
      </c>
      <c r="L432" s="24">
        <v>205</v>
      </c>
    </row>
    <row r="433" spans="1:12" s="3" customFormat="1" ht="12.75" customHeight="1" x14ac:dyDescent="0.4">
      <c r="A433" s="20">
        <v>13</v>
      </c>
      <c r="B433" s="21">
        <v>265</v>
      </c>
      <c r="C433" s="21">
        <v>123</v>
      </c>
      <c r="D433" s="22">
        <v>142</v>
      </c>
      <c r="E433" s="23">
        <v>48</v>
      </c>
      <c r="F433" s="21">
        <v>448</v>
      </c>
      <c r="G433" s="21">
        <v>222</v>
      </c>
      <c r="H433" s="22">
        <v>226</v>
      </c>
      <c r="I433" s="23">
        <v>83</v>
      </c>
      <c r="J433" s="21">
        <v>361</v>
      </c>
      <c r="K433" s="21">
        <v>129</v>
      </c>
      <c r="L433" s="24">
        <v>232</v>
      </c>
    </row>
    <row r="434" spans="1:12" s="3" customFormat="1" ht="12.75" customHeight="1" x14ac:dyDescent="0.4">
      <c r="A434" s="20">
        <v>14</v>
      </c>
      <c r="B434" s="21">
        <v>282</v>
      </c>
      <c r="C434" s="21">
        <v>131</v>
      </c>
      <c r="D434" s="22">
        <v>151</v>
      </c>
      <c r="E434" s="23">
        <v>49</v>
      </c>
      <c r="F434" s="21">
        <v>494</v>
      </c>
      <c r="G434" s="21">
        <v>228</v>
      </c>
      <c r="H434" s="22">
        <v>266</v>
      </c>
      <c r="I434" s="23">
        <v>84</v>
      </c>
      <c r="J434" s="21">
        <v>312</v>
      </c>
      <c r="K434" s="21">
        <v>110</v>
      </c>
      <c r="L434" s="24">
        <v>202</v>
      </c>
    </row>
    <row r="435" spans="1:12" s="3" customFormat="1" ht="12.75" customHeight="1" x14ac:dyDescent="0.4">
      <c r="A435" s="25">
        <v>15</v>
      </c>
      <c r="B435" s="26">
        <v>283</v>
      </c>
      <c r="C435" s="26">
        <v>144</v>
      </c>
      <c r="D435" s="27">
        <v>139</v>
      </c>
      <c r="E435" s="28">
        <v>50</v>
      </c>
      <c r="F435" s="26">
        <v>474</v>
      </c>
      <c r="G435" s="26">
        <v>237</v>
      </c>
      <c r="H435" s="27">
        <v>237</v>
      </c>
      <c r="I435" s="28">
        <v>85</v>
      </c>
      <c r="J435" s="26">
        <v>235</v>
      </c>
      <c r="K435" s="26">
        <v>94</v>
      </c>
      <c r="L435" s="29">
        <v>141</v>
      </c>
    </row>
    <row r="436" spans="1:12" s="3" customFormat="1" ht="12.75" customHeight="1" x14ac:dyDescent="0.4">
      <c r="A436" s="20">
        <v>16</v>
      </c>
      <c r="B436" s="21">
        <v>259</v>
      </c>
      <c r="C436" s="21">
        <v>136</v>
      </c>
      <c r="D436" s="22">
        <v>123</v>
      </c>
      <c r="E436" s="23">
        <v>51</v>
      </c>
      <c r="F436" s="21">
        <v>487</v>
      </c>
      <c r="G436" s="21">
        <v>229</v>
      </c>
      <c r="H436" s="22">
        <v>258</v>
      </c>
      <c r="I436" s="23">
        <v>86</v>
      </c>
      <c r="J436" s="21">
        <v>239</v>
      </c>
      <c r="K436" s="21">
        <v>80</v>
      </c>
      <c r="L436" s="24">
        <v>159</v>
      </c>
    </row>
    <row r="437" spans="1:12" s="3" customFormat="1" ht="12.75" customHeight="1" x14ac:dyDescent="0.4">
      <c r="A437" s="20">
        <v>17</v>
      </c>
      <c r="B437" s="21">
        <v>323</v>
      </c>
      <c r="C437" s="21">
        <v>156</v>
      </c>
      <c r="D437" s="22">
        <v>167</v>
      </c>
      <c r="E437" s="23">
        <v>52</v>
      </c>
      <c r="F437" s="21">
        <v>492</v>
      </c>
      <c r="G437" s="21">
        <v>225</v>
      </c>
      <c r="H437" s="22">
        <v>267</v>
      </c>
      <c r="I437" s="23">
        <v>87</v>
      </c>
      <c r="J437" s="21">
        <v>244</v>
      </c>
      <c r="K437" s="21">
        <v>86</v>
      </c>
      <c r="L437" s="24">
        <v>158</v>
      </c>
    </row>
    <row r="438" spans="1:12" s="3" customFormat="1" ht="12.75" customHeight="1" x14ac:dyDescent="0.4">
      <c r="A438" s="20">
        <v>18</v>
      </c>
      <c r="B438" s="21">
        <v>296</v>
      </c>
      <c r="C438" s="21">
        <v>176</v>
      </c>
      <c r="D438" s="22">
        <v>120</v>
      </c>
      <c r="E438" s="23">
        <v>53</v>
      </c>
      <c r="F438" s="21">
        <v>464</v>
      </c>
      <c r="G438" s="21">
        <v>212</v>
      </c>
      <c r="H438" s="22">
        <v>252</v>
      </c>
      <c r="I438" s="23">
        <v>88</v>
      </c>
      <c r="J438" s="21">
        <v>215</v>
      </c>
      <c r="K438" s="21">
        <v>88</v>
      </c>
      <c r="L438" s="24">
        <v>127</v>
      </c>
    </row>
    <row r="439" spans="1:12" s="3" customFormat="1" ht="12.75" customHeight="1" x14ac:dyDescent="0.4">
      <c r="A439" s="30">
        <v>19</v>
      </c>
      <c r="B439" s="31">
        <v>288</v>
      </c>
      <c r="C439" s="31">
        <v>168</v>
      </c>
      <c r="D439" s="32">
        <v>120</v>
      </c>
      <c r="E439" s="33">
        <v>54</v>
      </c>
      <c r="F439" s="31">
        <v>465</v>
      </c>
      <c r="G439" s="31">
        <v>216</v>
      </c>
      <c r="H439" s="32">
        <v>249</v>
      </c>
      <c r="I439" s="33">
        <v>89</v>
      </c>
      <c r="J439" s="31">
        <v>188</v>
      </c>
      <c r="K439" s="31">
        <v>62</v>
      </c>
      <c r="L439" s="34">
        <v>126</v>
      </c>
    </row>
    <row r="440" spans="1:12" s="3" customFormat="1" ht="12.75" customHeight="1" x14ac:dyDescent="0.4">
      <c r="A440" s="20">
        <v>20</v>
      </c>
      <c r="B440" s="21">
        <v>288</v>
      </c>
      <c r="C440" s="21">
        <v>159</v>
      </c>
      <c r="D440" s="22">
        <v>129</v>
      </c>
      <c r="E440" s="23">
        <v>55</v>
      </c>
      <c r="F440" s="21">
        <v>426</v>
      </c>
      <c r="G440" s="21">
        <v>214</v>
      </c>
      <c r="H440" s="22">
        <v>212</v>
      </c>
      <c r="I440" s="23">
        <v>90</v>
      </c>
      <c r="J440" s="21">
        <v>161</v>
      </c>
      <c r="K440" s="21">
        <v>61</v>
      </c>
      <c r="L440" s="24">
        <v>100</v>
      </c>
    </row>
    <row r="441" spans="1:12" s="3" customFormat="1" ht="12.75" customHeight="1" x14ac:dyDescent="0.4">
      <c r="A441" s="20">
        <v>21</v>
      </c>
      <c r="B441" s="21">
        <v>315</v>
      </c>
      <c r="C441" s="21">
        <v>173</v>
      </c>
      <c r="D441" s="22">
        <v>142</v>
      </c>
      <c r="E441" s="23">
        <v>56</v>
      </c>
      <c r="F441" s="21">
        <v>423</v>
      </c>
      <c r="G441" s="21">
        <v>185</v>
      </c>
      <c r="H441" s="22">
        <v>238</v>
      </c>
      <c r="I441" s="23">
        <v>91</v>
      </c>
      <c r="J441" s="21">
        <v>146</v>
      </c>
      <c r="K441" s="21">
        <v>49</v>
      </c>
      <c r="L441" s="24">
        <v>97</v>
      </c>
    </row>
    <row r="442" spans="1:12" s="3" customFormat="1" ht="12.75" customHeight="1" x14ac:dyDescent="0.4">
      <c r="A442" s="20">
        <v>22</v>
      </c>
      <c r="B442" s="21">
        <v>282</v>
      </c>
      <c r="C442" s="21">
        <v>146</v>
      </c>
      <c r="D442" s="22">
        <v>136</v>
      </c>
      <c r="E442" s="23">
        <v>57</v>
      </c>
      <c r="F442" s="21">
        <v>385</v>
      </c>
      <c r="G442" s="21">
        <v>185</v>
      </c>
      <c r="H442" s="22">
        <v>200</v>
      </c>
      <c r="I442" s="23">
        <v>92</v>
      </c>
      <c r="J442" s="21">
        <v>133</v>
      </c>
      <c r="K442" s="21">
        <v>41</v>
      </c>
      <c r="L442" s="24">
        <v>92</v>
      </c>
    </row>
    <row r="443" spans="1:12" s="3" customFormat="1" ht="12.75" customHeight="1" x14ac:dyDescent="0.4">
      <c r="A443" s="20">
        <v>23</v>
      </c>
      <c r="B443" s="21">
        <v>279</v>
      </c>
      <c r="C443" s="21">
        <v>168</v>
      </c>
      <c r="D443" s="22">
        <v>111</v>
      </c>
      <c r="E443" s="23">
        <v>58</v>
      </c>
      <c r="F443" s="21">
        <v>357</v>
      </c>
      <c r="G443" s="21">
        <v>156</v>
      </c>
      <c r="H443" s="22">
        <v>201</v>
      </c>
      <c r="I443" s="23">
        <v>93</v>
      </c>
      <c r="J443" s="21">
        <v>92</v>
      </c>
      <c r="K443" s="21">
        <v>25</v>
      </c>
      <c r="L443" s="24">
        <v>67</v>
      </c>
    </row>
    <row r="444" spans="1:12" s="3" customFormat="1" ht="12.75" customHeight="1" x14ac:dyDescent="0.4">
      <c r="A444" s="20">
        <v>24</v>
      </c>
      <c r="B444" s="21">
        <v>275</v>
      </c>
      <c r="C444" s="21">
        <v>157</v>
      </c>
      <c r="D444" s="22">
        <v>118</v>
      </c>
      <c r="E444" s="23">
        <v>59</v>
      </c>
      <c r="F444" s="21">
        <v>374</v>
      </c>
      <c r="G444" s="21">
        <v>165</v>
      </c>
      <c r="H444" s="22">
        <v>209</v>
      </c>
      <c r="I444" s="23">
        <v>94</v>
      </c>
      <c r="J444" s="21">
        <v>78</v>
      </c>
      <c r="K444" s="21">
        <v>16</v>
      </c>
      <c r="L444" s="24">
        <v>62</v>
      </c>
    </row>
    <row r="445" spans="1:12" s="3" customFormat="1" ht="12.75" customHeight="1" x14ac:dyDescent="0.4">
      <c r="A445" s="25">
        <v>25</v>
      </c>
      <c r="B445" s="26">
        <v>290</v>
      </c>
      <c r="C445" s="26">
        <v>162</v>
      </c>
      <c r="D445" s="27">
        <v>128</v>
      </c>
      <c r="E445" s="28">
        <v>60</v>
      </c>
      <c r="F445" s="26">
        <v>432</v>
      </c>
      <c r="G445" s="26">
        <v>197</v>
      </c>
      <c r="H445" s="27">
        <v>235</v>
      </c>
      <c r="I445" s="28">
        <v>95</v>
      </c>
      <c r="J445" s="26">
        <v>59</v>
      </c>
      <c r="K445" s="26">
        <v>19</v>
      </c>
      <c r="L445" s="29">
        <v>40</v>
      </c>
    </row>
    <row r="446" spans="1:12" s="3" customFormat="1" ht="12.75" customHeight="1" x14ac:dyDescent="0.4">
      <c r="A446" s="20">
        <v>26</v>
      </c>
      <c r="B446" s="21">
        <v>233</v>
      </c>
      <c r="C446" s="21">
        <v>114</v>
      </c>
      <c r="D446" s="22">
        <v>119</v>
      </c>
      <c r="E446" s="23">
        <v>61</v>
      </c>
      <c r="F446" s="21">
        <v>441</v>
      </c>
      <c r="G446" s="21">
        <v>209</v>
      </c>
      <c r="H446" s="22">
        <v>232</v>
      </c>
      <c r="I446" s="23">
        <v>96</v>
      </c>
      <c r="J446" s="21">
        <v>51</v>
      </c>
      <c r="K446" s="21">
        <v>7</v>
      </c>
      <c r="L446" s="24">
        <v>44</v>
      </c>
    </row>
    <row r="447" spans="1:12" s="3" customFormat="1" ht="12.75" customHeight="1" x14ac:dyDescent="0.4">
      <c r="A447" s="20">
        <v>27</v>
      </c>
      <c r="B447" s="21">
        <v>228</v>
      </c>
      <c r="C447" s="21">
        <v>142</v>
      </c>
      <c r="D447" s="22">
        <v>86</v>
      </c>
      <c r="E447" s="23">
        <v>62</v>
      </c>
      <c r="F447" s="21">
        <v>391</v>
      </c>
      <c r="G447" s="21">
        <v>176</v>
      </c>
      <c r="H447" s="22">
        <v>215</v>
      </c>
      <c r="I447" s="23">
        <v>97</v>
      </c>
      <c r="J447" s="21">
        <v>27</v>
      </c>
      <c r="K447" s="21">
        <v>3</v>
      </c>
      <c r="L447" s="24">
        <v>24</v>
      </c>
    </row>
    <row r="448" spans="1:12" s="3" customFormat="1" ht="12.75" customHeight="1" x14ac:dyDescent="0.4">
      <c r="A448" s="20">
        <v>28</v>
      </c>
      <c r="B448" s="21">
        <v>223</v>
      </c>
      <c r="C448" s="21">
        <v>121</v>
      </c>
      <c r="D448" s="22">
        <v>102</v>
      </c>
      <c r="E448" s="23">
        <v>63</v>
      </c>
      <c r="F448" s="21">
        <v>415</v>
      </c>
      <c r="G448" s="21">
        <v>187</v>
      </c>
      <c r="H448" s="22">
        <v>228</v>
      </c>
      <c r="I448" s="23">
        <v>98</v>
      </c>
      <c r="J448" s="21">
        <v>26</v>
      </c>
      <c r="K448" s="21">
        <v>3</v>
      </c>
      <c r="L448" s="24">
        <v>23</v>
      </c>
    </row>
    <row r="449" spans="1:12" s="3" customFormat="1" ht="12.75" customHeight="1" x14ac:dyDescent="0.4">
      <c r="A449" s="30">
        <v>29</v>
      </c>
      <c r="B449" s="31">
        <v>239</v>
      </c>
      <c r="C449" s="31">
        <v>137</v>
      </c>
      <c r="D449" s="32">
        <v>102</v>
      </c>
      <c r="E449" s="33">
        <v>64</v>
      </c>
      <c r="F449" s="31">
        <v>409</v>
      </c>
      <c r="G449" s="31">
        <v>187</v>
      </c>
      <c r="H449" s="32">
        <v>222</v>
      </c>
      <c r="I449" s="33">
        <v>99</v>
      </c>
      <c r="J449" s="31">
        <v>22</v>
      </c>
      <c r="K449" s="31">
        <v>4</v>
      </c>
      <c r="L449" s="34">
        <v>18</v>
      </c>
    </row>
    <row r="450" spans="1:12" s="3" customFormat="1" ht="12.75" customHeight="1" x14ac:dyDescent="0.4">
      <c r="A450" s="20">
        <v>30</v>
      </c>
      <c r="B450" s="21">
        <v>225</v>
      </c>
      <c r="C450" s="21">
        <v>125</v>
      </c>
      <c r="D450" s="22">
        <v>100</v>
      </c>
      <c r="E450" s="23">
        <v>65</v>
      </c>
      <c r="F450" s="21">
        <v>374</v>
      </c>
      <c r="G450" s="21">
        <v>179</v>
      </c>
      <c r="H450" s="22">
        <v>195</v>
      </c>
      <c r="I450" s="23" t="s">
        <v>7</v>
      </c>
      <c r="J450" s="21">
        <v>22</v>
      </c>
      <c r="K450" s="21">
        <v>6</v>
      </c>
      <c r="L450" s="24">
        <v>16</v>
      </c>
    </row>
    <row r="451" spans="1:12" s="3" customFormat="1" ht="12.75" customHeight="1" x14ac:dyDescent="0.4">
      <c r="A451" s="20">
        <v>31</v>
      </c>
      <c r="B451" s="21">
        <v>235</v>
      </c>
      <c r="C451" s="21">
        <v>115</v>
      </c>
      <c r="D451" s="22">
        <v>120</v>
      </c>
      <c r="E451" s="23">
        <v>66</v>
      </c>
      <c r="F451" s="21">
        <v>367</v>
      </c>
      <c r="G451" s="21">
        <v>174</v>
      </c>
      <c r="H451" s="22">
        <v>193</v>
      </c>
      <c r="I451" s="23" t="s">
        <v>52</v>
      </c>
      <c r="J451" s="35">
        <v>0</v>
      </c>
      <c r="K451" s="35">
        <v>0</v>
      </c>
      <c r="L451" s="36">
        <v>0</v>
      </c>
    </row>
    <row r="452" spans="1:12" s="3" customFormat="1" ht="12.75" customHeight="1" x14ac:dyDescent="0.4">
      <c r="A452" s="20">
        <v>32</v>
      </c>
      <c r="B452" s="21">
        <v>227</v>
      </c>
      <c r="C452" s="21">
        <v>122</v>
      </c>
      <c r="D452" s="22">
        <v>105</v>
      </c>
      <c r="E452" s="23">
        <v>67</v>
      </c>
      <c r="F452" s="21">
        <v>390</v>
      </c>
      <c r="G452" s="21">
        <v>195</v>
      </c>
      <c r="H452" s="22">
        <v>195</v>
      </c>
      <c r="I452" s="37" t="s">
        <v>53</v>
      </c>
      <c r="J452" s="38">
        <v>30159</v>
      </c>
      <c r="K452" s="38">
        <v>14145</v>
      </c>
      <c r="L452" s="39">
        <v>16014</v>
      </c>
    </row>
    <row r="453" spans="1:12" s="3" customFormat="1" ht="12.75" customHeight="1" x14ac:dyDescent="0.4">
      <c r="A453" s="20">
        <v>33</v>
      </c>
      <c r="B453" s="21">
        <v>234</v>
      </c>
      <c r="C453" s="21">
        <v>133</v>
      </c>
      <c r="D453" s="22">
        <v>101</v>
      </c>
      <c r="E453" s="23">
        <v>68</v>
      </c>
      <c r="F453" s="21">
        <v>363</v>
      </c>
      <c r="G453" s="21">
        <v>164</v>
      </c>
      <c r="H453" s="22">
        <v>199</v>
      </c>
      <c r="I453" s="16" t="s">
        <v>56</v>
      </c>
      <c r="J453" s="40">
        <v>50.722769322590274</v>
      </c>
      <c r="K453" s="40">
        <v>48.132272887946272</v>
      </c>
      <c r="L453" s="41">
        <v>53.010927938054202</v>
      </c>
    </row>
    <row r="454" spans="1:12" s="3" customFormat="1" ht="12.75" customHeight="1" thickBot="1" x14ac:dyDescent="0.45">
      <c r="A454" s="42">
        <v>34</v>
      </c>
      <c r="B454" s="43">
        <v>215</v>
      </c>
      <c r="C454" s="43">
        <v>110</v>
      </c>
      <c r="D454" s="44">
        <v>105</v>
      </c>
      <c r="E454" s="45">
        <v>69</v>
      </c>
      <c r="F454" s="43">
        <v>418</v>
      </c>
      <c r="G454" s="43">
        <v>177</v>
      </c>
      <c r="H454" s="44">
        <v>241</v>
      </c>
      <c r="I454" s="45" t="s">
        <v>54</v>
      </c>
      <c r="J454" s="43">
        <v>16613</v>
      </c>
      <c r="K454" s="46" t="s">
        <v>12</v>
      </c>
      <c r="L454" s="47" t="s">
        <v>12</v>
      </c>
    </row>
    <row r="455" spans="1:12" s="3" customFormat="1" ht="12.75" customHeight="1" x14ac:dyDescent="0.4">
      <c r="A455" s="1"/>
      <c r="B455" s="48"/>
      <c r="C455" s="48"/>
      <c r="D455" s="48"/>
      <c r="E455" s="5"/>
      <c r="F455" s="49"/>
      <c r="G455" s="49"/>
      <c r="H455" s="49"/>
      <c r="I455" s="1"/>
      <c r="J455" s="48"/>
      <c r="K455" s="48"/>
      <c r="L455" s="48"/>
    </row>
    <row r="456" spans="1:12" s="3" customFormat="1" ht="12.75" customHeight="1" thickBot="1" x14ac:dyDescent="0.45">
      <c r="A456" s="1" t="s">
        <v>13</v>
      </c>
      <c r="B456" s="48"/>
      <c r="C456" s="48"/>
      <c r="D456" s="48"/>
      <c r="E456" s="5"/>
      <c r="F456" s="49"/>
      <c r="G456" s="49"/>
      <c r="H456" s="49"/>
      <c r="I456" s="1" t="s">
        <v>14</v>
      </c>
      <c r="J456" s="48"/>
      <c r="K456" s="48"/>
      <c r="L456" s="48"/>
    </row>
    <row r="457" spans="1:12" s="3" customFormat="1" ht="12.75" customHeight="1" x14ac:dyDescent="0.4">
      <c r="A457" s="91" t="s">
        <v>15</v>
      </c>
      <c r="B457" s="93" t="s">
        <v>16</v>
      </c>
      <c r="C457" s="93"/>
      <c r="D457" s="93"/>
      <c r="E457" s="94" t="s">
        <v>17</v>
      </c>
      <c r="F457" s="94"/>
      <c r="G457" s="95"/>
      <c r="H457" s="1" t="s">
        <v>18</v>
      </c>
      <c r="I457" s="50" t="s">
        <v>19</v>
      </c>
      <c r="J457" s="50"/>
      <c r="K457" s="51"/>
      <c r="L457" s="52">
        <f>ROUND(B480/B481*100,1)</f>
        <v>18.100000000000001</v>
      </c>
    </row>
    <row r="458" spans="1:12" s="3" customFormat="1" ht="12.75" customHeight="1" x14ac:dyDescent="0.4">
      <c r="A458" s="92"/>
      <c r="B458" s="53" t="s">
        <v>9</v>
      </c>
      <c r="C458" s="53" t="s">
        <v>5</v>
      </c>
      <c r="D458" s="53" t="s">
        <v>6</v>
      </c>
      <c r="E458" s="54" t="s">
        <v>20</v>
      </c>
      <c r="F458" s="54" t="s">
        <v>5</v>
      </c>
      <c r="G458" s="55" t="s">
        <v>6</v>
      </c>
      <c r="H458" s="1" t="s">
        <v>18</v>
      </c>
      <c r="I458" s="1" t="s">
        <v>21</v>
      </c>
      <c r="J458" s="1"/>
      <c r="K458" s="56"/>
      <c r="L458" s="57">
        <f>ROUND((B480+B482)/B481*100,1)</f>
        <v>79.099999999999994</v>
      </c>
    </row>
    <row r="459" spans="1:12" s="3" customFormat="1" ht="12.75" customHeight="1" x14ac:dyDescent="0.4">
      <c r="A459" s="58" t="s">
        <v>22</v>
      </c>
      <c r="B459" s="59">
        <f>SUM(B420:B424)</f>
        <v>703</v>
      </c>
      <c r="C459" s="59">
        <f>SUM(C420:C424)</f>
        <v>356</v>
      </c>
      <c r="D459" s="59">
        <f>SUM(D420:D424)</f>
        <v>347</v>
      </c>
      <c r="E459" s="60">
        <f>ROUND(B459/J452*100,1)</f>
        <v>2.2999999999999998</v>
      </c>
      <c r="F459" s="60">
        <f>ROUND(C459/K452*100,1)</f>
        <v>2.5</v>
      </c>
      <c r="G459" s="61">
        <f>ROUND(D459/L452*100,1)</f>
        <v>2.2000000000000002</v>
      </c>
      <c r="H459" s="1"/>
      <c r="I459" s="1" t="s">
        <v>23</v>
      </c>
      <c r="J459" s="1"/>
      <c r="K459" s="56"/>
      <c r="L459" s="57">
        <f>ROUND(B482/B481*100,1)</f>
        <v>61</v>
      </c>
    </row>
    <row r="460" spans="1:12" s="3" customFormat="1" ht="12.75" customHeight="1" x14ac:dyDescent="0.4">
      <c r="A460" s="62" t="s">
        <v>24</v>
      </c>
      <c r="B460" s="38">
        <f>SUM(B425:B429)</f>
        <v>1055</v>
      </c>
      <c r="C460" s="38">
        <f>SUM(C425:C429)</f>
        <v>532</v>
      </c>
      <c r="D460" s="38">
        <f>SUM(D425:D429)</f>
        <v>523</v>
      </c>
      <c r="E460" s="63">
        <f>ROUND(B460/J452*100,1)</f>
        <v>3.5</v>
      </c>
      <c r="F460" s="63">
        <f>ROUND(C460/K452*100,1)</f>
        <v>3.8</v>
      </c>
      <c r="G460" s="64">
        <f>ROUND(D460/L452*100,1)</f>
        <v>3.3</v>
      </c>
      <c r="H460" s="1"/>
      <c r="I460" s="65" t="s">
        <v>25</v>
      </c>
      <c r="J460" s="65"/>
      <c r="K460" s="66"/>
      <c r="L460" s="57">
        <f>ROUND(B482/B480*100,1)</f>
        <v>336.7</v>
      </c>
    </row>
    <row r="461" spans="1:12" s="3" customFormat="1" ht="12.75" customHeight="1" x14ac:dyDescent="0.4">
      <c r="A461" s="62" t="s">
        <v>26</v>
      </c>
      <c r="B461" s="38">
        <f>SUM(B430:B434)</f>
        <v>1293</v>
      </c>
      <c r="C461" s="38">
        <f>SUM(C430:C434)</f>
        <v>637</v>
      </c>
      <c r="D461" s="38">
        <f>SUM(D430:D434)</f>
        <v>656</v>
      </c>
      <c r="E461" s="63">
        <f>ROUND(B461/J452*100,1)</f>
        <v>4.3</v>
      </c>
      <c r="F461" s="63">
        <f>ROUND(C461/K452*100,1)</f>
        <v>4.5</v>
      </c>
      <c r="G461" s="64">
        <f>ROUND(D461/L452*100,1)</f>
        <v>4.0999999999999996</v>
      </c>
      <c r="H461" s="1"/>
      <c r="I461" s="67" t="s">
        <v>27</v>
      </c>
      <c r="J461" s="67"/>
      <c r="K461" s="68"/>
      <c r="L461" s="69">
        <f>ROUND(K452/L452*100,1)</f>
        <v>88.3</v>
      </c>
    </row>
    <row r="462" spans="1:12" s="3" customFormat="1" ht="12.75" customHeight="1" x14ac:dyDescent="0.4">
      <c r="A462" s="70" t="s">
        <v>28</v>
      </c>
      <c r="B462" s="71">
        <f>SUM(B435:B439)</f>
        <v>1449</v>
      </c>
      <c r="C462" s="71">
        <f>SUM(C435:C439)</f>
        <v>780</v>
      </c>
      <c r="D462" s="71">
        <f>SUM(D435:D439)</f>
        <v>669</v>
      </c>
      <c r="E462" s="72">
        <f>ROUND(B462/J452*100,1)</f>
        <v>4.8</v>
      </c>
      <c r="F462" s="72">
        <f>ROUND(C462/K452*100,1)</f>
        <v>5.5</v>
      </c>
      <c r="G462" s="73">
        <f>ROUND(D462/L452*100,1)</f>
        <v>4.2</v>
      </c>
      <c r="H462" s="1"/>
      <c r="I462" s="1" t="s">
        <v>29</v>
      </c>
      <c r="J462" s="1"/>
      <c r="K462" s="56"/>
      <c r="L462" s="57">
        <f>ROUND(J452/J454,1)</f>
        <v>1.8</v>
      </c>
    </row>
    <row r="463" spans="1:12" s="3" customFormat="1" ht="12.75" customHeight="1" x14ac:dyDescent="0.4">
      <c r="A463" s="62" t="s">
        <v>30</v>
      </c>
      <c r="B463" s="38">
        <f>SUM(B440:B444)</f>
        <v>1439</v>
      </c>
      <c r="C463" s="38">
        <f>SUM(C440:C444)</f>
        <v>803</v>
      </c>
      <c r="D463" s="38">
        <f>SUM(D440:D444)</f>
        <v>636</v>
      </c>
      <c r="E463" s="63">
        <f>ROUND(B463/J452*100,1)</f>
        <v>4.8</v>
      </c>
      <c r="F463" s="63">
        <f>ROUND(C463/K452*100,1)</f>
        <v>5.7</v>
      </c>
      <c r="G463" s="64">
        <f>ROUND(D463/L452*100,1)</f>
        <v>4</v>
      </c>
      <c r="H463" s="1" t="s">
        <v>18</v>
      </c>
      <c r="I463" s="1" t="s">
        <v>31</v>
      </c>
      <c r="J463" s="1"/>
      <c r="K463" s="56"/>
      <c r="L463" s="57">
        <f>ROUND(J452/L464,1)</f>
        <v>2316.4</v>
      </c>
    </row>
    <row r="464" spans="1:12" s="3" customFormat="1" ht="12.75" customHeight="1" thickBot="1" x14ac:dyDescent="0.45">
      <c r="A464" s="62" t="s">
        <v>32</v>
      </c>
      <c r="B464" s="38">
        <f>SUM(B445:B449)</f>
        <v>1213</v>
      </c>
      <c r="C464" s="38">
        <f>SUM(C445:C449)</f>
        <v>676</v>
      </c>
      <c r="D464" s="38">
        <f>SUM(D445:D449)</f>
        <v>537</v>
      </c>
      <c r="E464" s="63">
        <f>ROUND(B464/J452*100,1)</f>
        <v>4</v>
      </c>
      <c r="F464" s="63">
        <f>ROUND(C464/K452*100,1)</f>
        <v>4.8</v>
      </c>
      <c r="G464" s="64">
        <f>ROUND(D464/L452*100,1)</f>
        <v>3.4</v>
      </c>
      <c r="H464" s="1" t="s">
        <v>18</v>
      </c>
      <c r="I464" s="74" t="s">
        <v>33</v>
      </c>
      <c r="J464" s="74"/>
      <c r="K464" s="75"/>
      <c r="L464" s="76">
        <v>13.02</v>
      </c>
    </row>
    <row r="465" spans="1:12" s="3" customFormat="1" ht="12.75" customHeight="1" x14ac:dyDescent="0.4">
      <c r="A465" s="62" t="s">
        <v>34</v>
      </c>
      <c r="B465" s="38">
        <f>SUM(B450:B454)</f>
        <v>1136</v>
      </c>
      <c r="C465" s="38">
        <f>SUM(C450:C454)</f>
        <v>605</v>
      </c>
      <c r="D465" s="38">
        <f>SUM(D450:D454)</f>
        <v>531</v>
      </c>
      <c r="E465" s="63">
        <f>ROUND(B465/J452*100,1)</f>
        <v>3.8</v>
      </c>
      <c r="F465" s="63">
        <f>ROUND(C465/K452*100,1)</f>
        <v>4.3</v>
      </c>
      <c r="G465" s="64">
        <f>ROUND(D465/L452*100,1)</f>
        <v>3.3</v>
      </c>
      <c r="H465" s="1" t="s">
        <v>18</v>
      </c>
      <c r="I465" s="1"/>
      <c r="J465" s="1"/>
      <c r="K465" s="1"/>
      <c r="L465" s="1"/>
    </row>
    <row r="466" spans="1:12" s="3" customFormat="1" ht="12.75" customHeight="1" x14ac:dyDescent="0.4">
      <c r="A466" s="62" t="s">
        <v>35</v>
      </c>
      <c r="B466" s="38">
        <f>SUM(F420:F424)</f>
        <v>1297</v>
      </c>
      <c r="C466" s="38">
        <f>SUM(G420:G424)</f>
        <v>669</v>
      </c>
      <c r="D466" s="38">
        <f>SUM(H420:H424)</f>
        <v>628</v>
      </c>
      <c r="E466" s="63">
        <f>ROUND(B466/J452*100,1)</f>
        <v>4.3</v>
      </c>
      <c r="F466" s="63">
        <f>ROUND(C466/K452*100,1)</f>
        <v>4.7</v>
      </c>
      <c r="G466" s="64">
        <f>ROUND(D466/L452*100,1)</f>
        <v>3.9</v>
      </c>
      <c r="H466" s="1" t="s">
        <v>18</v>
      </c>
      <c r="I466" s="1"/>
      <c r="J466" s="1"/>
      <c r="K466" s="1"/>
      <c r="L466" s="1"/>
    </row>
    <row r="467" spans="1:12" s="3" customFormat="1" ht="12.75" customHeight="1" x14ac:dyDescent="0.4">
      <c r="A467" s="62" t="s">
        <v>36</v>
      </c>
      <c r="B467" s="38">
        <f>SUM(F425:F429)</f>
        <v>1666</v>
      </c>
      <c r="C467" s="38">
        <f>SUM(G425:G429)</f>
        <v>834</v>
      </c>
      <c r="D467" s="38">
        <f>SUM(H425:H429)</f>
        <v>832</v>
      </c>
      <c r="E467" s="63">
        <f>ROUND(B467/J452*100,1)</f>
        <v>5.5</v>
      </c>
      <c r="F467" s="63">
        <f>ROUND(C467/K452*100,1)</f>
        <v>5.9</v>
      </c>
      <c r="G467" s="64">
        <f>ROUND(D467/L452*100,1)</f>
        <v>5.2</v>
      </c>
      <c r="H467" s="1" t="s">
        <v>18</v>
      </c>
      <c r="I467" s="1"/>
      <c r="J467" s="1"/>
      <c r="K467" s="1"/>
      <c r="L467" s="1"/>
    </row>
    <row r="468" spans="1:12" s="3" customFormat="1" ht="12.75" customHeight="1" x14ac:dyDescent="0.4">
      <c r="A468" s="62" t="s">
        <v>37</v>
      </c>
      <c r="B468" s="38">
        <f>SUM(F430:F434)</f>
        <v>2201</v>
      </c>
      <c r="C468" s="38">
        <f>SUM(G430:G434)</f>
        <v>1053</v>
      </c>
      <c r="D468" s="38">
        <f>SUM(H430:H434)</f>
        <v>1148</v>
      </c>
      <c r="E468" s="63">
        <f>ROUND(B468/J452*100,1)</f>
        <v>7.3</v>
      </c>
      <c r="F468" s="63">
        <f>ROUND(C468/K452*100,1)</f>
        <v>7.4</v>
      </c>
      <c r="G468" s="64">
        <f>ROUND(D468/L452*100,1)</f>
        <v>7.2</v>
      </c>
      <c r="H468" s="1" t="s">
        <v>18</v>
      </c>
      <c r="I468" s="1"/>
      <c r="J468" s="1"/>
      <c r="K468" s="1"/>
      <c r="L468" s="1"/>
    </row>
    <row r="469" spans="1:12" s="3" customFormat="1" ht="12.75" customHeight="1" x14ac:dyDescent="0.4">
      <c r="A469" s="62" t="s">
        <v>38</v>
      </c>
      <c r="B469" s="38">
        <f>SUM(F435:F439)</f>
        <v>2382</v>
      </c>
      <c r="C469" s="38">
        <f>SUM(G435:G439)</f>
        <v>1119</v>
      </c>
      <c r="D469" s="38">
        <f>SUM(H435:H439)</f>
        <v>1263</v>
      </c>
      <c r="E469" s="63">
        <f>ROUND(B469/J452*100,1)</f>
        <v>7.9</v>
      </c>
      <c r="F469" s="63">
        <f>ROUND(C469/K452*100,1)</f>
        <v>7.9</v>
      </c>
      <c r="G469" s="64">
        <f>ROUND(D469/L452*100,1)</f>
        <v>7.9</v>
      </c>
      <c r="H469" s="1" t="s">
        <v>18</v>
      </c>
      <c r="I469" s="1"/>
      <c r="J469" s="1"/>
      <c r="K469" s="1"/>
      <c r="L469" s="1"/>
    </row>
    <row r="470" spans="1:12" s="3" customFormat="1" ht="12.75" customHeight="1" x14ac:dyDescent="0.4">
      <c r="A470" s="62" t="s">
        <v>39</v>
      </c>
      <c r="B470" s="38">
        <f>SUM(F440:F444)</f>
        <v>1965</v>
      </c>
      <c r="C470" s="38">
        <f>SUM(G440:G444)</f>
        <v>905</v>
      </c>
      <c r="D470" s="38">
        <f>SUM(H440:H444)</f>
        <v>1060</v>
      </c>
      <c r="E470" s="63">
        <f>ROUND(B470/J452*100,1)</f>
        <v>6.5</v>
      </c>
      <c r="F470" s="63">
        <f>ROUND(C470/K452*100,1)</f>
        <v>6.4</v>
      </c>
      <c r="G470" s="64">
        <f>ROUND(D470/L452*100,1)</f>
        <v>6.6</v>
      </c>
      <c r="H470" s="1" t="s">
        <v>18</v>
      </c>
      <c r="I470" s="1"/>
      <c r="J470" s="1"/>
      <c r="K470" s="1"/>
      <c r="L470" s="1"/>
    </row>
    <row r="471" spans="1:12" s="3" customFormat="1" ht="12.75" customHeight="1" x14ac:dyDescent="0.4">
      <c r="A471" s="77" t="s">
        <v>40</v>
      </c>
      <c r="B471" s="78">
        <f>SUM(F445:F449)</f>
        <v>2088</v>
      </c>
      <c r="C471" s="78">
        <f>SUM(G445:G449)</f>
        <v>956</v>
      </c>
      <c r="D471" s="78">
        <f>SUM(H445:H449)</f>
        <v>1132</v>
      </c>
      <c r="E471" s="79">
        <f>ROUND(B471/J452*100,1)</f>
        <v>6.9</v>
      </c>
      <c r="F471" s="79">
        <f>ROUND(C471/K452*100,1)</f>
        <v>6.8</v>
      </c>
      <c r="G471" s="80">
        <f>ROUND(D471/L452*100,1)</f>
        <v>7.1</v>
      </c>
      <c r="H471" s="1" t="s">
        <v>18</v>
      </c>
      <c r="I471" s="1"/>
      <c r="J471" s="1"/>
      <c r="K471" s="1"/>
      <c r="L471" s="1"/>
    </row>
    <row r="472" spans="1:12" s="3" customFormat="1" ht="12.75" customHeight="1" x14ac:dyDescent="0.4">
      <c r="A472" s="62" t="s">
        <v>41</v>
      </c>
      <c r="B472" s="38">
        <f>SUM(F450:F454)</f>
        <v>1912</v>
      </c>
      <c r="C472" s="38">
        <f>SUM(G450:G454)</f>
        <v>889</v>
      </c>
      <c r="D472" s="38">
        <f>SUM(H450:H454)</f>
        <v>1023</v>
      </c>
      <c r="E472" s="63">
        <f>ROUND(B472/J452*100,1)</f>
        <v>6.3</v>
      </c>
      <c r="F472" s="63">
        <f>ROUND(C472/K452*100,1)</f>
        <v>6.3</v>
      </c>
      <c r="G472" s="64">
        <f>ROUND(D472/L452*100,1)</f>
        <v>6.4</v>
      </c>
      <c r="H472" s="6"/>
      <c r="I472" s="1"/>
      <c r="J472" s="1"/>
      <c r="K472" s="1"/>
      <c r="L472" s="1"/>
    </row>
    <row r="473" spans="1:12" s="3" customFormat="1" ht="12.75" customHeight="1" x14ac:dyDescent="0.4">
      <c r="A473" s="62" t="s">
        <v>42</v>
      </c>
      <c r="B473" s="38">
        <f>SUM(J420:J424)</f>
        <v>2296</v>
      </c>
      <c r="C473" s="38">
        <f>SUM(K420:K424)</f>
        <v>997</v>
      </c>
      <c r="D473" s="38">
        <f>SUM(L420:L424)</f>
        <v>1299</v>
      </c>
      <c r="E473" s="63">
        <f>ROUND(B473/J452*100,1)</f>
        <v>7.6</v>
      </c>
      <c r="F473" s="63">
        <f>ROUND(C473/K452*100,1)</f>
        <v>7</v>
      </c>
      <c r="G473" s="64">
        <f>ROUND(D473/L452*100,1)</f>
        <v>8.1</v>
      </c>
      <c r="H473" s="6"/>
      <c r="I473" s="1"/>
      <c r="J473" s="1"/>
      <c r="K473" s="1"/>
      <c r="L473" s="1"/>
    </row>
    <row r="474" spans="1:12" s="3" customFormat="1" ht="12.75" customHeight="1" x14ac:dyDescent="0.4">
      <c r="A474" s="62" t="s">
        <v>43</v>
      </c>
      <c r="B474" s="38">
        <f>SUM(J425:J429)</f>
        <v>2397</v>
      </c>
      <c r="C474" s="38">
        <f>SUM(K425:K429)</f>
        <v>1027</v>
      </c>
      <c r="D474" s="38">
        <f>SUM(L425:L429)</f>
        <v>1370</v>
      </c>
      <c r="E474" s="63">
        <f>ROUND(B474/J452*100,1)</f>
        <v>7.9</v>
      </c>
      <c r="F474" s="63">
        <f>ROUND(C474/K452*100,1)</f>
        <v>7.3</v>
      </c>
      <c r="G474" s="64">
        <f>ROUND(D474/L452*100,1)</f>
        <v>8.6</v>
      </c>
      <c r="H474" s="6"/>
      <c r="I474" s="1"/>
      <c r="J474" s="1"/>
      <c r="K474" s="1"/>
      <c r="L474" s="1"/>
    </row>
    <row r="475" spans="1:12" s="3" customFormat="1" ht="12.75" customHeight="1" x14ac:dyDescent="0.4">
      <c r="A475" s="62" t="s">
        <v>44</v>
      </c>
      <c r="B475" s="38">
        <f>SUM(J430:J434)</f>
        <v>1729</v>
      </c>
      <c r="C475" s="38">
        <f>SUM(K430:K434)</f>
        <v>663</v>
      </c>
      <c r="D475" s="38">
        <f>SUM(L430:L434)</f>
        <v>1066</v>
      </c>
      <c r="E475" s="63">
        <f>ROUND(B475/J452*100,1)</f>
        <v>5.7</v>
      </c>
      <c r="F475" s="63">
        <f>ROUND(C475/K452*100,1)</f>
        <v>4.7</v>
      </c>
      <c r="G475" s="64">
        <f>ROUND(D475/L452*100,1)</f>
        <v>6.7</v>
      </c>
      <c r="H475" s="6"/>
      <c r="I475" s="1"/>
      <c r="J475" s="1"/>
      <c r="K475" s="1"/>
      <c r="L475" s="1"/>
    </row>
    <row r="476" spans="1:12" s="3" customFormat="1" ht="12.75" customHeight="1" x14ac:dyDescent="0.4">
      <c r="A476" s="62" t="s">
        <v>45</v>
      </c>
      <c r="B476" s="38">
        <f>SUM(J435:J439)</f>
        <v>1121</v>
      </c>
      <c r="C476" s="38">
        <f>SUM(K435:K439)</f>
        <v>410</v>
      </c>
      <c r="D476" s="38">
        <f>SUM(L435:L439)</f>
        <v>711</v>
      </c>
      <c r="E476" s="63">
        <f>ROUND(B476/J452*100,1)</f>
        <v>3.7</v>
      </c>
      <c r="F476" s="63">
        <f>ROUND(C476/K452*100,1)</f>
        <v>2.9</v>
      </c>
      <c r="G476" s="64">
        <f>ROUND(D476/L452*100,1)</f>
        <v>4.4000000000000004</v>
      </c>
      <c r="H476" s="6"/>
      <c r="I476" s="1"/>
      <c r="J476" s="1"/>
      <c r="K476" s="1"/>
      <c r="L476" s="1"/>
    </row>
    <row r="477" spans="1:12" s="3" customFormat="1" ht="12.75" customHeight="1" x14ac:dyDescent="0.4">
      <c r="A477" s="62" t="s">
        <v>46</v>
      </c>
      <c r="B477" s="38">
        <f>SUM(J440:J444)</f>
        <v>610</v>
      </c>
      <c r="C477" s="38">
        <f>SUM(K440:K444)</f>
        <v>192</v>
      </c>
      <c r="D477" s="38">
        <f>SUM(L440:L444)</f>
        <v>418</v>
      </c>
      <c r="E477" s="63">
        <f>ROUND(B477/J452*100,1)</f>
        <v>2</v>
      </c>
      <c r="F477" s="63">
        <f>ROUND(C477/K452*100,1)</f>
        <v>1.4</v>
      </c>
      <c r="G477" s="64">
        <f>ROUND(D477/L452*100,1)</f>
        <v>2.6</v>
      </c>
      <c r="H477" s="1"/>
      <c r="I477" s="1"/>
      <c r="J477" s="1"/>
      <c r="K477" s="1"/>
      <c r="L477" s="1"/>
    </row>
    <row r="478" spans="1:12" s="3" customFormat="1" ht="12.75" customHeight="1" x14ac:dyDescent="0.4">
      <c r="A478" s="62" t="s">
        <v>47</v>
      </c>
      <c r="B478" s="38">
        <f>SUM(J445:J449)</f>
        <v>185</v>
      </c>
      <c r="C478" s="38">
        <f>SUM(K445:K449)</f>
        <v>36</v>
      </c>
      <c r="D478" s="38">
        <f>SUM(L445:L449)</f>
        <v>149</v>
      </c>
      <c r="E478" s="63">
        <f>ROUND(B478/J452*100,1)</f>
        <v>0.6</v>
      </c>
      <c r="F478" s="63">
        <f>ROUND(C478/K452*100,1)</f>
        <v>0.3</v>
      </c>
      <c r="G478" s="64">
        <f>ROUND(D478/L452*100,1)</f>
        <v>0.9</v>
      </c>
      <c r="H478" s="1"/>
      <c r="I478" s="1"/>
      <c r="J478" s="1"/>
      <c r="K478" s="1"/>
      <c r="L478" s="1"/>
    </row>
    <row r="479" spans="1:12" s="3" customFormat="1" ht="12.75" customHeight="1" x14ac:dyDescent="0.4">
      <c r="A479" s="81" t="s">
        <v>7</v>
      </c>
      <c r="B479" s="82">
        <f>SUM(J450)</f>
        <v>22</v>
      </c>
      <c r="C479" s="82">
        <f>SUM(K450)</f>
        <v>6</v>
      </c>
      <c r="D479" s="82">
        <f>SUM(L450)</f>
        <v>16</v>
      </c>
      <c r="E479" s="83">
        <f>ROUND(B479/J452*100,1)</f>
        <v>0.1</v>
      </c>
      <c r="F479" s="83">
        <f>ROUND(C479/K452*100,1)</f>
        <v>0</v>
      </c>
      <c r="G479" s="84">
        <f>ROUND(D479/L452*100,1)</f>
        <v>0.1</v>
      </c>
      <c r="H479" s="1"/>
      <c r="I479" s="2"/>
      <c r="J479" s="2"/>
      <c r="K479" s="2"/>
      <c r="L479" s="1"/>
    </row>
    <row r="480" spans="1:12" s="3" customFormat="1" ht="12.75" customHeight="1" x14ac:dyDescent="0.4">
      <c r="A480" s="85" t="s">
        <v>48</v>
      </c>
      <c r="B480" s="38">
        <f>SUM(B459:B461)</f>
        <v>3051</v>
      </c>
      <c r="C480" s="38">
        <f>SUM(C459:C461)</f>
        <v>1525</v>
      </c>
      <c r="D480" s="38">
        <f>SUM(D459:D461)</f>
        <v>1526</v>
      </c>
      <c r="E480" s="60">
        <f>ROUND(B480/J452*100,1)</f>
        <v>10.1</v>
      </c>
      <c r="F480" s="60">
        <f>ROUND(C480/K452*100,1)</f>
        <v>10.8</v>
      </c>
      <c r="G480" s="61">
        <f>ROUND(D480/L452*100,1)</f>
        <v>9.5</v>
      </c>
      <c r="H480" s="1"/>
      <c r="I480" s="2"/>
      <c r="J480" s="2"/>
      <c r="K480" s="2"/>
      <c r="L480" s="1"/>
    </row>
    <row r="481" spans="1:12" s="3" customFormat="1" ht="12.75" customHeight="1" x14ac:dyDescent="0.4">
      <c r="A481" s="85" t="s">
        <v>49</v>
      </c>
      <c r="B481" s="38">
        <f>SUM(B462:B471)</f>
        <v>16836</v>
      </c>
      <c r="C481" s="38">
        <f>SUM(C462:C471)</f>
        <v>8400</v>
      </c>
      <c r="D481" s="38">
        <f>SUM(D462:D471)</f>
        <v>8436</v>
      </c>
      <c r="E481" s="63">
        <f>ROUND(B481/J452*100,1)</f>
        <v>55.8</v>
      </c>
      <c r="F481" s="63">
        <f>ROUND(C481/K452*100,1)</f>
        <v>59.4</v>
      </c>
      <c r="G481" s="64">
        <f>ROUND(D481/L452*100,1)</f>
        <v>52.7</v>
      </c>
      <c r="H481" s="1"/>
      <c r="I481" s="2"/>
      <c r="J481" s="1"/>
      <c r="K481" s="2"/>
      <c r="L481" s="1"/>
    </row>
    <row r="482" spans="1:12" s="3" customFormat="1" ht="12.75" customHeight="1" thickBot="1" x14ac:dyDescent="0.45">
      <c r="A482" s="86" t="s">
        <v>50</v>
      </c>
      <c r="B482" s="87">
        <f>SUM(B472:B479)</f>
        <v>10272</v>
      </c>
      <c r="C482" s="87">
        <f>SUM(C472:C479)</f>
        <v>4220</v>
      </c>
      <c r="D482" s="87">
        <f>SUM(D472:D479)</f>
        <v>6052</v>
      </c>
      <c r="E482" s="88">
        <f>ROUND(B482/J452*100,1)</f>
        <v>34.1</v>
      </c>
      <c r="F482" s="88">
        <f>ROUND(C482/K452*100,1)</f>
        <v>29.8</v>
      </c>
      <c r="G482" s="89">
        <f>ROUND(D482/L452*100,1)</f>
        <v>37.799999999999997</v>
      </c>
      <c r="H482" s="90"/>
      <c r="I482" s="2"/>
      <c r="J482" s="1"/>
      <c r="K482" s="2"/>
      <c r="L482" s="1"/>
    </row>
    <row r="483" spans="1:12" s="3" customFormat="1" ht="30" customHeight="1" x14ac:dyDescent="0.4">
      <c r="A483" s="97">
        <v>25</v>
      </c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</row>
    <row r="484" spans="1:12" s="3" customFormat="1" ht="14.25" customHeight="1" x14ac:dyDescent="0.4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1"/>
    </row>
    <row r="485" spans="1:12" s="3" customFormat="1" ht="14.25" customHeight="1" x14ac:dyDescent="0.4">
      <c r="A485" s="96" t="s">
        <v>0</v>
      </c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</row>
    <row r="486" spans="1:12" s="3" customFormat="1" ht="12.75" customHeight="1" x14ac:dyDescent="0.4">
      <c r="A486" s="4" t="s">
        <v>61</v>
      </c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5"/>
    </row>
    <row r="487" spans="1:12" s="3" customFormat="1" ht="11.25" customHeight="1" thickBot="1" x14ac:dyDescent="0.45">
      <c r="A487" s="6" t="s">
        <v>2</v>
      </c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7" t="s">
        <v>69</v>
      </c>
    </row>
    <row r="488" spans="1:12" s="3" customFormat="1" ht="12.75" customHeight="1" x14ac:dyDescent="0.4">
      <c r="A488" s="8" t="s">
        <v>3</v>
      </c>
      <c r="B488" s="9" t="s">
        <v>4</v>
      </c>
      <c r="C488" s="9" t="s">
        <v>5</v>
      </c>
      <c r="D488" s="10" t="s">
        <v>6</v>
      </c>
      <c r="E488" s="11" t="s">
        <v>3</v>
      </c>
      <c r="F488" s="8" t="s">
        <v>4</v>
      </c>
      <c r="G488" s="9" t="s">
        <v>5</v>
      </c>
      <c r="H488" s="12" t="s">
        <v>6</v>
      </c>
      <c r="I488" s="11" t="s">
        <v>3</v>
      </c>
      <c r="J488" s="9" t="s">
        <v>4</v>
      </c>
      <c r="K488" s="9" t="s">
        <v>5</v>
      </c>
      <c r="L488" s="12" t="s">
        <v>6</v>
      </c>
    </row>
    <row r="489" spans="1:12" s="3" customFormat="1" ht="12.75" customHeight="1" x14ac:dyDescent="0.4">
      <c r="A489" s="13">
        <v>0</v>
      </c>
      <c r="B489" s="14">
        <v>111</v>
      </c>
      <c r="C489" s="14">
        <v>56</v>
      </c>
      <c r="D489" s="15">
        <v>55</v>
      </c>
      <c r="E489" s="16">
        <v>35</v>
      </c>
      <c r="F489" s="17">
        <v>192</v>
      </c>
      <c r="G489" s="17">
        <v>97</v>
      </c>
      <c r="H489" s="18">
        <v>95</v>
      </c>
      <c r="I489" s="16">
        <v>70</v>
      </c>
      <c r="J489" s="14">
        <v>430</v>
      </c>
      <c r="K489" s="14">
        <v>208</v>
      </c>
      <c r="L489" s="19">
        <v>222</v>
      </c>
    </row>
    <row r="490" spans="1:12" s="3" customFormat="1" ht="12.75" customHeight="1" x14ac:dyDescent="0.4">
      <c r="A490" s="20">
        <v>1</v>
      </c>
      <c r="B490" s="21">
        <v>125</v>
      </c>
      <c r="C490" s="21">
        <v>70</v>
      </c>
      <c r="D490" s="22">
        <v>55</v>
      </c>
      <c r="E490" s="23">
        <v>36</v>
      </c>
      <c r="F490" s="21">
        <v>232</v>
      </c>
      <c r="G490" s="21">
        <v>101</v>
      </c>
      <c r="H490" s="22">
        <v>131</v>
      </c>
      <c r="I490" s="23">
        <v>71</v>
      </c>
      <c r="J490" s="21">
        <v>490</v>
      </c>
      <c r="K490" s="21">
        <v>226</v>
      </c>
      <c r="L490" s="24">
        <v>264</v>
      </c>
    </row>
    <row r="491" spans="1:12" s="3" customFormat="1" ht="12.75" customHeight="1" x14ac:dyDescent="0.4">
      <c r="A491" s="20">
        <v>2</v>
      </c>
      <c r="B491" s="21">
        <v>125</v>
      </c>
      <c r="C491" s="21">
        <v>52</v>
      </c>
      <c r="D491" s="22">
        <v>73</v>
      </c>
      <c r="E491" s="23">
        <v>37</v>
      </c>
      <c r="F491" s="21">
        <v>250</v>
      </c>
      <c r="G491" s="21">
        <v>125</v>
      </c>
      <c r="H491" s="22">
        <v>125</v>
      </c>
      <c r="I491" s="23">
        <v>72</v>
      </c>
      <c r="J491" s="21">
        <v>514</v>
      </c>
      <c r="K491" s="21">
        <v>234</v>
      </c>
      <c r="L491" s="24">
        <v>280</v>
      </c>
    </row>
    <row r="492" spans="1:12" s="3" customFormat="1" ht="12.75" customHeight="1" x14ac:dyDescent="0.4">
      <c r="A492" s="20">
        <v>3</v>
      </c>
      <c r="B492" s="21">
        <v>165</v>
      </c>
      <c r="C492" s="21">
        <v>85</v>
      </c>
      <c r="D492" s="22">
        <v>80</v>
      </c>
      <c r="E492" s="23">
        <v>38</v>
      </c>
      <c r="F492" s="21">
        <v>249</v>
      </c>
      <c r="G492" s="21">
        <v>131</v>
      </c>
      <c r="H492" s="22">
        <v>118</v>
      </c>
      <c r="I492" s="23">
        <v>73</v>
      </c>
      <c r="J492" s="21">
        <v>464</v>
      </c>
      <c r="K492" s="21">
        <v>211</v>
      </c>
      <c r="L492" s="24">
        <v>253</v>
      </c>
    </row>
    <row r="493" spans="1:12" s="3" customFormat="1" ht="12.75" customHeight="1" x14ac:dyDescent="0.4">
      <c r="A493" s="20">
        <v>4</v>
      </c>
      <c r="B493" s="21">
        <v>147</v>
      </c>
      <c r="C493" s="21">
        <v>72</v>
      </c>
      <c r="D493" s="22">
        <v>75</v>
      </c>
      <c r="E493" s="23">
        <v>39</v>
      </c>
      <c r="F493" s="21">
        <v>275</v>
      </c>
      <c r="G493" s="21">
        <v>136</v>
      </c>
      <c r="H493" s="22">
        <v>139</v>
      </c>
      <c r="I493" s="23">
        <v>74</v>
      </c>
      <c r="J493" s="21">
        <v>518</v>
      </c>
      <c r="K493" s="21">
        <v>257</v>
      </c>
      <c r="L493" s="24">
        <v>261</v>
      </c>
    </row>
    <row r="494" spans="1:12" s="3" customFormat="1" ht="12.75" customHeight="1" x14ac:dyDescent="0.4">
      <c r="A494" s="25">
        <v>5</v>
      </c>
      <c r="B494" s="26">
        <v>163</v>
      </c>
      <c r="C494" s="26">
        <v>94</v>
      </c>
      <c r="D494" s="27">
        <v>69</v>
      </c>
      <c r="E494" s="28">
        <v>40</v>
      </c>
      <c r="F494" s="26">
        <v>303</v>
      </c>
      <c r="G494" s="26">
        <v>141</v>
      </c>
      <c r="H494" s="27">
        <v>162</v>
      </c>
      <c r="I494" s="28">
        <v>75</v>
      </c>
      <c r="J494" s="26">
        <v>621</v>
      </c>
      <c r="K494" s="26">
        <v>281</v>
      </c>
      <c r="L494" s="29">
        <v>340</v>
      </c>
    </row>
    <row r="495" spans="1:12" s="3" customFormat="1" ht="12.75" customHeight="1" x14ac:dyDescent="0.4">
      <c r="A495" s="20">
        <v>6</v>
      </c>
      <c r="B495" s="21">
        <v>181</v>
      </c>
      <c r="C495" s="21">
        <v>76</v>
      </c>
      <c r="D495" s="22">
        <v>105</v>
      </c>
      <c r="E495" s="23">
        <v>41</v>
      </c>
      <c r="F495" s="21">
        <v>319</v>
      </c>
      <c r="G495" s="21">
        <v>156</v>
      </c>
      <c r="H495" s="22">
        <v>163</v>
      </c>
      <c r="I495" s="23">
        <v>76</v>
      </c>
      <c r="J495" s="21">
        <v>604</v>
      </c>
      <c r="K495" s="21">
        <v>256</v>
      </c>
      <c r="L495" s="24">
        <v>348</v>
      </c>
    </row>
    <row r="496" spans="1:12" s="3" customFormat="1" ht="12.75" customHeight="1" x14ac:dyDescent="0.4">
      <c r="A496" s="20">
        <v>7</v>
      </c>
      <c r="B496" s="21">
        <v>190</v>
      </c>
      <c r="C496" s="21">
        <v>102</v>
      </c>
      <c r="D496" s="22">
        <v>88</v>
      </c>
      <c r="E496" s="23">
        <v>42</v>
      </c>
      <c r="F496" s="21">
        <v>299</v>
      </c>
      <c r="G496" s="21">
        <v>144</v>
      </c>
      <c r="H496" s="22">
        <v>155</v>
      </c>
      <c r="I496" s="23">
        <v>77</v>
      </c>
      <c r="J496" s="21">
        <v>582</v>
      </c>
      <c r="K496" s="21">
        <v>245</v>
      </c>
      <c r="L496" s="24">
        <v>337</v>
      </c>
    </row>
    <row r="497" spans="1:12" s="3" customFormat="1" ht="12.75" customHeight="1" x14ac:dyDescent="0.4">
      <c r="A497" s="20">
        <v>8</v>
      </c>
      <c r="B497" s="21">
        <v>174</v>
      </c>
      <c r="C497" s="21">
        <v>98</v>
      </c>
      <c r="D497" s="22">
        <v>76</v>
      </c>
      <c r="E497" s="23">
        <v>43</v>
      </c>
      <c r="F497" s="21">
        <v>292</v>
      </c>
      <c r="G497" s="21">
        <v>148</v>
      </c>
      <c r="H497" s="22">
        <v>144</v>
      </c>
      <c r="I497" s="23">
        <v>78</v>
      </c>
      <c r="J497" s="21">
        <v>504</v>
      </c>
      <c r="K497" s="21">
        <v>225</v>
      </c>
      <c r="L497" s="24">
        <v>279</v>
      </c>
    </row>
    <row r="498" spans="1:12" s="3" customFormat="1" ht="12.75" customHeight="1" x14ac:dyDescent="0.4">
      <c r="A498" s="30">
        <v>9</v>
      </c>
      <c r="B498" s="31">
        <v>182</v>
      </c>
      <c r="C498" s="31">
        <v>90</v>
      </c>
      <c r="D498" s="32">
        <v>92</v>
      </c>
      <c r="E498" s="33">
        <v>44</v>
      </c>
      <c r="F498" s="31">
        <v>312</v>
      </c>
      <c r="G498" s="31">
        <v>141</v>
      </c>
      <c r="H498" s="32">
        <v>171</v>
      </c>
      <c r="I498" s="33">
        <v>79</v>
      </c>
      <c r="J498" s="31">
        <v>374</v>
      </c>
      <c r="K498" s="31">
        <v>141</v>
      </c>
      <c r="L498" s="34">
        <v>233</v>
      </c>
    </row>
    <row r="499" spans="1:12" s="3" customFormat="1" ht="12.75" customHeight="1" x14ac:dyDescent="0.4">
      <c r="A499" s="20">
        <v>10</v>
      </c>
      <c r="B499" s="21">
        <v>227</v>
      </c>
      <c r="C499" s="21">
        <v>106</v>
      </c>
      <c r="D499" s="22">
        <v>121</v>
      </c>
      <c r="E499" s="23">
        <v>45</v>
      </c>
      <c r="F499" s="21">
        <v>332</v>
      </c>
      <c r="G499" s="21">
        <v>166</v>
      </c>
      <c r="H499" s="22">
        <v>166</v>
      </c>
      <c r="I499" s="23">
        <v>80</v>
      </c>
      <c r="J499" s="21">
        <v>355</v>
      </c>
      <c r="K499" s="21">
        <v>150</v>
      </c>
      <c r="L499" s="24">
        <v>205</v>
      </c>
    </row>
    <row r="500" spans="1:12" s="3" customFormat="1" ht="12.75" customHeight="1" x14ac:dyDescent="0.4">
      <c r="A500" s="20">
        <v>11</v>
      </c>
      <c r="B500" s="21">
        <v>202</v>
      </c>
      <c r="C500" s="21">
        <v>102</v>
      </c>
      <c r="D500" s="22">
        <v>100</v>
      </c>
      <c r="E500" s="23">
        <v>46</v>
      </c>
      <c r="F500" s="21">
        <v>400</v>
      </c>
      <c r="G500" s="21">
        <v>194</v>
      </c>
      <c r="H500" s="22">
        <v>206</v>
      </c>
      <c r="I500" s="23">
        <v>81</v>
      </c>
      <c r="J500" s="21">
        <v>418</v>
      </c>
      <c r="K500" s="21">
        <v>147</v>
      </c>
      <c r="L500" s="24">
        <v>271</v>
      </c>
    </row>
    <row r="501" spans="1:12" s="3" customFormat="1" ht="12.75" customHeight="1" x14ac:dyDescent="0.4">
      <c r="A501" s="20">
        <v>12</v>
      </c>
      <c r="B501" s="21">
        <v>232</v>
      </c>
      <c r="C501" s="21">
        <v>119</v>
      </c>
      <c r="D501" s="22">
        <v>113</v>
      </c>
      <c r="E501" s="23">
        <v>47</v>
      </c>
      <c r="F501" s="21">
        <v>384</v>
      </c>
      <c r="G501" s="21">
        <v>206</v>
      </c>
      <c r="H501" s="22">
        <v>178</v>
      </c>
      <c r="I501" s="23">
        <v>82</v>
      </c>
      <c r="J501" s="21">
        <v>415</v>
      </c>
      <c r="K501" s="21">
        <v>167</v>
      </c>
      <c r="L501" s="24">
        <v>248</v>
      </c>
    </row>
    <row r="502" spans="1:12" s="3" customFormat="1" ht="12.75" customHeight="1" x14ac:dyDescent="0.4">
      <c r="A502" s="20">
        <v>13</v>
      </c>
      <c r="B502" s="21">
        <v>210</v>
      </c>
      <c r="C502" s="21">
        <v>109</v>
      </c>
      <c r="D502" s="22">
        <v>101</v>
      </c>
      <c r="E502" s="23">
        <v>48</v>
      </c>
      <c r="F502" s="21">
        <v>401</v>
      </c>
      <c r="G502" s="21">
        <v>196</v>
      </c>
      <c r="H502" s="22">
        <v>205</v>
      </c>
      <c r="I502" s="23">
        <v>83</v>
      </c>
      <c r="J502" s="21">
        <v>446</v>
      </c>
      <c r="K502" s="21">
        <v>163</v>
      </c>
      <c r="L502" s="24">
        <v>283</v>
      </c>
    </row>
    <row r="503" spans="1:12" s="3" customFormat="1" ht="12.75" customHeight="1" x14ac:dyDescent="0.4">
      <c r="A503" s="20">
        <v>14</v>
      </c>
      <c r="B503" s="21">
        <v>221</v>
      </c>
      <c r="C503" s="21">
        <v>114</v>
      </c>
      <c r="D503" s="22">
        <v>107</v>
      </c>
      <c r="E503" s="23">
        <v>49</v>
      </c>
      <c r="F503" s="21">
        <v>399</v>
      </c>
      <c r="G503" s="21">
        <v>196</v>
      </c>
      <c r="H503" s="22">
        <v>203</v>
      </c>
      <c r="I503" s="23">
        <v>84</v>
      </c>
      <c r="J503" s="21">
        <v>347</v>
      </c>
      <c r="K503" s="21">
        <v>137</v>
      </c>
      <c r="L503" s="24">
        <v>210</v>
      </c>
    </row>
    <row r="504" spans="1:12" s="3" customFormat="1" ht="12.75" customHeight="1" x14ac:dyDescent="0.4">
      <c r="A504" s="25">
        <v>15</v>
      </c>
      <c r="B504" s="26">
        <v>220</v>
      </c>
      <c r="C504" s="26">
        <v>113</v>
      </c>
      <c r="D504" s="27">
        <v>107</v>
      </c>
      <c r="E504" s="28">
        <v>50</v>
      </c>
      <c r="F504" s="26">
        <v>435</v>
      </c>
      <c r="G504" s="26">
        <v>214</v>
      </c>
      <c r="H504" s="27">
        <v>221</v>
      </c>
      <c r="I504" s="28">
        <v>85</v>
      </c>
      <c r="J504" s="26">
        <v>269</v>
      </c>
      <c r="K504" s="26">
        <v>96</v>
      </c>
      <c r="L504" s="29">
        <v>173</v>
      </c>
    </row>
    <row r="505" spans="1:12" s="3" customFormat="1" ht="12.75" customHeight="1" x14ac:dyDescent="0.4">
      <c r="A505" s="20">
        <v>16</v>
      </c>
      <c r="B505" s="21">
        <v>221</v>
      </c>
      <c r="C505" s="21">
        <v>109</v>
      </c>
      <c r="D505" s="22">
        <v>112</v>
      </c>
      <c r="E505" s="23">
        <v>51</v>
      </c>
      <c r="F505" s="21">
        <v>441</v>
      </c>
      <c r="G505" s="21">
        <v>236</v>
      </c>
      <c r="H505" s="22">
        <v>205</v>
      </c>
      <c r="I505" s="23">
        <v>86</v>
      </c>
      <c r="J505" s="21">
        <v>265</v>
      </c>
      <c r="K505" s="21">
        <v>91</v>
      </c>
      <c r="L505" s="24">
        <v>174</v>
      </c>
    </row>
    <row r="506" spans="1:12" s="3" customFormat="1" ht="12.75" customHeight="1" x14ac:dyDescent="0.4">
      <c r="A506" s="20">
        <v>17</v>
      </c>
      <c r="B506" s="21">
        <v>227</v>
      </c>
      <c r="C506" s="21">
        <v>116</v>
      </c>
      <c r="D506" s="22">
        <v>111</v>
      </c>
      <c r="E506" s="23">
        <v>52</v>
      </c>
      <c r="F506" s="21">
        <v>441</v>
      </c>
      <c r="G506" s="21">
        <v>223</v>
      </c>
      <c r="H506" s="22">
        <v>218</v>
      </c>
      <c r="I506" s="23">
        <v>87</v>
      </c>
      <c r="J506" s="21">
        <v>286</v>
      </c>
      <c r="K506" s="21">
        <v>100</v>
      </c>
      <c r="L506" s="24">
        <v>186</v>
      </c>
    </row>
    <row r="507" spans="1:12" s="3" customFormat="1" ht="12.75" customHeight="1" x14ac:dyDescent="0.4">
      <c r="A507" s="20">
        <v>18</v>
      </c>
      <c r="B507" s="21">
        <v>198</v>
      </c>
      <c r="C507" s="21">
        <v>91</v>
      </c>
      <c r="D507" s="22">
        <v>107</v>
      </c>
      <c r="E507" s="23">
        <v>53</v>
      </c>
      <c r="F507" s="21">
        <v>434</v>
      </c>
      <c r="G507" s="21">
        <v>213</v>
      </c>
      <c r="H507" s="22">
        <v>221</v>
      </c>
      <c r="I507" s="23">
        <v>88</v>
      </c>
      <c r="J507" s="21">
        <v>241</v>
      </c>
      <c r="K507" s="21">
        <v>88</v>
      </c>
      <c r="L507" s="24">
        <v>153</v>
      </c>
    </row>
    <row r="508" spans="1:12" s="3" customFormat="1" ht="12.75" customHeight="1" x14ac:dyDescent="0.4">
      <c r="A508" s="30">
        <v>19</v>
      </c>
      <c r="B508" s="31">
        <v>175</v>
      </c>
      <c r="C508" s="31">
        <v>95</v>
      </c>
      <c r="D508" s="32">
        <v>80</v>
      </c>
      <c r="E508" s="33">
        <v>54</v>
      </c>
      <c r="F508" s="31">
        <v>440</v>
      </c>
      <c r="G508" s="31">
        <v>191</v>
      </c>
      <c r="H508" s="32">
        <v>249</v>
      </c>
      <c r="I508" s="33">
        <v>89</v>
      </c>
      <c r="J508" s="31">
        <v>235</v>
      </c>
      <c r="K508" s="31">
        <v>84</v>
      </c>
      <c r="L508" s="34">
        <v>151</v>
      </c>
    </row>
    <row r="509" spans="1:12" s="3" customFormat="1" ht="12.75" customHeight="1" x14ac:dyDescent="0.4">
      <c r="A509" s="20">
        <v>20</v>
      </c>
      <c r="B509" s="21">
        <v>217</v>
      </c>
      <c r="C509" s="21">
        <v>115</v>
      </c>
      <c r="D509" s="22">
        <v>102</v>
      </c>
      <c r="E509" s="23">
        <v>55</v>
      </c>
      <c r="F509" s="21">
        <v>416</v>
      </c>
      <c r="G509" s="21">
        <v>191</v>
      </c>
      <c r="H509" s="22">
        <v>225</v>
      </c>
      <c r="I509" s="23">
        <v>90</v>
      </c>
      <c r="J509" s="21">
        <v>193</v>
      </c>
      <c r="K509" s="21">
        <v>51</v>
      </c>
      <c r="L509" s="24">
        <v>142</v>
      </c>
    </row>
    <row r="510" spans="1:12" s="3" customFormat="1" ht="12.75" customHeight="1" x14ac:dyDescent="0.4">
      <c r="A510" s="20">
        <v>21</v>
      </c>
      <c r="B510" s="21">
        <v>181</v>
      </c>
      <c r="C510" s="21">
        <v>77</v>
      </c>
      <c r="D510" s="22">
        <v>104</v>
      </c>
      <c r="E510" s="23">
        <v>56</v>
      </c>
      <c r="F510" s="21">
        <v>430</v>
      </c>
      <c r="G510" s="21">
        <v>198</v>
      </c>
      <c r="H510" s="22">
        <v>232</v>
      </c>
      <c r="I510" s="23">
        <v>91</v>
      </c>
      <c r="J510" s="21">
        <v>167</v>
      </c>
      <c r="K510" s="21">
        <v>58</v>
      </c>
      <c r="L510" s="24">
        <v>109</v>
      </c>
    </row>
    <row r="511" spans="1:12" s="3" customFormat="1" ht="12.75" customHeight="1" x14ac:dyDescent="0.4">
      <c r="A511" s="20">
        <v>22</v>
      </c>
      <c r="B511" s="21">
        <v>180</v>
      </c>
      <c r="C511" s="21">
        <v>89</v>
      </c>
      <c r="D511" s="22">
        <v>91</v>
      </c>
      <c r="E511" s="23">
        <v>57</v>
      </c>
      <c r="F511" s="21">
        <v>420</v>
      </c>
      <c r="G511" s="21">
        <v>195</v>
      </c>
      <c r="H511" s="22">
        <v>225</v>
      </c>
      <c r="I511" s="23">
        <v>92</v>
      </c>
      <c r="J511" s="21">
        <v>148</v>
      </c>
      <c r="K511" s="21">
        <v>39</v>
      </c>
      <c r="L511" s="24">
        <v>109</v>
      </c>
    </row>
    <row r="512" spans="1:12" s="3" customFormat="1" ht="12.75" customHeight="1" x14ac:dyDescent="0.4">
      <c r="A512" s="20">
        <v>23</v>
      </c>
      <c r="B512" s="21">
        <v>174</v>
      </c>
      <c r="C512" s="21">
        <v>96</v>
      </c>
      <c r="D512" s="22">
        <v>78</v>
      </c>
      <c r="E512" s="23">
        <v>58</v>
      </c>
      <c r="F512" s="21">
        <v>379</v>
      </c>
      <c r="G512" s="21">
        <v>186</v>
      </c>
      <c r="H512" s="22">
        <v>193</v>
      </c>
      <c r="I512" s="23">
        <v>93</v>
      </c>
      <c r="J512" s="21">
        <v>129</v>
      </c>
      <c r="K512" s="21">
        <v>35</v>
      </c>
      <c r="L512" s="24">
        <v>94</v>
      </c>
    </row>
    <row r="513" spans="1:12" s="3" customFormat="1" ht="12.75" customHeight="1" x14ac:dyDescent="0.4">
      <c r="A513" s="20">
        <v>24</v>
      </c>
      <c r="B513" s="21">
        <v>171</v>
      </c>
      <c r="C513" s="21">
        <v>95</v>
      </c>
      <c r="D513" s="22">
        <v>76</v>
      </c>
      <c r="E513" s="23">
        <v>59</v>
      </c>
      <c r="F513" s="21">
        <v>341</v>
      </c>
      <c r="G513" s="21">
        <v>164</v>
      </c>
      <c r="H513" s="22">
        <v>177</v>
      </c>
      <c r="I513" s="23">
        <v>94</v>
      </c>
      <c r="J513" s="21">
        <v>97</v>
      </c>
      <c r="K513" s="21">
        <v>29</v>
      </c>
      <c r="L513" s="24">
        <v>68</v>
      </c>
    </row>
    <row r="514" spans="1:12" s="3" customFormat="1" ht="12.75" customHeight="1" x14ac:dyDescent="0.4">
      <c r="A514" s="25">
        <v>25</v>
      </c>
      <c r="B514" s="26">
        <v>151</v>
      </c>
      <c r="C514" s="26">
        <v>77</v>
      </c>
      <c r="D514" s="27">
        <v>74</v>
      </c>
      <c r="E514" s="28">
        <v>60</v>
      </c>
      <c r="F514" s="26">
        <v>392</v>
      </c>
      <c r="G514" s="26">
        <v>184</v>
      </c>
      <c r="H514" s="27">
        <v>208</v>
      </c>
      <c r="I514" s="28">
        <v>95</v>
      </c>
      <c r="J514" s="26">
        <v>87</v>
      </c>
      <c r="K514" s="26">
        <v>20</v>
      </c>
      <c r="L514" s="29">
        <v>67</v>
      </c>
    </row>
    <row r="515" spans="1:12" s="3" customFormat="1" ht="12.75" customHeight="1" x14ac:dyDescent="0.4">
      <c r="A515" s="20">
        <v>26</v>
      </c>
      <c r="B515" s="21">
        <v>179</v>
      </c>
      <c r="C515" s="21">
        <v>92</v>
      </c>
      <c r="D515" s="22">
        <v>87</v>
      </c>
      <c r="E515" s="23">
        <v>61</v>
      </c>
      <c r="F515" s="21">
        <v>375</v>
      </c>
      <c r="G515" s="21">
        <v>168</v>
      </c>
      <c r="H515" s="22">
        <v>207</v>
      </c>
      <c r="I515" s="23">
        <v>96</v>
      </c>
      <c r="J515" s="21">
        <v>52</v>
      </c>
      <c r="K515" s="21">
        <v>13</v>
      </c>
      <c r="L515" s="24">
        <v>39</v>
      </c>
    </row>
    <row r="516" spans="1:12" s="3" customFormat="1" ht="12.75" customHeight="1" x14ac:dyDescent="0.4">
      <c r="A516" s="20">
        <v>27</v>
      </c>
      <c r="B516" s="21">
        <v>169</v>
      </c>
      <c r="C516" s="21">
        <v>95</v>
      </c>
      <c r="D516" s="22">
        <v>74</v>
      </c>
      <c r="E516" s="23">
        <v>62</v>
      </c>
      <c r="F516" s="21">
        <v>360</v>
      </c>
      <c r="G516" s="21">
        <v>180</v>
      </c>
      <c r="H516" s="22">
        <v>180</v>
      </c>
      <c r="I516" s="23">
        <v>97</v>
      </c>
      <c r="J516" s="21">
        <v>55</v>
      </c>
      <c r="K516" s="21">
        <v>8</v>
      </c>
      <c r="L516" s="24">
        <v>47</v>
      </c>
    </row>
    <row r="517" spans="1:12" s="3" customFormat="1" ht="12.75" customHeight="1" x14ac:dyDescent="0.4">
      <c r="A517" s="20">
        <v>28</v>
      </c>
      <c r="B517" s="21">
        <v>190</v>
      </c>
      <c r="C517" s="21">
        <v>94</v>
      </c>
      <c r="D517" s="22">
        <v>96</v>
      </c>
      <c r="E517" s="23">
        <v>63</v>
      </c>
      <c r="F517" s="21">
        <v>358</v>
      </c>
      <c r="G517" s="21">
        <v>170</v>
      </c>
      <c r="H517" s="22">
        <v>188</v>
      </c>
      <c r="I517" s="23">
        <v>98</v>
      </c>
      <c r="J517" s="21">
        <v>33</v>
      </c>
      <c r="K517" s="21">
        <v>7</v>
      </c>
      <c r="L517" s="24">
        <v>26</v>
      </c>
    </row>
    <row r="518" spans="1:12" s="3" customFormat="1" ht="12.75" customHeight="1" x14ac:dyDescent="0.4">
      <c r="A518" s="30">
        <v>29</v>
      </c>
      <c r="B518" s="31">
        <v>193</v>
      </c>
      <c r="C518" s="31">
        <v>107</v>
      </c>
      <c r="D518" s="32">
        <v>86</v>
      </c>
      <c r="E518" s="33">
        <v>64</v>
      </c>
      <c r="F518" s="31">
        <v>399</v>
      </c>
      <c r="G518" s="31">
        <v>190</v>
      </c>
      <c r="H518" s="32">
        <v>209</v>
      </c>
      <c r="I518" s="33">
        <v>99</v>
      </c>
      <c r="J518" s="31">
        <v>16</v>
      </c>
      <c r="K518" s="31">
        <v>2</v>
      </c>
      <c r="L518" s="34">
        <v>14</v>
      </c>
    </row>
    <row r="519" spans="1:12" s="3" customFormat="1" ht="12.75" customHeight="1" x14ac:dyDescent="0.4">
      <c r="A519" s="20">
        <v>30</v>
      </c>
      <c r="B519" s="21">
        <v>198</v>
      </c>
      <c r="C519" s="21">
        <v>102</v>
      </c>
      <c r="D519" s="22">
        <v>96</v>
      </c>
      <c r="E519" s="23">
        <v>65</v>
      </c>
      <c r="F519" s="21">
        <v>400</v>
      </c>
      <c r="G519" s="21">
        <v>181</v>
      </c>
      <c r="H519" s="22">
        <v>219</v>
      </c>
      <c r="I519" s="23" t="s">
        <v>7</v>
      </c>
      <c r="J519" s="21">
        <v>34</v>
      </c>
      <c r="K519" s="21">
        <v>2</v>
      </c>
      <c r="L519" s="24">
        <v>32</v>
      </c>
    </row>
    <row r="520" spans="1:12" s="3" customFormat="1" ht="12.75" customHeight="1" x14ac:dyDescent="0.4">
      <c r="A520" s="20">
        <v>31</v>
      </c>
      <c r="B520" s="21">
        <v>181</v>
      </c>
      <c r="C520" s="21">
        <v>85</v>
      </c>
      <c r="D520" s="22">
        <v>96</v>
      </c>
      <c r="E520" s="23">
        <v>66</v>
      </c>
      <c r="F520" s="21">
        <v>432</v>
      </c>
      <c r="G520" s="21">
        <v>192</v>
      </c>
      <c r="H520" s="22">
        <v>240</v>
      </c>
      <c r="I520" s="23" t="s">
        <v>52</v>
      </c>
      <c r="J520" s="35">
        <v>0</v>
      </c>
      <c r="K520" s="35">
        <v>0</v>
      </c>
      <c r="L520" s="36">
        <v>0</v>
      </c>
    </row>
    <row r="521" spans="1:12" s="3" customFormat="1" ht="12.75" customHeight="1" x14ac:dyDescent="0.4">
      <c r="A521" s="20">
        <v>32</v>
      </c>
      <c r="B521" s="21">
        <v>178</v>
      </c>
      <c r="C521" s="21">
        <v>90</v>
      </c>
      <c r="D521" s="22">
        <v>88</v>
      </c>
      <c r="E521" s="23">
        <v>67</v>
      </c>
      <c r="F521" s="21">
        <v>401</v>
      </c>
      <c r="G521" s="21">
        <v>204</v>
      </c>
      <c r="H521" s="22">
        <v>197</v>
      </c>
      <c r="I521" s="37" t="s">
        <v>53</v>
      </c>
      <c r="J521" s="38">
        <v>28693</v>
      </c>
      <c r="K521" s="38">
        <v>13230</v>
      </c>
      <c r="L521" s="39">
        <v>15463</v>
      </c>
    </row>
    <row r="522" spans="1:12" s="3" customFormat="1" ht="12.75" customHeight="1" x14ac:dyDescent="0.4">
      <c r="A522" s="20">
        <v>33</v>
      </c>
      <c r="B522" s="21">
        <v>234</v>
      </c>
      <c r="C522" s="21">
        <v>113</v>
      </c>
      <c r="D522" s="22">
        <v>121</v>
      </c>
      <c r="E522" s="23">
        <v>68</v>
      </c>
      <c r="F522" s="21">
        <v>420</v>
      </c>
      <c r="G522" s="21">
        <v>197</v>
      </c>
      <c r="H522" s="22">
        <v>223</v>
      </c>
      <c r="I522" s="16" t="s">
        <v>56</v>
      </c>
      <c r="J522" s="40">
        <v>53.903460774404905</v>
      </c>
      <c r="K522" s="40">
        <v>51.584429327286472</v>
      </c>
      <c r="L522" s="41">
        <v>55.887602664424755</v>
      </c>
    </row>
    <row r="523" spans="1:12" s="3" customFormat="1" ht="12.75" customHeight="1" thickBot="1" x14ac:dyDescent="0.45">
      <c r="A523" s="42">
        <v>34</v>
      </c>
      <c r="B523" s="43">
        <v>236</v>
      </c>
      <c r="C523" s="43">
        <v>116</v>
      </c>
      <c r="D523" s="44">
        <v>120</v>
      </c>
      <c r="E523" s="45">
        <v>69</v>
      </c>
      <c r="F523" s="43">
        <v>423</v>
      </c>
      <c r="G523" s="43">
        <v>192</v>
      </c>
      <c r="H523" s="44">
        <v>231</v>
      </c>
      <c r="I523" s="45" t="s">
        <v>54</v>
      </c>
      <c r="J523" s="43">
        <v>16294</v>
      </c>
      <c r="K523" s="46" t="s">
        <v>12</v>
      </c>
      <c r="L523" s="47" t="s">
        <v>12</v>
      </c>
    </row>
    <row r="524" spans="1:12" s="3" customFormat="1" ht="12.75" customHeight="1" x14ac:dyDescent="0.4">
      <c r="A524" s="1"/>
      <c r="B524" s="48"/>
      <c r="C524" s="48"/>
      <c r="D524" s="48"/>
      <c r="E524" s="5"/>
      <c r="F524" s="49"/>
      <c r="G524" s="49"/>
      <c r="H524" s="49"/>
      <c r="I524" s="1"/>
      <c r="J524" s="48"/>
      <c r="K524" s="48"/>
      <c r="L524" s="48"/>
    </row>
    <row r="525" spans="1:12" s="3" customFormat="1" ht="12.75" customHeight="1" thickBot="1" x14ac:dyDescent="0.45">
      <c r="A525" s="1" t="s">
        <v>13</v>
      </c>
      <c r="B525" s="48"/>
      <c r="C525" s="48"/>
      <c r="D525" s="48"/>
      <c r="E525" s="5"/>
      <c r="F525" s="49"/>
      <c r="G525" s="49"/>
      <c r="H525" s="49"/>
      <c r="I525" s="1" t="s">
        <v>14</v>
      </c>
      <c r="J525" s="48"/>
      <c r="K525" s="48"/>
      <c r="L525" s="48"/>
    </row>
    <row r="526" spans="1:12" s="3" customFormat="1" ht="12.75" customHeight="1" x14ac:dyDescent="0.4">
      <c r="A526" s="91" t="s">
        <v>15</v>
      </c>
      <c r="B526" s="93" t="s">
        <v>16</v>
      </c>
      <c r="C526" s="93"/>
      <c r="D526" s="93"/>
      <c r="E526" s="94" t="s">
        <v>17</v>
      </c>
      <c r="F526" s="94"/>
      <c r="G526" s="95"/>
      <c r="H526" s="1" t="s">
        <v>18</v>
      </c>
      <c r="I526" s="50" t="s">
        <v>19</v>
      </c>
      <c r="J526" s="50"/>
      <c r="K526" s="51"/>
      <c r="L526" s="52">
        <f>ROUND(B549/B550*100,1)</f>
        <v>18.2</v>
      </c>
    </row>
    <row r="527" spans="1:12" s="3" customFormat="1" ht="12.75" customHeight="1" x14ac:dyDescent="0.4">
      <c r="A527" s="92"/>
      <c r="B527" s="53" t="s">
        <v>9</v>
      </c>
      <c r="C527" s="53" t="s">
        <v>5</v>
      </c>
      <c r="D527" s="53" t="s">
        <v>6</v>
      </c>
      <c r="E527" s="54" t="s">
        <v>20</v>
      </c>
      <c r="F527" s="54" t="s">
        <v>5</v>
      </c>
      <c r="G527" s="55" t="s">
        <v>6</v>
      </c>
      <c r="H527" s="1" t="s">
        <v>18</v>
      </c>
      <c r="I527" s="1" t="s">
        <v>21</v>
      </c>
      <c r="J527" s="1"/>
      <c r="K527" s="56"/>
      <c r="L527" s="57">
        <f>ROUND((B549+B551)/B550*100,1)</f>
        <v>96.9</v>
      </c>
    </row>
    <row r="528" spans="1:12" s="3" customFormat="1" ht="12.75" customHeight="1" x14ac:dyDescent="0.4">
      <c r="A528" s="58" t="s">
        <v>22</v>
      </c>
      <c r="B528" s="59">
        <f>SUM(B489:B493)</f>
        <v>673</v>
      </c>
      <c r="C528" s="59">
        <f>SUM(C489:C493)</f>
        <v>335</v>
      </c>
      <c r="D528" s="59">
        <f>SUM(D489:D493)</f>
        <v>338</v>
      </c>
      <c r="E528" s="60">
        <f>ROUND(B528/J521*100,1)</f>
        <v>2.2999999999999998</v>
      </c>
      <c r="F528" s="60">
        <f>ROUND(C528/K521*100,1)</f>
        <v>2.5</v>
      </c>
      <c r="G528" s="61">
        <f>ROUND(D528/L521*100,1)</f>
        <v>2.2000000000000002</v>
      </c>
      <c r="H528" s="1"/>
      <c r="I528" s="1" t="s">
        <v>23</v>
      </c>
      <c r="J528" s="1"/>
      <c r="K528" s="56"/>
      <c r="L528" s="57">
        <f>ROUND(B551/B550*100,1)</f>
        <v>78.7</v>
      </c>
    </row>
    <row r="529" spans="1:12" s="3" customFormat="1" ht="12.75" customHeight="1" x14ac:dyDescent="0.4">
      <c r="A529" s="62" t="s">
        <v>24</v>
      </c>
      <c r="B529" s="38">
        <f>SUM(B494:B498)</f>
        <v>890</v>
      </c>
      <c r="C529" s="38">
        <f>SUM(C494:C498)</f>
        <v>460</v>
      </c>
      <c r="D529" s="38">
        <f>SUM(D494:D498)</f>
        <v>430</v>
      </c>
      <c r="E529" s="63">
        <f>ROUND(B529/J521*100,1)</f>
        <v>3.1</v>
      </c>
      <c r="F529" s="63">
        <f>ROUND(C529/K521*100,1)</f>
        <v>3.5</v>
      </c>
      <c r="G529" s="64">
        <f>ROUND(D529/L521*100,1)</f>
        <v>2.8</v>
      </c>
      <c r="H529" s="1"/>
      <c r="I529" s="65" t="s">
        <v>25</v>
      </c>
      <c r="J529" s="65"/>
      <c r="K529" s="66"/>
      <c r="L529" s="57">
        <f>ROUND(B551/B549*100,1)</f>
        <v>431.8</v>
      </c>
    </row>
    <row r="530" spans="1:12" s="3" customFormat="1" ht="12.75" customHeight="1" x14ac:dyDescent="0.4">
      <c r="A530" s="62" t="s">
        <v>26</v>
      </c>
      <c r="B530" s="38">
        <f>SUM(B499:B503)</f>
        <v>1092</v>
      </c>
      <c r="C530" s="38">
        <f>SUM(C499:C503)</f>
        <v>550</v>
      </c>
      <c r="D530" s="38">
        <f>SUM(D499:D503)</f>
        <v>542</v>
      </c>
      <c r="E530" s="63">
        <f>ROUND(B530/J521*100,1)</f>
        <v>3.8</v>
      </c>
      <c r="F530" s="63">
        <f>ROUND(C530/K521*100,1)</f>
        <v>4.2</v>
      </c>
      <c r="G530" s="64">
        <f>ROUND(D530/L521*100,1)</f>
        <v>3.5</v>
      </c>
      <c r="H530" s="1"/>
      <c r="I530" s="67" t="s">
        <v>27</v>
      </c>
      <c r="J530" s="67"/>
      <c r="K530" s="68"/>
      <c r="L530" s="69">
        <f>ROUND(K521/L521*100,1)</f>
        <v>85.6</v>
      </c>
    </row>
    <row r="531" spans="1:12" s="3" customFormat="1" ht="12.75" customHeight="1" x14ac:dyDescent="0.4">
      <c r="A531" s="70" t="s">
        <v>28</v>
      </c>
      <c r="B531" s="71">
        <f>SUM(B504:B508)</f>
        <v>1041</v>
      </c>
      <c r="C531" s="71">
        <f>SUM(C504:C508)</f>
        <v>524</v>
      </c>
      <c r="D531" s="71">
        <f>SUM(D504:D508)</f>
        <v>517</v>
      </c>
      <c r="E531" s="72">
        <f>ROUND(B531/J521*100,1)</f>
        <v>3.6</v>
      </c>
      <c r="F531" s="72">
        <f>ROUND(C531/K521*100,1)</f>
        <v>4</v>
      </c>
      <c r="G531" s="73">
        <f>ROUND(D531/L521*100,1)</f>
        <v>3.3</v>
      </c>
      <c r="H531" s="1"/>
      <c r="I531" s="1" t="s">
        <v>29</v>
      </c>
      <c r="J531" s="1"/>
      <c r="K531" s="56"/>
      <c r="L531" s="57">
        <f>ROUND(J521/J523,1)</f>
        <v>1.8</v>
      </c>
    </row>
    <row r="532" spans="1:12" s="3" customFormat="1" ht="12.75" customHeight="1" x14ac:dyDescent="0.4">
      <c r="A532" s="62" t="s">
        <v>30</v>
      </c>
      <c r="B532" s="38">
        <f>SUM(B509:B513)</f>
        <v>923</v>
      </c>
      <c r="C532" s="38">
        <f>SUM(C509:C513)</f>
        <v>472</v>
      </c>
      <c r="D532" s="38">
        <f>SUM(D509:D513)</f>
        <v>451</v>
      </c>
      <c r="E532" s="63">
        <f>ROUND(B532/J521*100,1)</f>
        <v>3.2</v>
      </c>
      <c r="F532" s="63">
        <f>ROUND(C532/K521*100,1)</f>
        <v>3.6</v>
      </c>
      <c r="G532" s="64">
        <f>ROUND(D532/L521*100,1)</f>
        <v>2.9</v>
      </c>
      <c r="H532" s="1" t="s">
        <v>18</v>
      </c>
      <c r="I532" s="1" t="s">
        <v>31</v>
      </c>
      <c r="J532" s="1"/>
      <c r="K532" s="56"/>
      <c r="L532" s="57">
        <f>ROUND(J521/L533,1)</f>
        <v>174.8</v>
      </c>
    </row>
    <row r="533" spans="1:12" s="3" customFormat="1" ht="12.75" customHeight="1" thickBot="1" x14ac:dyDescent="0.45">
      <c r="A533" s="62" t="s">
        <v>32</v>
      </c>
      <c r="B533" s="38">
        <f>SUM(B514:B518)</f>
        <v>882</v>
      </c>
      <c r="C533" s="38">
        <f>SUM(C514:C518)</f>
        <v>465</v>
      </c>
      <c r="D533" s="38">
        <f>SUM(D514:D518)</f>
        <v>417</v>
      </c>
      <c r="E533" s="63">
        <f>ROUND(B533/J521*100,1)</f>
        <v>3.1</v>
      </c>
      <c r="F533" s="63">
        <f>ROUND(C533/K521*100,1)</f>
        <v>3.5</v>
      </c>
      <c r="G533" s="64">
        <f>ROUND(D533/L521*100,1)</f>
        <v>2.7</v>
      </c>
      <c r="H533" s="1" t="s">
        <v>18</v>
      </c>
      <c r="I533" s="74" t="s">
        <v>33</v>
      </c>
      <c r="J533" s="74"/>
      <c r="K533" s="75"/>
      <c r="L533" s="76">
        <v>164.16</v>
      </c>
    </row>
    <row r="534" spans="1:12" s="3" customFormat="1" ht="12.75" customHeight="1" x14ac:dyDescent="0.4">
      <c r="A534" s="62" t="s">
        <v>34</v>
      </c>
      <c r="B534" s="38">
        <f>SUM(B519:B523)</f>
        <v>1027</v>
      </c>
      <c r="C534" s="38">
        <f>SUM(C519:C523)</f>
        <v>506</v>
      </c>
      <c r="D534" s="38">
        <f>SUM(D519:D523)</f>
        <v>521</v>
      </c>
      <c r="E534" s="63">
        <f>ROUND(B534/J521*100,1)</f>
        <v>3.6</v>
      </c>
      <c r="F534" s="63">
        <f>ROUND(C534/K521*100,1)</f>
        <v>3.8</v>
      </c>
      <c r="G534" s="64">
        <f>ROUND(D534/L521*100,1)</f>
        <v>3.4</v>
      </c>
      <c r="H534" s="1" t="s">
        <v>18</v>
      </c>
      <c r="I534" s="1"/>
      <c r="J534" s="1"/>
      <c r="K534" s="1"/>
      <c r="L534" s="1"/>
    </row>
    <row r="535" spans="1:12" s="3" customFormat="1" ht="12.75" customHeight="1" x14ac:dyDescent="0.4">
      <c r="A535" s="62" t="s">
        <v>35</v>
      </c>
      <c r="B535" s="38">
        <f>SUM(F489:F493)</f>
        <v>1198</v>
      </c>
      <c r="C535" s="38">
        <f>SUM(G489:G493)</f>
        <v>590</v>
      </c>
      <c r="D535" s="38">
        <f>SUM(H489:H493)</f>
        <v>608</v>
      </c>
      <c r="E535" s="63">
        <f>ROUND(B535/J521*100,1)</f>
        <v>4.2</v>
      </c>
      <c r="F535" s="63">
        <f>ROUND(C535/K521*100,1)</f>
        <v>4.5</v>
      </c>
      <c r="G535" s="64">
        <f>ROUND(D535/L521*100,1)</f>
        <v>3.9</v>
      </c>
      <c r="H535" s="1" t="s">
        <v>18</v>
      </c>
      <c r="I535" s="1"/>
      <c r="J535" s="1"/>
      <c r="K535" s="1"/>
      <c r="L535" s="1"/>
    </row>
    <row r="536" spans="1:12" s="3" customFormat="1" ht="12.75" customHeight="1" x14ac:dyDescent="0.4">
      <c r="A536" s="62" t="s">
        <v>36</v>
      </c>
      <c r="B536" s="38">
        <f>SUM(F494:F498)</f>
        <v>1525</v>
      </c>
      <c r="C536" s="38">
        <f>SUM(G494:G498)</f>
        <v>730</v>
      </c>
      <c r="D536" s="38">
        <f>SUM(H494:H498)</f>
        <v>795</v>
      </c>
      <c r="E536" s="63">
        <f>ROUND(B536/J521*100,1)</f>
        <v>5.3</v>
      </c>
      <c r="F536" s="63">
        <f>ROUND(C536/K521*100,1)</f>
        <v>5.5</v>
      </c>
      <c r="G536" s="64">
        <f>ROUND(D536/L521*100,1)</f>
        <v>5.0999999999999996</v>
      </c>
      <c r="H536" s="1" t="s">
        <v>18</v>
      </c>
      <c r="I536" s="1"/>
      <c r="J536" s="1"/>
      <c r="K536" s="1"/>
      <c r="L536" s="1"/>
    </row>
    <row r="537" spans="1:12" s="3" customFormat="1" ht="12.75" customHeight="1" x14ac:dyDescent="0.4">
      <c r="A537" s="62" t="s">
        <v>37</v>
      </c>
      <c r="B537" s="38">
        <f>SUM(F499:F503)</f>
        <v>1916</v>
      </c>
      <c r="C537" s="38">
        <f>SUM(G499:G503)</f>
        <v>958</v>
      </c>
      <c r="D537" s="38">
        <f>SUM(H499:H503)</f>
        <v>958</v>
      </c>
      <c r="E537" s="63">
        <f>ROUND(B537/J521*100,1)</f>
        <v>6.7</v>
      </c>
      <c r="F537" s="63">
        <f>ROUND(C537/K521*100,1)</f>
        <v>7.2</v>
      </c>
      <c r="G537" s="64">
        <f>ROUND(D537/L521*100,1)</f>
        <v>6.2</v>
      </c>
      <c r="H537" s="1" t="s">
        <v>18</v>
      </c>
      <c r="I537" s="1"/>
      <c r="J537" s="1"/>
      <c r="K537" s="1"/>
      <c r="L537" s="1"/>
    </row>
    <row r="538" spans="1:12" s="3" customFormat="1" ht="12.75" customHeight="1" x14ac:dyDescent="0.4">
      <c r="A538" s="62" t="s">
        <v>38</v>
      </c>
      <c r="B538" s="38">
        <f>SUM(F504:F508)</f>
        <v>2191</v>
      </c>
      <c r="C538" s="38">
        <f>SUM(G504:G508)</f>
        <v>1077</v>
      </c>
      <c r="D538" s="38">
        <f>SUM(H504:H508)</f>
        <v>1114</v>
      </c>
      <c r="E538" s="63">
        <f>ROUND(B538/J521*100,1)</f>
        <v>7.6</v>
      </c>
      <c r="F538" s="63">
        <f>ROUND(C538/K521*100,1)</f>
        <v>8.1</v>
      </c>
      <c r="G538" s="64">
        <f>ROUND(D538/L521*100,1)</f>
        <v>7.2</v>
      </c>
      <c r="H538" s="1" t="s">
        <v>18</v>
      </c>
      <c r="I538" s="1"/>
      <c r="J538" s="1"/>
      <c r="K538" s="1"/>
      <c r="L538" s="1"/>
    </row>
    <row r="539" spans="1:12" s="3" customFormat="1" ht="12.75" customHeight="1" x14ac:dyDescent="0.4">
      <c r="A539" s="62" t="s">
        <v>39</v>
      </c>
      <c r="B539" s="38">
        <f>SUM(F509:F513)</f>
        <v>1986</v>
      </c>
      <c r="C539" s="38">
        <f>SUM(G509:G513)</f>
        <v>934</v>
      </c>
      <c r="D539" s="38">
        <f>SUM(H509:H513)</f>
        <v>1052</v>
      </c>
      <c r="E539" s="63">
        <f>ROUND(B539/J521*100,1)</f>
        <v>6.9</v>
      </c>
      <c r="F539" s="63">
        <f>ROUND(C539/K521*100,1)</f>
        <v>7.1</v>
      </c>
      <c r="G539" s="64">
        <f>ROUND(D539/L521*100,1)</f>
        <v>6.8</v>
      </c>
      <c r="H539" s="1" t="s">
        <v>18</v>
      </c>
      <c r="I539" s="1"/>
      <c r="J539" s="1"/>
      <c r="K539" s="1"/>
      <c r="L539" s="1"/>
    </row>
    <row r="540" spans="1:12" s="3" customFormat="1" ht="12.75" customHeight="1" x14ac:dyDescent="0.4">
      <c r="A540" s="77" t="s">
        <v>40</v>
      </c>
      <c r="B540" s="78">
        <f>SUM(F514:F518)</f>
        <v>1884</v>
      </c>
      <c r="C540" s="78">
        <f>SUM(G514:G518)</f>
        <v>892</v>
      </c>
      <c r="D540" s="78">
        <f>SUM(H514:H518)</f>
        <v>992</v>
      </c>
      <c r="E540" s="79">
        <f>ROUND(B540/J521*100,1)</f>
        <v>6.6</v>
      </c>
      <c r="F540" s="79">
        <f>ROUND(C540/K521*100,1)</f>
        <v>6.7</v>
      </c>
      <c r="G540" s="80">
        <f>ROUND(D540/L521*100,1)</f>
        <v>6.4</v>
      </c>
      <c r="H540" s="1" t="s">
        <v>18</v>
      </c>
      <c r="I540" s="1"/>
      <c r="J540" s="1"/>
      <c r="K540" s="1"/>
      <c r="L540" s="1"/>
    </row>
    <row r="541" spans="1:12" s="3" customFormat="1" ht="12.75" customHeight="1" x14ac:dyDescent="0.4">
      <c r="A541" s="62" t="s">
        <v>41</v>
      </c>
      <c r="B541" s="38">
        <f>SUM(F519:F523)</f>
        <v>2076</v>
      </c>
      <c r="C541" s="38">
        <f>SUM(G519:G523)</f>
        <v>966</v>
      </c>
      <c r="D541" s="38">
        <f>SUM(H519:H523)</f>
        <v>1110</v>
      </c>
      <c r="E541" s="63">
        <f>ROUND(B541/J521*100,1)</f>
        <v>7.2</v>
      </c>
      <c r="F541" s="63">
        <f>ROUND(C541/K521*100,1)</f>
        <v>7.3</v>
      </c>
      <c r="G541" s="64">
        <f>ROUND(D541/L521*100,1)</f>
        <v>7.2</v>
      </c>
      <c r="H541" s="6"/>
      <c r="I541" s="1"/>
      <c r="J541" s="1"/>
      <c r="K541" s="1"/>
      <c r="L541" s="1"/>
    </row>
    <row r="542" spans="1:12" s="3" customFormat="1" ht="12.75" customHeight="1" x14ac:dyDescent="0.4">
      <c r="A542" s="62" t="s">
        <v>42</v>
      </c>
      <c r="B542" s="38">
        <f>SUM(J489:J493)</f>
        <v>2416</v>
      </c>
      <c r="C542" s="38">
        <f>SUM(K489:K493)</f>
        <v>1136</v>
      </c>
      <c r="D542" s="38">
        <f>SUM(L489:L493)</f>
        <v>1280</v>
      </c>
      <c r="E542" s="63">
        <f>ROUND(B542/J521*100,1)</f>
        <v>8.4</v>
      </c>
      <c r="F542" s="63">
        <f>ROUND(C542/K521*100,1)</f>
        <v>8.6</v>
      </c>
      <c r="G542" s="64">
        <f>ROUND(D542/L521*100,1)</f>
        <v>8.3000000000000007</v>
      </c>
      <c r="H542" s="6"/>
      <c r="I542" s="1"/>
      <c r="J542" s="1"/>
      <c r="K542" s="1"/>
      <c r="L542" s="1"/>
    </row>
    <row r="543" spans="1:12" s="3" customFormat="1" ht="12.75" customHeight="1" x14ac:dyDescent="0.4">
      <c r="A543" s="62" t="s">
        <v>43</v>
      </c>
      <c r="B543" s="38">
        <f>SUM(J494:J498)</f>
        <v>2685</v>
      </c>
      <c r="C543" s="38">
        <f>SUM(K494:K498)</f>
        <v>1148</v>
      </c>
      <c r="D543" s="38">
        <f>SUM(L494:L498)</f>
        <v>1537</v>
      </c>
      <c r="E543" s="63">
        <f>ROUND(B543/J521*100,1)</f>
        <v>9.4</v>
      </c>
      <c r="F543" s="63">
        <f>ROUND(C543/K521*100,1)</f>
        <v>8.6999999999999993</v>
      </c>
      <c r="G543" s="64">
        <f>ROUND(D543/L521*100,1)</f>
        <v>9.9</v>
      </c>
      <c r="H543" s="6"/>
      <c r="I543" s="1"/>
      <c r="J543" s="1"/>
      <c r="K543" s="1"/>
      <c r="L543" s="1"/>
    </row>
    <row r="544" spans="1:12" s="3" customFormat="1" ht="12.75" customHeight="1" x14ac:dyDescent="0.4">
      <c r="A544" s="62" t="s">
        <v>44</v>
      </c>
      <c r="B544" s="38">
        <f>SUM(J499:J503)</f>
        <v>1981</v>
      </c>
      <c r="C544" s="38">
        <f>SUM(K499:K503)</f>
        <v>764</v>
      </c>
      <c r="D544" s="38">
        <f>SUM(L499:L503)</f>
        <v>1217</v>
      </c>
      <c r="E544" s="63">
        <f>ROUND(B544/J521*100,1)</f>
        <v>6.9</v>
      </c>
      <c r="F544" s="63">
        <f>ROUND(C544/K521*100,1)</f>
        <v>5.8</v>
      </c>
      <c r="G544" s="64">
        <f>ROUND(D544/L521*100,1)</f>
        <v>7.9</v>
      </c>
      <c r="H544" s="6"/>
      <c r="I544" s="1"/>
      <c r="J544" s="1"/>
      <c r="K544" s="1"/>
      <c r="L544" s="1"/>
    </row>
    <row r="545" spans="1:12" s="3" customFormat="1" ht="12.75" customHeight="1" x14ac:dyDescent="0.4">
      <c r="A545" s="62" t="s">
        <v>45</v>
      </c>
      <c r="B545" s="38">
        <f>SUM(J504:J508)</f>
        <v>1296</v>
      </c>
      <c r="C545" s="38">
        <f>SUM(K504:K508)</f>
        <v>459</v>
      </c>
      <c r="D545" s="38">
        <f>SUM(L504:L508)</f>
        <v>837</v>
      </c>
      <c r="E545" s="63">
        <f>ROUND(B545/J521*100,1)</f>
        <v>4.5</v>
      </c>
      <c r="F545" s="63">
        <f>ROUND(C545/K521*100,1)</f>
        <v>3.5</v>
      </c>
      <c r="G545" s="64">
        <f>ROUND(D545/L521*100,1)</f>
        <v>5.4</v>
      </c>
      <c r="H545" s="6"/>
      <c r="I545" s="1"/>
      <c r="J545" s="1"/>
      <c r="K545" s="1"/>
      <c r="L545" s="1"/>
    </row>
    <row r="546" spans="1:12" s="3" customFormat="1" ht="12.75" customHeight="1" x14ac:dyDescent="0.4">
      <c r="A546" s="62" t="s">
        <v>46</v>
      </c>
      <c r="B546" s="38">
        <f>SUM(J509:J513)</f>
        <v>734</v>
      </c>
      <c r="C546" s="38">
        <f>SUM(K509:K513)</f>
        <v>212</v>
      </c>
      <c r="D546" s="38">
        <f>SUM(L509:L513)</f>
        <v>522</v>
      </c>
      <c r="E546" s="63">
        <f>ROUND(B546/J521*100,1)</f>
        <v>2.6</v>
      </c>
      <c r="F546" s="63">
        <f>ROUND(C546/K521*100,1)</f>
        <v>1.6</v>
      </c>
      <c r="G546" s="64">
        <f>ROUND(D546/L521*100,1)</f>
        <v>3.4</v>
      </c>
      <c r="H546" s="1"/>
      <c r="I546" s="1"/>
      <c r="J546" s="1"/>
      <c r="K546" s="1"/>
      <c r="L546" s="1"/>
    </row>
    <row r="547" spans="1:12" s="3" customFormat="1" ht="12.75" customHeight="1" x14ac:dyDescent="0.4">
      <c r="A547" s="62" t="s">
        <v>47</v>
      </c>
      <c r="B547" s="38">
        <f>SUM(J514:J518)</f>
        <v>243</v>
      </c>
      <c r="C547" s="38">
        <f>SUM(K514:K518)</f>
        <v>50</v>
      </c>
      <c r="D547" s="38">
        <f>SUM(L514:L518)</f>
        <v>193</v>
      </c>
      <c r="E547" s="63">
        <f>ROUND(B547/J521*100,1)</f>
        <v>0.8</v>
      </c>
      <c r="F547" s="63">
        <f>ROUND(C547/K521*100,1)</f>
        <v>0.4</v>
      </c>
      <c r="G547" s="64">
        <f>ROUND(D547/L521*100,1)</f>
        <v>1.2</v>
      </c>
      <c r="H547" s="1"/>
      <c r="I547" s="1"/>
      <c r="J547" s="1"/>
      <c r="K547" s="1"/>
      <c r="L547" s="1"/>
    </row>
    <row r="548" spans="1:12" s="3" customFormat="1" ht="12.75" customHeight="1" x14ac:dyDescent="0.4">
      <c r="A548" s="81" t="s">
        <v>7</v>
      </c>
      <c r="B548" s="82">
        <f>SUM(J519)</f>
        <v>34</v>
      </c>
      <c r="C548" s="82">
        <f>SUM(K519)</f>
        <v>2</v>
      </c>
      <c r="D548" s="82">
        <f>SUM(L519)</f>
        <v>32</v>
      </c>
      <c r="E548" s="83">
        <f>ROUND(B548/J521*100,1)</f>
        <v>0.1</v>
      </c>
      <c r="F548" s="83">
        <f>ROUND(C548/K521*100,1)</f>
        <v>0</v>
      </c>
      <c r="G548" s="84">
        <f>ROUND(D548/L521*100,1)</f>
        <v>0.2</v>
      </c>
      <c r="H548" s="1"/>
      <c r="I548" s="2"/>
      <c r="J548" s="2"/>
      <c r="K548" s="2"/>
      <c r="L548" s="1"/>
    </row>
    <row r="549" spans="1:12" s="3" customFormat="1" ht="12.75" customHeight="1" x14ac:dyDescent="0.4">
      <c r="A549" s="85" t="s">
        <v>48</v>
      </c>
      <c r="B549" s="38">
        <f>SUM(B528:B530)</f>
        <v>2655</v>
      </c>
      <c r="C549" s="38">
        <f>SUM(C528:C530)</f>
        <v>1345</v>
      </c>
      <c r="D549" s="38">
        <f>SUM(D528:D530)</f>
        <v>1310</v>
      </c>
      <c r="E549" s="60">
        <f>ROUND(B549/J521*100,1)</f>
        <v>9.3000000000000007</v>
      </c>
      <c r="F549" s="60">
        <f>ROUND(C549/K521*100,1)</f>
        <v>10.199999999999999</v>
      </c>
      <c r="G549" s="61">
        <f>ROUND(D549/L521*100,1)</f>
        <v>8.5</v>
      </c>
      <c r="H549" s="1"/>
      <c r="I549" s="2"/>
      <c r="J549" s="2"/>
      <c r="K549" s="2"/>
      <c r="L549" s="1"/>
    </row>
    <row r="550" spans="1:12" s="3" customFormat="1" ht="12.75" customHeight="1" x14ac:dyDescent="0.4">
      <c r="A550" s="85" t="s">
        <v>49</v>
      </c>
      <c r="B550" s="38">
        <f>SUM(B531:B540)</f>
        <v>14573</v>
      </c>
      <c r="C550" s="38">
        <f>SUM(C531:C540)</f>
        <v>7148</v>
      </c>
      <c r="D550" s="38">
        <f>SUM(D531:D540)</f>
        <v>7425</v>
      </c>
      <c r="E550" s="63">
        <f>ROUND(B550/J521*100,1)</f>
        <v>50.8</v>
      </c>
      <c r="F550" s="63">
        <f>ROUND(C550/K521*100,1)</f>
        <v>54</v>
      </c>
      <c r="G550" s="64">
        <f>ROUND(D550/L521*100,1)</f>
        <v>48</v>
      </c>
      <c r="H550" s="1"/>
      <c r="I550" s="2"/>
      <c r="J550" s="1"/>
      <c r="K550" s="2"/>
      <c r="L550" s="1"/>
    </row>
    <row r="551" spans="1:12" s="3" customFormat="1" ht="12.75" customHeight="1" thickBot="1" x14ac:dyDescent="0.45">
      <c r="A551" s="86" t="s">
        <v>50</v>
      </c>
      <c r="B551" s="87">
        <f>SUM(B541:B548)</f>
        <v>11465</v>
      </c>
      <c r="C551" s="87">
        <f>SUM(C541:C548)</f>
        <v>4737</v>
      </c>
      <c r="D551" s="87">
        <f>SUM(D541:D548)</f>
        <v>6728</v>
      </c>
      <c r="E551" s="88">
        <f>ROUND(B551/J521*100,1)</f>
        <v>40</v>
      </c>
      <c r="F551" s="88">
        <f>ROUND(C551/K521*100,1)</f>
        <v>35.799999999999997</v>
      </c>
      <c r="G551" s="89">
        <f>ROUND(D551/L521*100,1)</f>
        <v>43.5</v>
      </c>
      <c r="H551" s="90"/>
      <c r="I551" s="2"/>
      <c r="J551" s="1"/>
      <c r="K551" s="2"/>
      <c r="L551" s="1"/>
    </row>
    <row r="552" spans="1:12" s="3" customFormat="1" ht="30" customHeight="1" x14ac:dyDescent="0.4">
      <c r="A552" s="97">
        <v>26</v>
      </c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</row>
    <row r="553" spans="1:12" s="3" customFormat="1" ht="14.25" customHeight="1" x14ac:dyDescent="0.4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2"/>
      <c r="L553" s="1"/>
    </row>
    <row r="554" spans="1:12" s="3" customFormat="1" ht="14.25" customHeight="1" x14ac:dyDescent="0.4">
      <c r="A554" s="96" t="s">
        <v>0</v>
      </c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</row>
    <row r="555" spans="1:12" s="3" customFormat="1" ht="12.75" customHeight="1" x14ac:dyDescent="0.4">
      <c r="A555" s="4" t="s">
        <v>62</v>
      </c>
      <c r="B555" s="1"/>
      <c r="C555" s="1"/>
      <c r="D555" s="1"/>
      <c r="E555" s="1"/>
      <c r="F555" s="1"/>
      <c r="G555" s="1"/>
      <c r="H555" s="1"/>
      <c r="I555" s="2"/>
      <c r="J555" s="2"/>
      <c r="K555" s="2"/>
      <c r="L555" s="5"/>
    </row>
    <row r="556" spans="1:12" s="3" customFormat="1" ht="11.25" customHeight="1" thickBot="1" x14ac:dyDescent="0.45">
      <c r="A556" s="6" t="s">
        <v>2</v>
      </c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7" t="s">
        <v>69</v>
      </c>
    </row>
    <row r="557" spans="1:12" s="3" customFormat="1" ht="12.75" customHeight="1" x14ac:dyDescent="0.4">
      <c r="A557" s="8" t="s">
        <v>3</v>
      </c>
      <c r="B557" s="9" t="s">
        <v>4</v>
      </c>
      <c r="C557" s="9" t="s">
        <v>5</v>
      </c>
      <c r="D557" s="10" t="s">
        <v>6</v>
      </c>
      <c r="E557" s="11" t="s">
        <v>3</v>
      </c>
      <c r="F557" s="8" t="s">
        <v>4</v>
      </c>
      <c r="G557" s="9" t="s">
        <v>5</v>
      </c>
      <c r="H557" s="12" t="s">
        <v>6</v>
      </c>
      <c r="I557" s="11" t="s">
        <v>3</v>
      </c>
      <c r="J557" s="9" t="s">
        <v>4</v>
      </c>
      <c r="K557" s="9" t="s">
        <v>5</v>
      </c>
      <c r="L557" s="12" t="s">
        <v>6</v>
      </c>
    </row>
    <row r="558" spans="1:12" s="3" customFormat="1" ht="12.75" customHeight="1" x14ac:dyDescent="0.4">
      <c r="A558" s="13">
        <v>0</v>
      </c>
      <c r="B558" s="14">
        <v>170</v>
      </c>
      <c r="C558" s="14">
        <v>90</v>
      </c>
      <c r="D558" s="15">
        <v>80</v>
      </c>
      <c r="E558" s="16">
        <v>35</v>
      </c>
      <c r="F558" s="17">
        <v>319</v>
      </c>
      <c r="G558" s="17">
        <v>163</v>
      </c>
      <c r="H558" s="18">
        <v>156</v>
      </c>
      <c r="I558" s="16">
        <v>70</v>
      </c>
      <c r="J558" s="14">
        <v>537</v>
      </c>
      <c r="K558" s="14">
        <v>260</v>
      </c>
      <c r="L558" s="19">
        <v>277</v>
      </c>
    </row>
    <row r="559" spans="1:12" s="3" customFormat="1" ht="12.75" customHeight="1" x14ac:dyDescent="0.4">
      <c r="A559" s="20">
        <v>1</v>
      </c>
      <c r="B559" s="21">
        <v>179</v>
      </c>
      <c r="C559" s="21">
        <v>96</v>
      </c>
      <c r="D559" s="22">
        <v>83</v>
      </c>
      <c r="E559" s="23">
        <v>36</v>
      </c>
      <c r="F559" s="21">
        <v>365</v>
      </c>
      <c r="G559" s="21">
        <v>180</v>
      </c>
      <c r="H559" s="22">
        <v>185</v>
      </c>
      <c r="I559" s="23">
        <v>71</v>
      </c>
      <c r="J559" s="21">
        <v>533</v>
      </c>
      <c r="K559" s="21">
        <v>244</v>
      </c>
      <c r="L559" s="24">
        <v>289</v>
      </c>
    </row>
    <row r="560" spans="1:12" s="3" customFormat="1" ht="12.75" customHeight="1" x14ac:dyDescent="0.4">
      <c r="A560" s="20">
        <v>2</v>
      </c>
      <c r="B560" s="21">
        <v>214</v>
      </c>
      <c r="C560" s="21">
        <v>112</v>
      </c>
      <c r="D560" s="22">
        <v>102</v>
      </c>
      <c r="E560" s="23">
        <v>37</v>
      </c>
      <c r="F560" s="21">
        <v>405</v>
      </c>
      <c r="G560" s="21">
        <v>210</v>
      </c>
      <c r="H560" s="22">
        <v>195</v>
      </c>
      <c r="I560" s="23">
        <v>72</v>
      </c>
      <c r="J560" s="21">
        <v>647</v>
      </c>
      <c r="K560" s="21">
        <v>298</v>
      </c>
      <c r="L560" s="24">
        <v>349</v>
      </c>
    </row>
    <row r="561" spans="1:12" s="3" customFormat="1" ht="12.75" customHeight="1" x14ac:dyDescent="0.4">
      <c r="A561" s="20">
        <v>3</v>
      </c>
      <c r="B561" s="21">
        <v>199</v>
      </c>
      <c r="C561" s="21">
        <v>104</v>
      </c>
      <c r="D561" s="22">
        <v>95</v>
      </c>
      <c r="E561" s="23">
        <v>38</v>
      </c>
      <c r="F561" s="21">
        <v>405</v>
      </c>
      <c r="G561" s="21">
        <v>209</v>
      </c>
      <c r="H561" s="22">
        <v>196</v>
      </c>
      <c r="I561" s="23">
        <v>73</v>
      </c>
      <c r="J561" s="21">
        <v>657</v>
      </c>
      <c r="K561" s="21">
        <v>277</v>
      </c>
      <c r="L561" s="24">
        <v>380</v>
      </c>
    </row>
    <row r="562" spans="1:12" s="3" customFormat="1" ht="12.75" customHeight="1" x14ac:dyDescent="0.4">
      <c r="A562" s="20">
        <v>4</v>
      </c>
      <c r="B562" s="21">
        <v>228</v>
      </c>
      <c r="C562" s="21">
        <v>117</v>
      </c>
      <c r="D562" s="22">
        <v>111</v>
      </c>
      <c r="E562" s="23">
        <v>39</v>
      </c>
      <c r="F562" s="21">
        <v>442</v>
      </c>
      <c r="G562" s="21">
        <v>218</v>
      </c>
      <c r="H562" s="22">
        <v>224</v>
      </c>
      <c r="I562" s="23">
        <v>74</v>
      </c>
      <c r="J562" s="21">
        <v>722</v>
      </c>
      <c r="K562" s="21">
        <v>327</v>
      </c>
      <c r="L562" s="24">
        <v>395</v>
      </c>
    </row>
    <row r="563" spans="1:12" s="3" customFormat="1" ht="12.75" customHeight="1" x14ac:dyDescent="0.4">
      <c r="A563" s="25">
        <v>5</v>
      </c>
      <c r="B563" s="26">
        <v>249</v>
      </c>
      <c r="C563" s="26">
        <v>116</v>
      </c>
      <c r="D563" s="27">
        <v>133</v>
      </c>
      <c r="E563" s="28">
        <v>40</v>
      </c>
      <c r="F563" s="26">
        <v>450</v>
      </c>
      <c r="G563" s="26">
        <v>207</v>
      </c>
      <c r="H563" s="27">
        <v>243</v>
      </c>
      <c r="I563" s="28">
        <v>75</v>
      </c>
      <c r="J563" s="26">
        <v>764</v>
      </c>
      <c r="K563" s="26">
        <v>346</v>
      </c>
      <c r="L563" s="29">
        <v>418</v>
      </c>
    </row>
    <row r="564" spans="1:12" s="3" customFormat="1" ht="12.75" customHeight="1" x14ac:dyDescent="0.4">
      <c r="A564" s="20">
        <v>6</v>
      </c>
      <c r="B564" s="21">
        <v>225</v>
      </c>
      <c r="C564" s="21">
        <v>118</v>
      </c>
      <c r="D564" s="22">
        <v>107</v>
      </c>
      <c r="E564" s="23">
        <v>41</v>
      </c>
      <c r="F564" s="21">
        <v>454</v>
      </c>
      <c r="G564" s="21">
        <v>247</v>
      </c>
      <c r="H564" s="22">
        <v>207</v>
      </c>
      <c r="I564" s="23">
        <v>76</v>
      </c>
      <c r="J564" s="21">
        <v>716</v>
      </c>
      <c r="K564" s="21">
        <v>299</v>
      </c>
      <c r="L564" s="24">
        <v>417</v>
      </c>
    </row>
    <row r="565" spans="1:12" s="3" customFormat="1" ht="12.75" customHeight="1" x14ac:dyDescent="0.4">
      <c r="A565" s="20">
        <v>7</v>
      </c>
      <c r="B565" s="21">
        <v>309</v>
      </c>
      <c r="C565" s="21">
        <v>157</v>
      </c>
      <c r="D565" s="22">
        <v>152</v>
      </c>
      <c r="E565" s="23">
        <v>42</v>
      </c>
      <c r="F565" s="21">
        <v>466</v>
      </c>
      <c r="G565" s="21">
        <v>246</v>
      </c>
      <c r="H565" s="22">
        <v>220</v>
      </c>
      <c r="I565" s="23">
        <v>77</v>
      </c>
      <c r="J565" s="21">
        <v>661</v>
      </c>
      <c r="K565" s="21">
        <v>322</v>
      </c>
      <c r="L565" s="24">
        <v>339</v>
      </c>
    </row>
    <row r="566" spans="1:12" s="3" customFormat="1" ht="12.75" customHeight="1" x14ac:dyDescent="0.4">
      <c r="A566" s="20">
        <v>8</v>
      </c>
      <c r="B566" s="21">
        <v>262</v>
      </c>
      <c r="C566" s="21">
        <v>136</v>
      </c>
      <c r="D566" s="22">
        <v>126</v>
      </c>
      <c r="E566" s="23">
        <v>43</v>
      </c>
      <c r="F566" s="21">
        <v>531</v>
      </c>
      <c r="G566" s="21">
        <v>275</v>
      </c>
      <c r="H566" s="22">
        <v>256</v>
      </c>
      <c r="I566" s="23">
        <v>78</v>
      </c>
      <c r="J566" s="21">
        <v>639</v>
      </c>
      <c r="K566" s="21">
        <v>278</v>
      </c>
      <c r="L566" s="24">
        <v>361</v>
      </c>
    </row>
    <row r="567" spans="1:12" s="3" customFormat="1" ht="12.75" customHeight="1" x14ac:dyDescent="0.4">
      <c r="A567" s="30">
        <v>9</v>
      </c>
      <c r="B567" s="31">
        <v>297</v>
      </c>
      <c r="C567" s="31">
        <v>155</v>
      </c>
      <c r="D567" s="32">
        <v>142</v>
      </c>
      <c r="E567" s="33">
        <v>44</v>
      </c>
      <c r="F567" s="31">
        <v>455</v>
      </c>
      <c r="G567" s="31">
        <v>225</v>
      </c>
      <c r="H567" s="32">
        <v>230</v>
      </c>
      <c r="I567" s="33">
        <v>79</v>
      </c>
      <c r="J567" s="31">
        <v>423</v>
      </c>
      <c r="K567" s="31">
        <v>175</v>
      </c>
      <c r="L567" s="34">
        <v>248</v>
      </c>
    </row>
    <row r="568" spans="1:12" s="3" customFormat="1" ht="12.75" customHeight="1" x14ac:dyDescent="0.4">
      <c r="A568" s="20">
        <v>10</v>
      </c>
      <c r="B568" s="21">
        <v>317</v>
      </c>
      <c r="C568" s="21">
        <v>156</v>
      </c>
      <c r="D568" s="22">
        <v>161</v>
      </c>
      <c r="E568" s="23">
        <v>45</v>
      </c>
      <c r="F568" s="21">
        <v>526</v>
      </c>
      <c r="G568" s="21">
        <v>264</v>
      </c>
      <c r="H568" s="22">
        <v>262</v>
      </c>
      <c r="I568" s="23">
        <v>80</v>
      </c>
      <c r="J568" s="21">
        <v>468</v>
      </c>
      <c r="K568" s="21">
        <v>187</v>
      </c>
      <c r="L568" s="24">
        <v>281</v>
      </c>
    </row>
    <row r="569" spans="1:12" s="3" customFormat="1" ht="12.75" customHeight="1" x14ac:dyDescent="0.4">
      <c r="A569" s="20">
        <v>11</v>
      </c>
      <c r="B569" s="21">
        <v>309</v>
      </c>
      <c r="C569" s="21">
        <v>165</v>
      </c>
      <c r="D569" s="22">
        <v>144</v>
      </c>
      <c r="E569" s="23">
        <v>46</v>
      </c>
      <c r="F569" s="21">
        <v>547</v>
      </c>
      <c r="G569" s="21">
        <v>256</v>
      </c>
      <c r="H569" s="22">
        <v>291</v>
      </c>
      <c r="I569" s="23">
        <v>81</v>
      </c>
      <c r="J569" s="21">
        <v>490</v>
      </c>
      <c r="K569" s="21">
        <v>198</v>
      </c>
      <c r="L569" s="24">
        <v>292</v>
      </c>
    </row>
    <row r="570" spans="1:12" s="3" customFormat="1" ht="12.75" customHeight="1" x14ac:dyDescent="0.4">
      <c r="A570" s="20">
        <v>12</v>
      </c>
      <c r="B570" s="21">
        <v>329</v>
      </c>
      <c r="C570" s="21">
        <v>167</v>
      </c>
      <c r="D570" s="22">
        <v>162</v>
      </c>
      <c r="E570" s="23">
        <v>47</v>
      </c>
      <c r="F570" s="21">
        <v>589</v>
      </c>
      <c r="G570" s="21">
        <v>281</v>
      </c>
      <c r="H570" s="22">
        <v>308</v>
      </c>
      <c r="I570" s="23">
        <v>82</v>
      </c>
      <c r="J570" s="21">
        <v>489</v>
      </c>
      <c r="K570" s="21">
        <v>205</v>
      </c>
      <c r="L570" s="24">
        <v>284</v>
      </c>
    </row>
    <row r="571" spans="1:12" s="3" customFormat="1" ht="12.75" customHeight="1" x14ac:dyDescent="0.4">
      <c r="A571" s="20">
        <v>13</v>
      </c>
      <c r="B571" s="21">
        <v>337</v>
      </c>
      <c r="C571" s="21">
        <v>178</v>
      </c>
      <c r="D571" s="22">
        <v>159</v>
      </c>
      <c r="E571" s="23">
        <v>48</v>
      </c>
      <c r="F571" s="21">
        <v>561</v>
      </c>
      <c r="G571" s="21">
        <v>294</v>
      </c>
      <c r="H571" s="22">
        <v>267</v>
      </c>
      <c r="I571" s="23">
        <v>83</v>
      </c>
      <c r="J571" s="21">
        <v>450</v>
      </c>
      <c r="K571" s="21">
        <v>181</v>
      </c>
      <c r="L571" s="24">
        <v>269</v>
      </c>
    </row>
    <row r="572" spans="1:12" s="3" customFormat="1" ht="12.75" customHeight="1" x14ac:dyDescent="0.4">
      <c r="A572" s="20">
        <v>14</v>
      </c>
      <c r="B572" s="21">
        <v>309</v>
      </c>
      <c r="C572" s="21">
        <v>166</v>
      </c>
      <c r="D572" s="22">
        <v>143</v>
      </c>
      <c r="E572" s="23">
        <v>49</v>
      </c>
      <c r="F572" s="21">
        <v>602</v>
      </c>
      <c r="G572" s="21">
        <v>307</v>
      </c>
      <c r="H572" s="22">
        <v>295</v>
      </c>
      <c r="I572" s="23">
        <v>84</v>
      </c>
      <c r="J572" s="21">
        <v>387</v>
      </c>
      <c r="K572" s="21">
        <v>153</v>
      </c>
      <c r="L572" s="24">
        <v>234</v>
      </c>
    </row>
    <row r="573" spans="1:12" s="3" customFormat="1" ht="12.75" customHeight="1" x14ac:dyDescent="0.4">
      <c r="A573" s="25">
        <v>15</v>
      </c>
      <c r="B573" s="26">
        <v>351</v>
      </c>
      <c r="C573" s="26">
        <v>183</v>
      </c>
      <c r="D573" s="27">
        <v>168</v>
      </c>
      <c r="E573" s="28">
        <v>50</v>
      </c>
      <c r="F573" s="26">
        <v>720</v>
      </c>
      <c r="G573" s="26">
        <v>328</v>
      </c>
      <c r="H573" s="27">
        <v>392</v>
      </c>
      <c r="I573" s="28">
        <v>85</v>
      </c>
      <c r="J573" s="26">
        <v>330</v>
      </c>
      <c r="K573" s="26">
        <v>131</v>
      </c>
      <c r="L573" s="29">
        <v>199</v>
      </c>
    </row>
    <row r="574" spans="1:12" s="3" customFormat="1" ht="12.75" customHeight="1" x14ac:dyDescent="0.4">
      <c r="A574" s="20">
        <v>16</v>
      </c>
      <c r="B574" s="21">
        <v>349</v>
      </c>
      <c r="C574" s="21">
        <v>165</v>
      </c>
      <c r="D574" s="22">
        <v>184</v>
      </c>
      <c r="E574" s="23">
        <v>51</v>
      </c>
      <c r="F574" s="21">
        <v>660</v>
      </c>
      <c r="G574" s="21">
        <v>322</v>
      </c>
      <c r="H574" s="22">
        <v>338</v>
      </c>
      <c r="I574" s="23">
        <v>86</v>
      </c>
      <c r="J574" s="21">
        <v>284</v>
      </c>
      <c r="K574" s="21">
        <v>105</v>
      </c>
      <c r="L574" s="24">
        <v>179</v>
      </c>
    </row>
    <row r="575" spans="1:12" s="3" customFormat="1" ht="12.75" customHeight="1" x14ac:dyDescent="0.4">
      <c r="A575" s="20">
        <v>17</v>
      </c>
      <c r="B575" s="21">
        <v>312</v>
      </c>
      <c r="C575" s="21">
        <v>158</v>
      </c>
      <c r="D575" s="22">
        <v>154</v>
      </c>
      <c r="E575" s="23">
        <v>52</v>
      </c>
      <c r="F575" s="21">
        <v>670</v>
      </c>
      <c r="G575" s="21">
        <v>332</v>
      </c>
      <c r="H575" s="22">
        <v>338</v>
      </c>
      <c r="I575" s="23">
        <v>87</v>
      </c>
      <c r="J575" s="21">
        <v>291</v>
      </c>
      <c r="K575" s="21">
        <v>91</v>
      </c>
      <c r="L575" s="24">
        <v>200</v>
      </c>
    </row>
    <row r="576" spans="1:12" s="3" customFormat="1" ht="12.75" customHeight="1" x14ac:dyDescent="0.4">
      <c r="A576" s="20">
        <v>18</v>
      </c>
      <c r="B576" s="21">
        <v>385</v>
      </c>
      <c r="C576" s="21">
        <v>216</v>
      </c>
      <c r="D576" s="22">
        <v>169</v>
      </c>
      <c r="E576" s="23">
        <v>53</v>
      </c>
      <c r="F576" s="21">
        <v>616</v>
      </c>
      <c r="G576" s="21">
        <v>303</v>
      </c>
      <c r="H576" s="22">
        <v>313</v>
      </c>
      <c r="I576" s="23">
        <v>88</v>
      </c>
      <c r="J576" s="21">
        <v>249</v>
      </c>
      <c r="K576" s="21">
        <v>93</v>
      </c>
      <c r="L576" s="24">
        <v>156</v>
      </c>
    </row>
    <row r="577" spans="1:12" s="3" customFormat="1" ht="12.75" customHeight="1" x14ac:dyDescent="0.4">
      <c r="A577" s="30">
        <v>19</v>
      </c>
      <c r="B577" s="31">
        <v>382</v>
      </c>
      <c r="C577" s="31">
        <v>164</v>
      </c>
      <c r="D577" s="32">
        <v>218</v>
      </c>
      <c r="E577" s="33">
        <v>54</v>
      </c>
      <c r="F577" s="31">
        <v>592</v>
      </c>
      <c r="G577" s="31">
        <v>297</v>
      </c>
      <c r="H577" s="32">
        <v>295</v>
      </c>
      <c r="I577" s="33">
        <v>89</v>
      </c>
      <c r="J577" s="31">
        <v>257</v>
      </c>
      <c r="K577" s="31">
        <v>87</v>
      </c>
      <c r="L577" s="34">
        <v>170</v>
      </c>
    </row>
    <row r="578" spans="1:12" s="3" customFormat="1" ht="12.75" customHeight="1" x14ac:dyDescent="0.4">
      <c r="A578" s="20">
        <v>20</v>
      </c>
      <c r="B578" s="21">
        <v>334</v>
      </c>
      <c r="C578" s="21">
        <v>160</v>
      </c>
      <c r="D578" s="22">
        <v>174</v>
      </c>
      <c r="E578" s="23">
        <v>55</v>
      </c>
      <c r="F578" s="21">
        <v>635</v>
      </c>
      <c r="G578" s="21">
        <v>306</v>
      </c>
      <c r="H578" s="22">
        <v>329</v>
      </c>
      <c r="I578" s="23">
        <v>90</v>
      </c>
      <c r="J578" s="21">
        <v>202</v>
      </c>
      <c r="K578" s="21">
        <v>50</v>
      </c>
      <c r="L578" s="24">
        <v>152</v>
      </c>
    </row>
    <row r="579" spans="1:12" s="3" customFormat="1" ht="12.75" customHeight="1" x14ac:dyDescent="0.4">
      <c r="A579" s="20">
        <v>21</v>
      </c>
      <c r="B579" s="21">
        <v>344</v>
      </c>
      <c r="C579" s="21">
        <v>191</v>
      </c>
      <c r="D579" s="22">
        <v>153</v>
      </c>
      <c r="E579" s="23">
        <v>56</v>
      </c>
      <c r="F579" s="21">
        <v>608</v>
      </c>
      <c r="G579" s="21">
        <v>295</v>
      </c>
      <c r="H579" s="22">
        <v>313</v>
      </c>
      <c r="I579" s="23">
        <v>91</v>
      </c>
      <c r="J579" s="21">
        <v>174</v>
      </c>
      <c r="K579" s="21">
        <v>56</v>
      </c>
      <c r="L579" s="24">
        <v>118</v>
      </c>
    </row>
    <row r="580" spans="1:12" s="3" customFormat="1" ht="12.75" customHeight="1" x14ac:dyDescent="0.4">
      <c r="A580" s="20">
        <v>22</v>
      </c>
      <c r="B580" s="21">
        <v>320</v>
      </c>
      <c r="C580" s="21">
        <v>169</v>
      </c>
      <c r="D580" s="22">
        <v>151</v>
      </c>
      <c r="E580" s="23">
        <v>57</v>
      </c>
      <c r="F580" s="21">
        <v>536</v>
      </c>
      <c r="G580" s="21">
        <v>265</v>
      </c>
      <c r="H580" s="22">
        <v>271</v>
      </c>
      <c r="I580" s="23">
        <v>92</v>
      </c>
      <c r="J580" s="21">
        <v>172</v>
      </c>
      <c r="K580" s="21">
        <v>57</v>
      </c>
      <c r="L580" s="24">
        <v>115</v>
      </c>
    </row>
    <row r="581" spans="1:12" s="3" customFormat="1" ht="12.75" customHeight="1" x14ac:dyDescent="0.4">
      <c r="A581" s="20">
        <v>23</v>
      </c>
      <c r="B581" s="21">
        <v>312</v>
      </c>
      <c r="C581" s="21">
        <v>170</v>
      </c>
      <c r="D581" s="22">
        <v>142</v>
      </c>
      <c r="E581" s="23">
        <v>58</v>
      </c>
      <c r="F581" s="21">
        <v>580</v>
      </c>
      <c r="G581" s="21">
        <v>278</v>
      </c>
      <c r="H581" s="22">
        <v>302</v>
      </c>
      <c r="I581" s="23">
        <v>93</v>
      </c>
      <c r="J581" s="21">
        <v>105</v>
      </c>
      <c r="K581" s="21">
        <v>28</v>
      </c>
      <c r="L581" s="24">
        <v>77</v>
      </c>
    </row>
    <row r="582" spans="1:12" s="3" customFormat="1" ht="12.75" customHeight="1" x14ac:dyDescent="0.4">
      <c r="A582" s="20">
        <v>24</v>
      </c>
      <c r="B582" s="21">
        <v>308</v>
      </c>
      <c r="C582" s="21">
        <v>163</v>
      </c>
      <c r="D582" s="22">
        <v>145</v>
      </c>
      <c r="E582" s="23">
        <v>59</v>
      </c>
      <c r="F582" s="21">
        <v>489</v>
      </c>
      <c r="G582" s="21">
        <v>210</v>
      </c>
      <c r="H582" s="22">
        <v>279</v>
      </c>
      <c r="I582" s="23">
        <v>94</v>
      </c>
      <c r="J582" s="21">
        <v>100</v>
      </c>
      <c r="K582" s="21">
        <v>30</v>
      </c>
      <c r="L582" s="24">
        <v>70</v>
      </c>
    </row>
    <row r="583" spans="1:12" s="3" customFormat="1" ht="12.75" customHeight="1" x14ac:dyDescent="0.4">
      <c r="A583" s="25">
        <v>25</v>
      </c>
      <c r="B583" s="26">
        <v>321</v>
      </c>
      <c r="C583" s="26">
        <v>157</v>
      </c>
      <c r="D583" s="27">
        <v>164</v>
      </c>
      <c r="E583" s="28">
        <v>60</v>
      </c>
      <c r="F583" s="26">
        <v>523</v>
      </c>
      <c r="G583" s="26">
        <v>241</v>
      </c>
      <c r="H583" s="27">
        <v>282</v>
      </c>
      <c r="I583" s="28">
        <v>95</v>
      </c>
      <c r="J583" s="26">
        <v>79</v>
      </c>
      <c r="K583" s="26">
        <v>17</v>
      </c>
      <c r="L583" s="29">
        <v>62</v>
      </c>
    </row>
    <row r="584" spans="1:12" s="3" customFormat="1" ht="12.75" customHeight="1" x14ac:dyDescent="0.4">
      <c r="A584" s="20">
        <v>26</v>
      </c>
      <c r="B584" s="21">
        <v>341</v>
      </c>
      <c r="C584" s="21">
        <v>181</v>
      </c>
      <c r="D584" s="22">
        <v>160</v>
      </c>
      <c r="E584" s="23">
        <v>61</v>
      </c>
      <c r="F584" s="21">
        <v>531</v>
      </c>
      <c r="G584" s="21">
        <v>279</v>
      </c>
      <c r="H584" s="22">
        <v>252</v>
      </c>
      <c r="I584" s="23">
        <v>96</v>
      </c>
      <c r="J584" s="21">
        <v>56</v>
      </c>
      <c r="K584" s="21">
        <v>8</v>
      </c>
      <c r="L584" s="24">
        <v>48</v>
      </c>
    </row>
    <row r="585" spans="1:12" s="3" customFormat="1" ht="12.75" customHeight="1" x14ac:dyDescent="0.4">
      <c r="A585" s="20">
        <v>27</v>
      </c>
      <c r="B585" s="21">
        <v>345</v>
      </c>
      <c r="C585" s="21">
        <v>192</v>
      </c>
      <c r="D585" s="22">
        <v>153</v>
      </c>
      <c r="E585" s="23">
        <v>62</v>
      </c>
      <c r="F585" s="21">
        <v>554</v>
      </c>
      <c r="G585" s="21">
        <v>256</v>
      </c>
      <c r="H585" s="22">
        <v>298</v>
      </c>
      <c r="I585" s="23">
        <v>97</v>
      </c>
      <c r="J585" s="21">
        <v>49</v>
      </c>
      <c r="K585" s="21">
        <v>10</v>
      </c>
      <c r="L585" s="24">
        <v>39</v>
      </c>
    </row>
    <row r="586" spans="1:12" s="3" customFormat="1" ht="12.75" customHeight="1" x14ac:dyDescent="0.4">
      <c r="A586" s="20">
        <v>28</v>
      </c>
      <c r="B586" s="21">
        <v>357</v>
      </c>
      <c r="C586" s="21">
        <v>194</v>
      </c>
      <c r="D586" s="22">
        <v>163</v>
      </c>
      <c r="E586" s="23">
        <v>63</v>
      </c>
      <c r="F586" s="21">
        <v>492</v>
      </c>
      <c r="G586" s="21">
        <v>232</v>
      </c>
      <c r="H586" s="22">
        <v>260</v>
      </c>
      <c r="I586" s="23">
        <v>98</v>
      </c>
      <c r="J586" s="21">
        <v>27</v>
      </c>
      <c r="K586" s="21">
        <v>4</v>
      </c>
      <c r="L586" s="24">
        <v>23</v>
      </c>
    </row>
    <row r="587" spans="1:12" s="3" customFormat="1" ht="12.75" customHeight="1" x14ac:dyDescent="0.4">
      <c r="A587" s="30">
        <v>29</v>
      </c>
      <c r="B587" s="31">
        <v>305</v>
      </c>
      <c r="C587" s="31">
        <v>161</v>
      </c>
      <c r="D587" s="32">
        <v>144</v>
      </c>
      <c r="E587" s="33">
        <v>64</v>
      </c>
      <c r="F587" s="31">
        <v>493</v>
      </c>
      <c r="G587" s="31">
        <v>217</v>
      </c>
      <c r="H587" s="32">
        <v>276</v>
      </c>
      <c r="I587" s="33">
        <v>99</v>
      </c>
      <c r="J587" s="31">
        <v>26</v>
      </c>
      <c r="K587" s="31">
        <v>5</v>
      </c>
      <c r="L587" s="34">
        <v>21</v>
      </c>
    </row>
    <row r="588" spans="1:12" s="3" customFormat="1" ht="12.75" customHeight="1" x14ac:dyDescent="0.4">
      <c r="A588" s="20">
        <v>30</v>
      </c>
      <c r="B588" s="21">
        <v>336</v>
      </c>
      <c r="C588" s="21">
        <v>191</v>
      </c>
      <c r="D588" s="22">
        <v>145</v>
      </c>
      <c r="E588" s="23">
        <v>65</v>
      </c>
      <c r="F588" s="21">
        <v>500</v>
      </c>
      <c r="G588" s="21">
        <v>245</v>
      </c>
      <c r="H588" s="22">
        <v>255</v>
      </c>
      <c r="I588" s="23" t="s">
        <v>7</v>
      </c>
      <c r="J588" s="21">
        <v>33</v>
      </c>
      <c r="K588" s="21">
        <v>3</v>
      </c>
      <c r="L588" s="24">
        <v>30</v>
      </c>
    </row>
    <row r="589" spans="1:12" s="3" customFormat="1" ht="12.75" customHeight="1" x14ac:dyDescent="0.4">
      <c r="A589" s="20">
        <v>31</v>
      </c>
      <c r="B589" s="21">
        <v>316</v>
      </c>
      <c r="C589" s="21">
        <v>158</v>
      </c>
      <c r="D589" s="22">
        <v>158</v>
      </c>
      <c r="E589" s="23">
        <v>66</v>
      </c>
      <c r="F589" s="21">
        <v>510</v>
      </c>
      <c r="G589" s="21">
        <v>246</v>
      </c>
      <c r="H589" s="22">
        <v>264</v>
      </c>
      <c r="I589" s="23" t="s">
        <v>52</v>
      </c>
      <c r="J589" s="35">
        <v>0</v>
      </c>
      <c r="K589" s="35">
        <v>0</v>
      </c>
      <c r="L589" s="36">
        <v>0</v>
      </c>
    </row>
    <row r="590" spans="1:12" s="3" customFormat="1" ht="12.75" customHeight="1" x14ac:dyDescent="0.4">
      <c r="A590" s="20">
        <v>32</v>
      </c>
      <c r="B590" s="21">
        <v>355</v>
      </c>
      <c r="C590" s="21">
        <v>184</v>
      </c>
      <c r="D590" s="22">
        <v>171</v>
      </c>
      <c r="E590" s="23">
        <v>67</v>
      </c>
      <c r="F590" s="21">
        <v>507</v>
      </c>
      <c r="G590" s="21">
        <v>238</v>
      </c>
      <c r="H590" s="22">
        <v>269</v>
      </c>
      <c r="I590" s="37" t="s">
        <v>53</v>
      </c>
      <c r="J590" s="38">
        <v>39998</v>
      </c>
      <c r="K590" s="38">
        <v>19014</v>
      </c>
      <c r="L590" s="39">
        <v>20984</v>
      </c>
    </row>
    <row r="591" spans="1:12" s="3" customFormat="1" ht="12.75" customHeight="1" x14ac:dyDescent="0.4">
      <c r="A591" s="20">
        <v>33</v>
      </c>
      <c r="B591" s="21">
        <v>324</v>
      </c>
      <c r="C591" s="21">
        <v>186</v>
      </c>
      <c r="D591" s="22">
        <v>138</v>
      </c>
      <c r="E591" s="23">
        <v>68</v>
      </c>
      <c r="F591" s="21">
        <v>473</v>
      </c>
      <c r="G591" s="21">
        <v>235</v>
      </c>
      <c r="H591" s="22">
        <v>238</v>
      </c>
      <c r="I591" s="16" t="s">
        <v>56</v>
      </c>
      <c r="J591" s="40">
        <v>50.832716635831794</v>
      </c>
      <c r="K591" s="40">
        <v>48.69154307352477</v>
      </c>
      <c r="L591" s="41">
        <v>52.772874571101795</v>
      </c>
    </row>
    <row r="592" spans="1:12" s="3" customFormat="1" ht="12.75" customHeight="1" thickBot="1" x14ac:dyDescent="0.45">
      <c r="A592" s="42">
        <v>34</v>
      </c>
      <c r="B592" s="43">
        <v>312</v>
      </c>
      <c r="C592" s="43">
        <v>155</v>
      </c>
      <c r="D592" s="44">
        <v>157</v>
      </c>
      <c r="E592" s="45">
        <v>69</v>
      </c>
      <c r="F592" s="43">
        <v>533</v>
      </c>
      <c r="G592" s="43">
        <v>251</v>
      </c>
      <c r="H592" s="44">
        <v>282</v>
      </c>
      <c r="I592" s="45" t="s">
        <v>54</v>
      </c>
      <c r="J592" s="43">
        <v>22055</v>
      </c>
      <c r="K592" s="46" t="s">
        <v>12</v>
      </c>
      <c r="L592" s="47" t="s">
        <v>12</v>
      </c>
    </row>
    <row r="593" spans="1:12" s="3" customFormat="1" ht="12.75" customHeight="1" x14ac:dyDescent="0.4">
      <c r="A593" s="1"/>
      <c r="B593" s="48"/>
      <c r="C593" s="48"/>
      <c r="D593" s="48"/>
      <c r="E593" s="5"/>
      <c r="F593" s="49"/>
      <c r="G593" s="49"/>
      <c r="H593" s="49"/>
      <c r="I593" s="1"/>
      <c r="J593" s="48"/>
      <c r="K593" s="48"/>
      <c r="L593" s="48"/>
    </row>
    <row r="594" spans="1:12" s="3" customFormat="1" ht="12.75" customHeight="1" thickBot="1" x14ac:dyDescent="0.45">
      <c r="A594" s="1" t="s">
        <v>13</v>
      </c>
      <c r="B594" s="48"/>
      <c r="C594" s="48"/>
      <c r="D594" s="48"/>
      <c r="E594" s="5"/>
      <c r="F594" s="49"/>
      <c r="G594" s="49"/>
      <c r="H594" s="49"/>
      <c r="I594" s="1" t="s">
        <v>14</v>
      </c>
      <c r="J594" s="48"/>
      <c r="K594" s="48"/>
      <c r="L594" s="48"/>
    </row>
    <row r="595" spans="1:12" s="3" customFormat="1" ht="12.75" customHeight="1" x14ac:dyDescent="0.4">
      <c r="A595" s="91" t="s">
        <v>15</v>
      </c>
      <c r="B595" s="93" t="s">
        <v>16</v>
      </c>
      <c r="C595" s="93"/>
      <c r="D595" s="93"/>
      <c r="E595" s="94" t="s">
        <v>17</v>
      </c>
      <c r="F595" s="94"/>
      <c r="G595" s="95"/>
      <c r="H595" s="1" t="s">
        <v>18</v>
      </c>
      <c r="I595" s="50" t="s">
        <v>19</v>
      </c>
      <c r="J595" s="50"/>
      <c r="K595" s="51"/>
      <c r="L595" s="52">
        <f>ROUND(B618/B619*100,1)</f>
        <v>17.5</v>
      </c>
    </row>
    <row r="596" spans="1:12" s="3" customFormat="1" ht="12.75" customHeight="1" x14ac:dyDescent="0.4">
      <c r="A596" s="92"/>
      <c r="B596" s="53" t="s">
        <v>9</v>
      </c>
      <c r="C596" s="53" t="s">
        <v>5</v>
      </c>
      <c r="D596" s="53" t="s">
        <v>6</v>
      </c>
      <c r="E596" s="54" t="s">
        <v>20</v>
      </c>
      <c r="F596" s="54" t="s">
        <v>5</v>
      </c>
      <c r="G596" s="55" t="s">
        <v>6</v>
      </c>
      <c r="H596" s="1" t="s">
        <v>18</v>
      </c>
      <c r="I596" s="1" t="s">
        <v>21</v>
      </c>
      <c r="J596" s="1"/>
      <c r="K596" s="56"/>
      <c r="L596" s="57">
        <f>ROUND((B618+B620)/B619*100,1)</f>
        <v>77.599999999999994</v>
      </c>
    </row>
    <row r="597" spans="1:12" s="3" customFormat="1" ht="12.75" customHeight="1" x14ac:dyDescent="0.4">
      <c r="A597" s="58" t="s">
        <v>22</v>
      </c>
      <c r="B597" s="59">
        <f>SUM(B558:B562)</f>
        <v>990</v>
      </c>
      <c r="C597" s="59">
        <f>SUM(C558:C562)</f>
        <v>519</v>
      </c>
      <c r="D597" s="59">
        <f>SUM(D558:D562)</f>
        <v>471</v>
      </c>
      <c r="E597" s="60">
        <f>ROUND(B597/J590*100,1)</f>
        <v>2.5</v>
      </c>
      <c r="F597" s="60">
        <f>ROUND(C597/K590*100,1)</f>
        <v>2.7</v>
      </c>
      <c r="G597" s="61">
        <f>ROUND(D597/L590*100,1)</f>
        <v>2.2000000000000002</v>
      </c>
      <c r="H597" s="1"/>
      <c r="I597" s="1" t="s">
        <v>23</v>
      </c>
      <c r="J597" s="1"/>
      <c r="K597" s="56"/>
      <c r="L597" s="57">
        <f>ROUND(B620/B619*100,1)</f>
        <v>60.1</v>
      </c>
    </row>
    <row r="598" spans="1:12" s="3" customFormat="1" ht="12.75" customHeight="1" x14ac:dyDescent="0.4">
      <c r="A598" s="62" t="s">
        <v>24</v>
      </c>
      <c r="B598" s="38">
        <f>SUM(B563:B567)</f>
        <v>1342</v>
      </c>
      <c r="C598" s="38">
        <f>SUM(C563:C567)</f>
        <v>682</v>
      </c>
      <c r="D598" s="38">
        <f>SUM(D563:D567)</f>
        <v>660</v>
      </c>
      <c r="E598" s="63">
        <f>ROUND(B598/J590*100,1)</f>
        <v>3.4</v>
      </c>
      <c r="F598" s="63">
        <f>ROUND(C598/K590*100,1)</f>
        <v>3.6</v>
      </c>
      <c r="G598" s="64">
        <f>ROUND(D598/L590*100,1)</f>
        <v>3.1</v>
      </c>
      <c r="H598" s="1"/>
      <c r="I598" s="65" t="s">
        <v>25</v>
      </c>
      <c r="J598" s="65"/>
      <c r="K598" s="66"/>
      <c r="L598" s="57">
        <f>ROUND(B620/B618*100,1)</f>
        <v>344.3</v>
      </c>
    </row>
    <row r="599" spans="1:12" s="3" customFormat="1" ht="12.75" customHeight="1" x14ac:dyDescent="0.4">
      <c r="A599" s="62" t="s">
        <v>26</v>
      </c>
      <c r="B599" s="38">
        <f>SUM(B568:B572)</f>
        <v>1601</v>
      </c>
      <c r="C599" s="38">
        <f>SUM(C568:C572)</f>
        <v>832</v>
      </c>
      <c r="D599" s="38">
        <f>SUM(D568:D572)</f>
        <v>769</v>
      </c>
      <c r="E599" s="63">
        <f>ROUND(B599/J590*100,1)</f>
        <v>4</v>
      </c>
      <c r="F599" s="63">
        <f>ROUND(C599/K590*100,1)</f>
        <v>4.4000000000000004</v>
      </c>
      <c r="G599" s="64">
        <f>ROUND(D599/L590*100,1)</f>
        <v>3.7</v>
      </c>
      <c r="H599" s="1"/>
      <c r="I599" s="67" t="s">
        <v>27</v>
      </c>
      <c r="J599" s="67"/>
      <c r="K599" s="68"/>
      <c r="L599" s="69">
        <f>ROUND(K590/L590*100,1)</f>
        <v>90.6</v>
      </c>
    </row>
    <row r="600" spans="1:12" s="3" customFormat="1" ht="12.75" customHeight="1" x14ac:dyDescent="0.4">
      <c r="A600" s="70" t="s">
        <v>28</v>
      </c>
      <c r="B600" s="71">
        <f>SUM(B573:B577)</f>
        <v>1779</v>
      </c>
      <c r="C600" s="71">
        <f>SUM(C573:C577)</f>
        <v>886</v>
      </c>
      <c r="D600" s="71">
        <f>SUM(D573:D577)</f>
        <v>893</v>
      </c>
      <c r="E600" s="72">
        <f>ROUND(B600/J590*100,1)</f>
        <v>4.4000000000000004</v>
      </c>
      <c r="F600" s="72">
        <f>ROUND(C600/K590*100,1)</f>
        <v>4.7</v>
      </c>
      <c r="G600" s="73">
        <f>ROUND(D600/L590*100,1)</f>
        <v>4.3</v>
      </c>
      <c r="H600" s="1"/>
      <c r="I600" s="1" t="s">
        <v>29</v>
      </c>
      <c r="J600" s="1"/>
      <c r="K600" s="56"/>
      <c r="L600" s="57">
        <f>ROUND(J590/J592,1)</f>
        <v>1.8</v>
      </c>
    </row>
    <row r="601" spans="1:12" s="3" customFormat="1" ht="12.75" customHeight="1" x14ac:dyDescent="0.4">
      <c r="A601" s="62" t="s">
        <v>30</v>
      </c>
      <c r="B601" s="38">
        <f>SUM(B578:B582)</f>
        <v>1618</v>
      </c>
      <c r="C601" s="38">
        <f>SUM(C578:C582)</f>
        <v>853</v>
      </c>
      <c r="D601" s="38">
        <f>SUM(D578:D582)</f>
        <v>765</v>
      </c>
      <c r="E601" s="63">
        <f>ROUND(B601/J590*100,1)</f>
        <v>4</v>
      </c>
      <c r="F601" s="63">
        <f>ROUND(C601/K590*100,1)</f>
        <v>4.5</v>
      </c>
      <c r="G601" s="64">
        <f>ROUND(D601/L590*100,1)</f>
        <v>3.6</v>
      </c>
      <c r="H601" s="1" t="s">
        <v>18</v>
      </c>
      <c r="I601" s="1" t="s">
        <v>31</v>
      </c>
      <c r="J601" s="1"/>
      <c r="K601" s="56"/>
      <c r="L601" s="57">
        <f>ROUND(J590/L602,1)</f>
        <v>1328</v>
      </c>
    </row>
    <row r="602" spans="1:12" s="3" customFormat="1" ht="12.75" customHeight="1" thickBot="1" x14ac:dyDescent="0.45">
      <c r="A602" s="62" t="s">
        <v>32</v>
      </c>
      <c r="B602" s="38">
        <f>SUM(B583:B587)</f>
        <v>1669</v>
      </c>
      <c r="C602" s="38">
        <f>SUM(C583:C587)</f>
        <v>885</v>
      </c>
      <c r="D602" s="38">
        <f>SUM(D583:D587)</f>
        <v>784</v>
      </c>
      <c r="E602" s="63">
        <f>ROUND(B602/J590*100,1)</f>
        <v>4.2</v>
      </c>
      <c r="F602" s="63">
        <f>ROUND(C602/K590*100,1)</f>
        <v>4.7</v>
      </c>
      <c r="G602" s="64">
        <f>ROUND(D602/L590*100,1)</f>
        <v>3.7</v>
      </c>
      <c r="H602" s="1" t="s">
        <v>18</v>
      </c>
      <c r="I602" s="74" t="s">
        <v>33</v>
      </c>
      <c r="J602" s="74"/>
      <c r="K602" s="75"/>
      <c r="L602" s="76">
        <v>30.12</v>
      </c>
    </row>
    <row r="603" spans="1:12" s="3" customFormat="1" ht="12.75" customHeight="1" x14ac:dyDescent="0.4">
      <c r="A603" s="62" t="s">
        <v>34</v>
      </c>
      <c r="B603" s="38">
        <f>SUM(B588:B592)</f>
        <v>1643</v>
      </c>
      <c r="C603" s="38">
        <f>SUM(C588:C592)</f>
        <v>874</v>
      </c>
      <c r="D603" s="38">
        <f>SUM(D588:D592)</f>
        <v>769</v>
      </c>
      <c r="E603" s="63">
        <f>ROUND(B603/J590*100,1)</f>
        <v>4.0999999999999996</v>
      </c>
      <c r="F603" s="63">
        <f>ROUND(C603/K590*100,1)</f>
        <v>4.5999999999999996</v>
      </c>
      <c r="G603" s="64">
        <f>ROUND(D603/L590*100,1)</f>
        <v>3.7</v>
      </c>
      <c r="H603" s="1" t="s">
        <v>18</v>
      </c>
      <c r="I603" s="1"/>
      <c r="J603" s="1"/>
      <c r="K603" s="1"/>
      <c r="L603" s="1"/>
    </row>
    <row r="604" spans="1:12" s="3" customFormat="1" ht="12.75" customHeight="1" x14ac:dyDescent="0.4">
      <c r="A604" s="62" t="s">
        <v>35</v>
      </c>
      <c r="B604" s="38">
        <f>SUM(F558:F562)</f>
        <v>1936</v>
      </c>
      <c r="C604" s="38">
        <f>SUM(G558:G562)</f>
        <v>980</v>
      </c>
      <c r="D604" s="38">
        <f>SUM(H558:H562)</f>
        <v>956</v>
      </c>
      <c r="E604" s="63">
        <f>ROUND(B604/J590*100,1)</f>
        <v>4.8</v>
      </c>
      <c r="F604" s="63">
        <f>ROUND(C604/K590*100,1)</f>
        <v>5.2</v>
      </c>
      <c r="G604" s="64">
        <f>ROUND(D604/L590*100,1)</f>
        <v>4.5999999999999996</v>
      </c>
      <c r="H604" s="1" t="s">
        <v>18</v>
      </c>
      <c r="I604" s="1"/>
      <c r="J604" s="1"/>
      <c r="K604" s="1"/>
      <c r="L604" s="1"/>
    </row>
    <row r="605" spans="1:12" s="3" customFormat="1" ht="12.75" customHeight="1" x14ac:dyDescent="0.4">
      <c r="A605" s="62" t="s">
        <v>36</v>
      </c>
      <c r="B605" s="38">
        <f>SUM(F563:F567)</f>
        <v>2356</v>
      </c>
      <c r="C605" s="38">
        <f>SUM(G563:G567)</f>
        <v>1200</v>
      </c>
      <c r="D605" s="38">
        <f>SUM(H563:H567)</f>
        <v>1156</v>
      </c>
      <c r="E605" s="63">
        <f>ROUND(B605/J590*100,1)</f>
        <v>5.9</v>
      </c>
      <c r="F605" s="63">
        <f>ROUND(C605/K590*100,1)</f>
        <v>6.3</v>
      </c>
      <c r="G605" s="64">
        <f>ROUND(D605/L590*100,1)</f>
        <v>5.5</v>
      </c>
      <c r="H605" s="1" t="s">
        <v>18</v>
      </c>
      <c r="I605" s="1"/>
      <c r="J605" s="1"/>
      <c r="K605" s="1"/>
      <c r="L605" s="1"/>
    </row>
    <row r="606" spans="1:12" s="3" customFormat="1" ht="12.75" customHeight="1" x14ac:dyDescent="0.4">
      <c r="A606" s="62" t="s">
        <v>37</v>
      </c>
      <c r="B606" s="38">
        <f>SUM(F568:F572)</f>
        <v>2825</v>
      </c>
      <c r="C606" s="38">
        <f>SUM(G568:G572)</f>
        <v>1402</v>
      </c>
      <c r="D606" s="38">
        <f>SUM(H568:H572)</f>
        <v>1423</v>
      </c>
      <c r="E606" s="63">
        <f>ROUND(B606/J590*100,1)</f>
        <v>7.1</v>
      </c>
      <c r="F606" s="63">
        <f>ROUND(C606/K590*100,1)</f>
        <v>7.4</v>
      </c>
      <c r="G606" s="64">
        <f>ROUND(D606/L590*100,1)</f>
        <v>6.8</v>
      </c>
      <c r="H606" s="1" t="s">
        <v>18</v>
      </c>
      <c r="I606" s="1"/>
      <c r="J606" s="1"/>
      <c r="K606" s="1"/>
      <c r="L606" s="1"/>
    </row>
    <row r="607" spans="1:12" s="3" customFormat="1" ht="12.75" customHeight="1" x14ac:dyDescent="0.4">
      <c r="A607" s="62" t="s">
        <v>38</v>
      </c>
      <c r="B607" s="38">
        <f>SUM(F573:F577)</f>
        <v>3258</v>
      </c>
      <c r="C607" s="38">
        <f>SUM(G573:G577)</f>
        <v>1582</v>
      </c>
      <c r="D607" s="38">
        <f>SUM(H573:H577)</f>
        <v>1676</v>
      </c>
      <c r="E607" s="63">
        <f>ROUND(B607/J590*100,1)</f>
        <v>8.1</v>
      </c>
      <c r="F607" s="63">
        <f>ROUND(C607/K590*100,1)</f>
        <v>8.3000000000000007</v>
      </c>
      <c r="G607" s="64">
        <f>ROUND(D607/L590*100,1)</f>
        <v>8</v>
      </c>
      <c r="H607" s="1" t="s">
        <v>18</v>
      </c>
      <c r="I607" s="1"/>
      <c r="J607" s="1"/>
      <c r="K607" s="1"/>
      <c r="L607" s="1"/>
    </row>
    <row r="608" spans="1:12" s="3" customFormat="1" ht="12.75" customHeight="1" x14ac:dyDescent="0.4">
      <c r="A608" s="62" t="s">
        <v>39</v>
      </c>
      <c r="B608" s="38">
        <f>SUM(F578:F582)</f>
        <v>2848</v>
      </c>
      <c r="C608" s="38">
        <f>SUM(G578:G582)</f>
        <v>1354</v>
      </c>
      <c r="D608" s="38">
        <f>SUM(H578:H582)</f>
        <v>1494</v>
      </c>
      <c r="E608" s="63">
        <f>ROUND(B608/J590*100,1)</f>
        <v>7.1</v>
      </c>
      <c r="F608" s="63">
        <f>ROUND(C608/K590*100,1)</f>
        <v>7.1</v>
      </c>
      <c r="G608" s="64">
        <f>ROUND(D608/L590*100,1)</f>
        <v>7.1</v>
      </c>
      <c r="H608" s="1" t="s">
        <v>18</v>
      </c>
      <c r="I608" s="1"/>
      <c r="J608" s="1"/>
      <c r="K608" s="1"/>
      <c r="L608" s="1"/>
    </row>
    <row r="609" spans="1:12" s="3" customFormat="1" ht="12.75" customHeight="1" x14ac:dyDescent="0.4">
      <c r="A609" s="77" t="s">
        <v>40</v>
      </c>
      <c r="B609" s="78">
        <f>SUM(F583:F587)</f>
        <v>2593</v>
      </c>
      <c r="C609" s="78">
        <f>SUM(G583:G587)</f>
        <v>1225</v>
      </c>
      <c r="D609" s="78">
        <f>SUM(H583:H587)</f>
        <v>1368</v>
      </c>
      <c r="E609" s="79">
        <f>ROUND(B609/J590*100,1)</f>
        <v>6.5</v>
      </c>
      <c r="F609" s="79">
        <f>ROUND(C609/K590*100,1)</f>
        <v>6.4</v>
      </c>
      <c r="G609" s="80">
        <f>ROUND(D609/L590*100,1)</f>
        <v>6.5</v>
      </c>
      <c r="H609" s="1" t="s">
        <v>18</v>
      </c>
      <c r="I609" s="1"/>
      <c r="J609" s="1"/>
      <c r="K609" s="1"/>
      <c r="L609" s="1"/>
    </row>
    <row r="610" spans="1:12" s="3" customFormat="1" ht="12.75" customHeight="1" x14ac:dyDescent="0.4">
      <c r="A610" s="62" t="s">
        <v>41</v>
      </c>
      <c r="B610" s="38">
        <f>SUM(F588:F592)</f>
        <v>2523</v>
      </c>
      <c r="C610" s="38">
        <f>SUM(G588:G592)</f>
        <v>1215</v>
      </c>
      <c r="D610" s="38">
        <f>SUM(H588:H592)</f>
        <v>1308</v>
      </c>
      <c r="E610" s="63">
        <f>ROUND(B610/J590*100,1)</f>
        <v>6.3</v>
      </c>
      <c r="F610" s="63">
        <f>ROUND(C610/K590*100,1)</f>
        <v>6.4</v>
      </c>
      <c r="G610" s="64">
        <f>ROUND(D610/L590*100,1)</f>
        <v>6.2</v>
      </c>
      <c r="H610" s="6"/>
      <c r="I610" s="1"/>
      <c r="J610" s="1"/>
      <c r="K610" s="1"/>
      <c r="L610" s="1"/>
    </row>
    <row r="611" spans="1:12" s="3" customFormat="1" ht="12.75" customHeight="1" x14ac:dyDescent="0.4">
      <c r="A611" s="62" t="s">
        <v>42</v>
      </c>
      <c r="B611" s="38">
        <f>SUM(J558:J562)</f>
        <v>3096</v>
      </c>
      <c r="C611" s="38">
        <f>SUM(K558:K562)</f>
        <v>1406</v>
      </c>
      <c r="D611" s="38">
        <f>SUM(L558:L562)</f>
        <v>1690</v>
      </c>
      <c r="E611" s="63">
        <f>ROUND(B611/J590*100,1)</f>
        <v>7.7</v>
      </c>
      <c r="F611" s="63">
        <f>ROUND(C611/K590*100,1)</f>
        <v>7.4</v>
      </c>
      <c r="G611" s="64">
        <f>ROUND(D611/L590*100,1)</f>
        <v>8.1</v>
      </c>
      <c r="H611" s="6"/>
      <c r="I611" s="1"/>
      <c r="J611" s="1"/>
      <c r="K611" s="1"/>
      <c r="L611" s="1"/>
    </row>
    <row r="612" spans="1:12" s="3" customFormat="1" ht="12.75" customHeight="1" x14ac:dyDescent="0.4">
      <c r="A612" s="62" t="s">
        <v>43</v>
      </c>
      <c r="B612" s="38">
        <f>SUM(J563:J567)</f>
        <v>3203</v>
      </c>
      <c r="C612" s="38">
        <f>SUM(K563:K567)</f>
        <v>1420</v>
      </c>
      <c r="D612" s="38">
        <f>SUM(L563:L567)</f>
        <v>1783</v>
      </c>
      <c r="E612" s="63">
        <f>ROUND(B612/J590*100,1)</f>
        <v>8</v>
      </c>
      <c r="F612" s="63">
        <f>ROUND(C612/K590*100,1)</f>
        <v>7.5</v>
      </c>
      <c r="G612" s="64">
        <f>ROUND(D612/L590*100,1)</f>
        <v>8.5</v>
      </c>
      <c r="H612" s="6"/>
      <c r="I612" s="1"/>
      <c r="J612" s="1"/>
      <c r="K612" s="1"/>
      <c r="L612" s="1"/>
    </row>
    <row r="613" spans="1:12" s="3" customFormat="1" ht="12.75" customHeight="1" x14ac:dyDescent="0.4">
      <c r="A613" s="62" t="s">
        <v>44</v>
      </c>
      <c r="B613" s="38">
        <f>SUM(J568:J572)</f>
        <v>2284</v>
      </c>
      <c r="C613" s="38">
        <f>SUM(K568:K572)</f>
        <v>924</v>
      </c>
      <c r="D613" s="38">
        <f>SUM(L568:L572)</f>
        <v>1360</v>
      </c>
      <c r="E613" s="63">
        <f>ROUND(B613/J590*100,1)</f>
        <v>5.7</v>
      </c>
      <c r="F613" s="63">
        <f>ROUND(C613/K590*100,1)</f>
        <v>4.9000000000000004</v>
      </c>
      <c r="G613" s="64">
        <f>ROUND(D613/L590*100,1)</f>
        <v>6.5</v>
      </c>
      <c r="H613" s="6"/>
      <c r="I613" s="1"/>
      <c r="J613" s="1"/>
      <c r="K613" s="1"/>
      <c r="L613" s="1"/>
    </row>
    <row r="614" spans="1:12" s="3" customFormat="1" ht="12.75" customHeight="1" x14ac:dyDescent="0.4">
      <c r="A614" s="62" t="s">
        <v>45</v>
      </c>
      <c r="B614" s="38">
        <f>SUM(J573:J577)</f>
        <v>1411</v>
      </c>
      <c r="C614" s="38">
        <f>SUM(K573:K577)</f>
        <v>507</v>
      </c>
      <c r="D614" s="38">
        <f>SUM(L573:L577)</f>
        <v>904</v>
      </c>
      <c r="E614" s="63">
        <f>ROUND(B614/J590*100,1)</f>
        <v>3.5</v>
      </c>
      <c r="F614" s="63">
        <f>ROUND(C614/K590*100,1)</f>
        <v>2.7</v>
      </c>
      <c r="G614" s="64">
        <f>ROUND(D614/L590*100,1)</f>
        <v>4.3</v>
      </c>
      <c r="H614" s="6"/>
      <c r="I614" s="1"/>
      <c r="J614" s="1"/>
      <c r="K614" s="1"/>
      <c r="L614" s="1"/>
    </row>
    <row r="615" spans="1:12" s="3" customFormat="1" ht="12.75" customHeight="1" x14ac:dyDescent="0.4">
      <c r="A615" s="62" t="s">
        <v>46</v>
      </c>
      <c r="B615" s="38">
        <f>SUM(J578:J582)</f>
        <v>753</v>
      </c>
      <c r="C615" s="38">
        <f>SUM(K578:K582)</f>
        <v>221</v>
      </c>
      <c r="D615" s="38">
        <f>SUM(L578:L582)</f>
        <v>532</v>
      </c>
      <c r="E615" s="63">
        <f>ROUND(B615/J590*100,1)</f>
        <v>1.9</v>
      </c>
      <c r="F615" s="63">
        <f>ROUND(C615/K590*100,1)</f>
        <v>1.2</v>
      </c>
      <c r="G615" s="64">
        <f>ROUND(D615/L590*100,1)</f>
        <v>2.5</v>
      </c>
      <c r="H615" s="1"/>
      <c r="I615" s="1"/>
      <c r="J615" s="1"/>
      <c r="K615" s="1"/>
      <c r="L615" s="1"/>
    </row>
    <row r="616" spans="1:12" s="3" customFormat="1" ht="12.75" customHeight="1" x14ac:dyDescent="0.4">
      <c r="A616" s="62" t="s">
        <v>47</v>
      </c>
      <c r="B616" s="38">
        <f>SUM(J583:J587)</f>
        <v>237</v>
      </c>
      <c r="C616" s="38">
        <f>SUM(K583:K587)</f>
        <v>44</v>
      </c>
      <c r="D616" s="38">
        <f>SUM(L583:L587)</f>
        <v>193</v>
      </c>
      <c r="E616" s="63">
        <f>ROUND(B616/J590*100,1)</f>
        <v>0.6</v>
      </c>
      <c r="F616" s="63">
        <f>ROUND(C616/K590*100,1)</f>
        <v>0.2</v>
      </c>
      <c r="G616" s="64">
        <f>ROUND(D616/L590*100,1)</f>
        <v>0.9</v>
      </c>
      <c r="H616" s="1"/>
      <c r="I616" s="1"/>
      <c r="J616" s="1"/>
      <c r="K616" s="1"/>
      <c r="L616" s="1"/>
    </row>
    <row r="617" spans="1:12" s="3" customFormat="1" ht="12.75" customHeight="1" x14ac:dyDescent="0.4">
      <c r="A617" s="81" t="s">
        <v>7</v>
      </c>
      <c r="B617" s="82">
        <f>SUM(J588)</f>
        <v>33</v>
      </c>
      <c r="C617" s="82">
        <f>SUM(K588)</f>
        <v>3</v>
      </c>
      <c r="D617" s="82">
        <f>SUM(L588)</f>
        <v>30</v>
      </c>
      <c r="E617" s="83">
        <f>ROUND(B617/J590*100,1)</f>
        <v>0.1</v>
      </c>
      <c r="F617" s="83">
        <f>ROUND(C617/K590*100,1)</f>
        <v>0</v>
      </c>
      <c r="G617" s="84">
        <f>ROUND(D617/L590*100,1)</f>
        <v>0.1</v>
      </c>
      <c r="H617" s="1"/>
      <c r="I617" s="2"/>
      <c r="J617" s="2"/>
      <c r="K617" s="2"/>
      <c r="L617" s="1"/>
    </row>
    <row r="618" spans="1:12" s="3" customFormat="1" ht="12.75" customHeight="1" x14ac:dyDescent="0.4">
      <c r="A618" s="85" t="s">
        <v>48</v>
      </c>
      <c r="B618" s="38">
        <f>SUM(B597:B599)</f>
        <v>3933</v>
      </c>
      <c r="C618" s="38">
        <f>SUM(C597:C599)</f>
        <v>2033</v>
      </c>
      <c r="D618" s="38">
        <f>SUM(D597:D599)</f>
        <v>1900</v>
      </c>
      <c r="E618" s="60">
        <f>ROUND(B618/J590*100,1)</f>
        <v>9.8000000000000007</v>
      </c>
      <c r="F618" s="60">
        <f>ROUND(C618/K590*100,1)</f>
        <v>10.7</v>
      </c>
      <c r="G618" s="61">
        <f>ROUND(D618/L590*100,1)</f>
        <v>9.1</v>
      </c>
      <c r="H618" s="1"/>
      <c r="I618" s="2"/>
      <c r="J618" s="2"/>
      <c r="K618" s="2"/>
      <c r="L618" s="1"/>
    </row>
    <row r="619" spans="1:12" s="3" customFormat="1" ht="12.75" customHeight="1" x14ac:dyDescent="0.4">
      <c r="A619" s="85" t="s">
        <v>49</v>
      </c>
      <c r="B619" s="38">
        <f>SUM(B600:B609)</f>
        <v>22525</v>
      </c>
      <c r="C619" s="38">
        <f>SUM(C600:C609)</f>
        <v>11241</v>
      </c>
      <c r="D619" s="38">
        <f>SUM(D600:D609)</f>
        <v>11284</v>
      </c>
      <c r="E619" s="63">
        <f>ROUND(B619/J590*100,1)</f>
        <v>56.3</v>
      </c>
      <c r="F619" s="63">
        <f>ROUND(C619/K590*100,1)</f>
        <v>59.1</v>
      </c>
      <c r="G619" s="64">
        <f>ROUND(D619/L590*100,1)</f>
        <v>53.8</v>
      </c>
      <c r="H619" s="1"/>
      <c r="I619" s="2"/>
      <c r="J619" s="1"/>
      <c r="K619" s="2"/>
      <c r="L619" s="1"/>
    </row>
    <row r="620" spans="1:12" s="3" customFormat="1" ht="12.75" customHeight="1" thickBot="1" x14ac:dyDescent="0.45">
      <c r="A620" s="86" t="s">
        <v>50</v>
      </c>
      <c r="B620" s="87">
        <f>SUM(B610:B617)</f>
        <v>13540</v>
      </c>
      <c r="C620" s="87">
        <f>SUM(C610:C617)</f>
        <v>5740</v>
      </c>
      <c r="D620" s="87">
        <f>SUM(D610:D617)</f>
        <v>7800</v>
      </c>
      <c r="E620" s="88">
        <f>ROUND(B620/J590*100,1)</f>
        <v>33.9</v>
      </c>
      <c r="F620" s="88">
        <f>ROUND(C620/K590*100,1)</f>
        <v>30.2</v>
      </c>
      <c r="G620" s="89">
        <f>ROUND(D620/L590*100,1)</f>
        <v>37.200000000000003</v>
      </c>
      <c r="H620" s="90"/>
      <c r="I620" s="2"/>
      <c r="J620" s="1"/>
      <c r="K620" s="2"/>
      <c r="L620" s="1"/>
    </row>
    <row r="621" spans="1:12" s="3" customFormat="1" ht="30" customHeight="1" x14ac:dyDescent="0.4">
      <c r="A621" s="97">
        <v>27</v>
      </c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</row>
    <row r="622" spans="1:12" s="3" customFormat="1" ht="14.25" customHeight="1" x14ac:dyDescent="0.4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2"/>
      <c r="L622" s="1"/>
    </row>
    <row r="623" spans="1:12" s="3" customFormat="1" ht="14.25" customHeight="1" x14ac:dyDescent="0.4">
      <c r="A623" s="96" t="s">
        <v>0</v>
      </c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</row>
    <row r="624" spans="1:12" s="3" customFormat="1" ht="12.75" customHeight="1" x14ac:dyDescent="0.4">
      <c r="A624" s="4" t="s">
        <v>63</v>
      </c>
      <c r="B624" s="1"/>
      <c r="C624" s="1"/>
      <c r="D624" s="1"/>
      <c r="E624" s="1"/>
      <c r="F624" s="1"/>
      <c r="G624" s="1"/>
      <c r="H624" s="1"/>
      <c r="I624" s="2"/>
      <c r="J624" s="2"/>
      <c r="K624" s="2"/>
      <c r="L624" s="5"/>
    </row>
    <row r="625" spans="1:12" s="3" customFormat="1" ht="11.25" customHeight="1" thickBot="1" x14ac:dyDescent="0.45">
      <c r="A625" s="6" t="s">
        <v>2</v>
      </c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7" t="s">
        <v>69</v>
      </c>
    </row>
    <row r="626" spans="1:12" s="3" customFormat="1" ht="12.75" customHeight="1" x14ac:dyDescent="0.4">
      <c r="A626" s="8" t="s">
        <v>3</v>
      </c>
      <c r="B626" s="9" t="s">
        <v>4</v>
      </c>
      <c r="C626" s="9" t="s">
        <v>5</v>
      </c>
      <c r="D626" s="10" t="s">
        <v>6</v>
      </c>
      <c r="E626" s="11" t="s">
        <v>3</v>
      </c>
      <c r="F626" s="8" t="s">
        <v>4</v>
      </c>
      <c r="G626" s="9" t="s">
        <v>5</v>
      </c>
      <c r="H626" s="12" t="s">
        <v>6</v>
      </c>
      <c r="I626" s="11" t="s">
        <v>3</v>
      </c>
      <c r="J626" s="9" t="s">
        <v>4</v>
      </c>
      <c r="K626" s="9" t="s">
        <v>5</v>
      </c>
      <c r="L626" s="12" t="s">
        <v>6</v>
      </c>
    </row>
    <row r="627" spans="1:12" s="3" customFormat="1" ht="12.75" customHeight="1" x14ac:dyDescent="0.4">
      <c r="A627" s="13">
        <v>0</v>
      </c>
      <c r="B627" s="14">
        <v>1</v>
      </c>
      <c r="C627" s="14">
        <v>0</v>
      </c>
      <c r="D627" s="15">
        <v>1</v>
      </c>
      <c r="E627" s="16">
        <v>35</v>
      </c>
      <c r="F627" s="17">
        <v>2</v>
      </c>
      <c r="G627" s="17">
        <v>2</v>
      </c>
      <c r="H627" s="18">
        <v>0</v>
      </c>
      <c r="I627" s="16">
        <v>70</v>
      </c>
      <c r="J627" s="14">
        <v>2</v>
      </c>
      <c r="K627" s="14">
        <v>0</v>
      </c>
      <c r="L627" s="19">
        <v>2</v>
      </c>
    </row>
    <row r="628" spans="1:12" s="3" customFormat="1" ht="12.75" customHeight="1" x14ac:dyDescent="0.4">
      <c r="A628" s="20">
        <v>1</v>
      </c>
      <c r="B628" s="21">
        <v>0</v>
      </c>
      <c r="C628" s="21">
        <v>0</v>
      </c>
      <c r="D628" s="22">
        <v>0</v>
      </c>
      <c r="E628" s="23">
        <v>36</v>
      </c>
      <c r="F628" s="21">
        <v>3</v>
      </c>
      <c r="G628" s="21">
        <v>2</v>
      </c>
      <c r="H628" s="22">
        <v>1</v>
      </c>
      <c r="I628" s="23">
        <v>71</v>
      </c>
      <c r="J628" s="21">
        <v>2</v>
      </c>
      <c r="K628" s="21">
        <v>2</v>
      </c>
      <c r="L628" s="24">
        <v>0</v>
      </c>
    </row>
    <row r="629" spans="1:12" s="3" customFormat="1" ht="12.75" customHeight="1" x14ac:dyDescent="0.4">
      <c r="A629" s="20">
        <v>2</v>
      </c>
      <c r="B629" s="21">
        <v>1</v>
      </c>
      <c r="C629" s="21">
        <v>1</v>
      </c>
      <c r="D629" s="22">
        <v>0</v>
      </c>
      <c r="E629" s="23">
        <v>37</v>
      </c>
      <c r="F629" s="21">
        <v>4</v>
      </c>
      <c r="G629" s="21">
        <v>3</v>
      </c>
      <c r="H629" s="22">
        <v>1</v>
      </c>
      <c r="I629" s="23">
        <v>72</v>
      </c>
      <c r="J629" s="21">
        <v>10</v>
      </c>
      <c r="K629" s="21">
        <v>5</v>
      </c>
      <c r="L629" s="24">
        <v>5</v>
      </c>
    </row>
    <row r="630" spans="1:12" s="3" customFormat="1" ht="12.75" customHeight="1" x14ac:dyDescent="0.4">
      <c r="A630" s="20">
        <v>3</v>
      </c>
      <c r="B630" s="21">
        <v>3</v>
      </c>
      <c r="C630" s="21">
        <v>0</v>
      </c>
      <c r="D630" s="22">
        <v>3</v>
      </c>
      <c r="E630" s="23">
        <v>38</v>
      </c>
      <c r="F630" s="21">
        <v>1</v>
      </c>
      <c r="G630" s="21">
        <v>0</v>
      </c>
      <c r="H630" s="22">
        <v>1</v>
      </c>
      <c r="I630" s="23">
        <v>73</v>
      </c>
      <c r="J630" s="21">
        <v>5</v>
      </c>
      <c r="K630" s="21">
        <v>2</v>
      </c>
      <c r="L630" s="24">
        <v>3</v>
      </c>
    </row>
    <row r="631" spans="1:12" s="3" customFormat="1" ht="12.75" customHeight="1" x14ac:dyDescent="0.4">
      <c r="A631" s="20">
        <v>4</v>
      </c>
      <c r="B631" s="21">
        <v>2</v>
      </c>
      <c r="C631" s="21">
        <v>2</v>
      </c>
      <c r="D631" s="22">
        <v>0</v>
      </c>
      <c r="E631" s="23">
        <v>39</v>
      </c>
      <c r="F631" s="21">
        <v>3</v>
      </c>
      <c r="G631" s="21">
        <v>2</v>
      </c>
      <c r="H631" s="22">
        <v>1</v>
      </c>
      <c r="I631" s="23">
        <v>74</v>
      </c>
      <c r="J631" s="21">
        <v>8</v>
      </c>
      <c r="K631" s="21">
        <v>5</v>
      </c>
      <c r="L631" s="24">
        <v>3</v>
      </c>
    </row>
    <row r="632" spans="1:12" s="3" customFormat="1" ht="12.75" customHeight="1" x14ac:dyDescent="0.4">
      <c r="A632" s="25">
        <v>5</v>
      </c>
      <c r="B632" s="26">
        <v>3</v>
      </c>
      <c r="C632" s="26">
        <v>2</v>
      </c>
      <c r="D632" s="27">
        <v>1</v>
      </c>
      <c r="E632" s="28">
        <v>40</v>
      </c>
      <c r="F632" s="26">
        <v>3</v>
      </c>
      <c r="G632" s="26">
        <v>1</v>
      </c>
      <c r="H632" s="27">
        <v>2</v>
      </c>
      <c r="I632" s="28">
        <v>75</v>
      </c>
      <c r="J632" s="26">
        <v>5</v>
      </c>
      <c r="K632" s="26">
        <v>5</v>
      </c>
      <c r="L632" s="29">
        <v>0</v>
      </c>
    </row>
    <row r="633" spans="1:12" s="3" customFormat="1" ht="12.75" customHeight="1" x14ac:dyDescent="0.4">
      <c r="A633" s="20">
        <v>6</v>
      </c>
      <c r="B633" s="21">
        <v>1</v>
      </c>
      <c r="C633" s="21">
        <v>1</v>
      </c>
      <c r="D633" s="22">
        <v>0</v>
      </c>
      <c r="E633" s="23">
        <v>41</v>
      </c>
      <c r="F633" s="21">
        <v>6</v>
      </c>
      <c r="G633" s="21">
        <v>2</v>
      </c>
      <c r="H633" s="22">
        <v>4</v>
      </c>
      <c r="I633" s="23">
        <v>76</v>
      </c>
      <c r="J633" s="21">
        <v>3</v>
      </c>
      <c r="K633" s="21">
        <v>1</v>
      </c>
      <c r="L633" s="24">
        <v>2</v>
      </c>
    </row>
    <row r="634" spans="1:12" s="3" customFormat="1" ht="12.75" customHeight="1" x14ac:dyDescent="0.4">
      <c r="A634" s="20">
        <v>7</v>
      </c>
      <c r="B634" s="21">
        <v>2</v>
      </c>
      <c r="C634" s="21">
        <v>1</v>
      </c>
      <c r="D634" s="22">
        <v>1</v>
      </c>
      <c r="E634" s="23">
        <v>42</v>
      </c>
      <c r="F634" s="21">
        <v>2</v>
      </c>
      <c r="G634" s="21">
        <v>1</v>
      </c>
      <c r="H634" s="22">
        <v>1</v>
      </c>
      <c r="I634" s="23">
        <v>77</v>
      </c>
      <c r="J634" s="21">
        <v>3</v>
      </c>
      <c r="K634" s="21">
        <v>2</v>
      </c>
      <c r="L634" s="24">
        <v>1</v>
      </c>
    </row>
    <row r="635" spans="1:12" s="3" customFormat="1" ht="12.75" customHeight="1" x14ac:dyDescent="0.4">
      <c r="A635" s="20">
        <v>8</v>
      </c>
      <c r="B635" s="21">
        <v>2</v>
      </c>
      <c r="C635" s="21">
        <v>2</v>
      </c>
      <c r="D635" s="22">
        <v>0</v>
      </c>
      <c r="E635" s="23">
        <v>43</v>
      </c>
      <c r="F635" s="21">
        <v>3</v>
      </c>
      <c r="G635" s="21">
        <v>2</v>
      </c>
      <c r="H635" s="22">
        <v>1</v>
      </c>
      <c r="I635" s="23">
        <v>78</v>
      </c>
      <c r="J635" s="21">
        <v>2</v>
      </c>
      <c r="K635" s="21">
        <v>0</v>
      </c>
      <c r="L635" s="24">
        <v>2</v>
      </c>
    </row>
    <row r="636" spans="1:12" s="3" customFormat="1" ht="12.75" customHeight="1" x14ac:dyDescent="0.4">
      <c r="A636" s="30">
        <v>9</v>
      </c>
      <c r="B636" s="31">
        <v>1</v>
      </c>
      <c r="C636" s="31">
        <v>1</v>
      </c>
      <c r="D636" s="32">
        <v>0</v>
      </c>
      <c r="E636" s="33">
        <v>44</v>
      </c>
      <c r="F636" s="31">
        <v>2</v>
      </c>
      <c r="G636" s="31">
        <v>2</v>
      </c>
      <c r="H636" s="32">
        <v>0</v>
      </c>
      <c r="I636" s="33">
        <v>79</v>
      </c>
      <c r="J636" s="31">
        <v>2</v>
      </c>
      <c r="K636" s="31">
        <v>2</v>
      </c>
      <c r="L636" s="34">
        <v>0</v>
      </c>
    </row>
    <row r="637" spans="1:12" s="3" customFormat="1" ht="12.75" customHeight="1" x14ac:dyDescent="0.4">
      <c r="A637" s="20">
        <v>10</v>
      </c>
      <c r="B637" s="21">
        <v>0</v>
      </c>
      <c r="C637" s="21">
        <v>0</v>
      </c>
      <c r="D637" s="22">
        <v>0</v>
      </c>
      <c r="E637" s="23">
        <v>45</v>
      </c>
      <c r="F637" s="21">
        <v>2</v>
      </c>
      <c r="G637" s="21">
        <v>1</v>
      </c>
      <c r="H637" s="22">
        <v>1</v>
      </c>
      <c r="I637" s="23">
        <v>80</v>
      </c>
      <c r="J637" s="21">
        <v>5</v>
      </c>
      <c r="K637" s="21">
        <v>4</v>
      </c>
      <c r="L637" s="24">
        <v>1</v>
      </c>
    </row>
    <row r="638" spans="1:12" s="3" customFormat="1" ht="12.75" customHeight="1" x14ac:dyDescent="0.4">
      <c r="A638" s="20">
        <v>11</v>
      </c>
      <c r="B638" s="21">
        <v>2</v>
      </c>
      <c r="C638" s="21">
        <v>1</v>
      </c>
      <c r="D638" s="22">
        <v>1</v>
      </c>
      <c r="E638" s="23">
        <v>46</v>
      </c>
      <c r="F638" s="21">
        <v>0</v>
      </c>
      <c r="G638" s="21">
        <v>0</v>
      </c>
      <c r="H638" s="22">
        <v>0</v>
      </c>
      <c r="I638" s="23">
        <v>81</v>
      </c>
      <c r="J638" s="21">
        <v>2</v>
      </c>
      <c r="K638" s="21">
        <v>0</v>
      </c>
      <c r="L638" s="24">
        <v>2</v>
      </c>
    </row>
    <row r="639" spans="1:12" s="3" customFormat="1" ht="12.75" customHeight="1" x14ac:dyDescent="0.4">
      <c r="A639" s="20">
        <v>12</v>
      </c>
      <c r="B639" s="21">
        <v>1</v>
      </c>
      <c r="C639" s="21">
        <v>0</v>
      </c>
      <c r="D639" s="22">
        <v>1</v>
      </c>
      <c r="E639" s="23">
        <v>47</v>
      </c>
      <c r="F639" s="21">
        <v>1</v>
      </c>
      <c r="G639" s="21">
        <v>0</v>
      </c>
      <c r="H639" s="22">
        <v>1</v>
      </c>
      <c r="I639" s="23">
        <v>82</v>
      </c>
      <c r="J639" s="21">
        <v>3</v>
      </c>
      <c r="K639" s="21">
        <v>2</v>
      </c>
      <c r="L639" s="24">
        <v>1</v>
      </c>
    </row>
    <row r="640" spans="1:12" s="3" customFormat="1" ht="12.75" customHeight="1" x14ac:dyDescent="0.4">
      <c r="A640" s="20">
        <v>13</v>
      </c>
      <c r="B640" s="21">
        <v>1</v>
      </c>
      <c r="C640" s="21">
        <v>1</v>
      </c>
      <c r="D640" s="22">
        <v>0</v>
      </c>
      <c r="E640" s="23">
        <v>48</v>
      </c>
      <c r="F640" s="21">
        <v>1</v>
      </c>
      <c r="G640" s="21">
        <v>0</v>
      </c>
      <c r="H640" s="22">
        <v>1</v>
      </c>
      <c r="I640" s="23">
        <v>83</v>
      </c>
      <c r="J640" s="21">
        <v>6</v>
      </c>
      <c r="K640" s="21">
        <v>2</v>
      </c>
      <c r="L640" s="24">
        <v>4</v>
      </c>
    </row>
    <row r="641" spans="1:12" s="3" customFormat="1" ht="12.75" customHeight="1" x14ac:dyDescent="0.4">
      <c r="A641" s="20">
        <v>14</v>
      </c>
      <c r="B641" s="21">
        <v>2</v>
      </c>
      <c r="C641" s="21">
        <v>0</v>
      </c>
      <c r="D641" s="22">
        <v>2</v>
      </c>
      <c r="E641" s="23">
        <v>49</v>
      </c>
      <c r="F641" s="21">
        <v>2</v>
      </c>
      <c r="G641" s="21">
        <v>1</v>
      </c>
      <c r="H641" s="22">
        <v>1</v>
      </c>
      <c r="I641" s="23">
        <v>84</v>
      </c>
      <c r="J641" s="21">
        <v>3</v>
      </c>
      <c r="K641" s="21">
        <v>1</v>
      </c>
      <c r="L641" s="24">
        <v>2</v>
      </c>
    </row>
    <row r="642" spans="1:12" s="3" customFormat="1" ht="12.75" customHeight="1" x14ac:dyDescent="0.4">
      <c r="A642" s="25">
        <v>15</v>
      </c>
      <c r="B642" s="26">
        <v>0</v>
      </c>
      <c r="C642" s="26">
        <v>0</v>
      </c>
      <c r="D642" s="27">
        <v>0</v>
      </c>
      <c r="E642" s="28">
        <v>50</v>
      </c>
      <c r="F642" s="26">
        <v>2</v>
      </c>
      <c r="G642" s="26">
        <v>2</v>
      </c>
      <c r="H642" s="27">
        <v>0</v>
      </c>
      <c r="I642" s="28">
        <v>85</v>
      </c>
      <c r="J642" s="26">
        <v>2</v>
      </c>
      <c r="K642" s="26">
        <v>2</v>
      </c>
      <c r="L642" s="29">
        <v>0</v>
      </c>
    </row>
    <row r="643" spans="1:12" s="3" customFormat="1" ht="12.75" customHeight="1" x14ac:dyDescent="0.4">
      <c r="A643" s="20">
        <v>16</v>
      </c>
      <c r="B643" s="21">
        <v>0</v>
      </c>
      <c r="C643" s="21">
        <v>0</v>
      </c>
      <c r="D643" s="22">
        <v>0</v>
      </c>
      <c r="E643" s="23">
        <v>51</v>
      </c>
      <c r="F643" s="21">
        <v>2</v>
      </c>
      <c r="G643" s="21">
        <v>0</v>
      </c>
      <c r="H643" s="22">
        <v>2</v>
      </c>
      <c r="I643" s="23">
        <v>86</v>
      </c>
      <c r="J643" s="21">
        <v>1</v>
      </c>
      <c r="K643" s="21">
        <v>0</v>
      </c>
      <c r="L643" s="24">
        <v>1</v>
      </c>
    </row>
    <row r="644" spans="1:12" s="3" customFormat="1" ht="12.75" customHeight="1" x14ac:dyDescent="0.4">
      <c r="A644" s="20">
        <v>17</v>
      </c>
      <c r="B644" s="21">
        <v>1</v>
      </c>
      <c r="C644" s="21">
        <v>0</v>
      </c>
      <c r="D644" s="22">
        <v>1</v>
      </c>
      <c r="E644" s="23">
        <v>52</v>
      </c>
      <c r="F644" s="21">
        <v>3</v>
      </c>
      <c r="G644" s="21">
        <v>2</v>
      </c>
      <c r="H644" s="22">
        <v>1</v>
      </c>
      <c r="I644" s="23">
        <v>87</v>
      </c>
      <c r="J644" s="21">
        <v>3</v>
      </c>
      <c r="K644" s="21">
        <v>2</v>
      </c>
      <c r="L644" s="24">
        <v>1</v>
      </c>
    </row>
    <row r="645" spans="1:12" s="3" customFormat="1" ht="12.75" customHeight="1" x14ac:dyDescent="0.4">
      <c r="A645" s="20">
        <v>18</v>
      </c>
      <c r="B645" s="21">
        <v>1</v>
      </c>
      <c r="C645" s="21">
        <v>0</v>
      </c>
      <c r="D645" s="22">
        <v>1</v>
      </c>
      <c r="E645" s="23">
        <v>53</v>
      </c>
      <c r="F645" s="21">
        <v>2</v>
      </c>
      <c r="G645" s="21">
        <v>1</v>
      </c>
      <c r="H645" s="22">
        <v>1</v>
      </c>
      <c r="I645" s="23">
        <v>88</v>
      </c>
      <c r="J645" s="21">
        <v>1</v>
      </c>
      <c r="K645" s="21">
        <v>0</v>
      </c>
      <c r="L645" s="24">
        <v>1</v>
      </c>
    </row>
    <row r="646" spans="1:12" s="3" customFormat="1" ht="12.75" customHeight="1" x14ac:dyDescent="0.4">
      <c r="A646" s="30">
        <v>19</v>
      </c>
      <c r="B646" s="31">
        <v>2</v>
      </c>
      <c r="C646" s="31">
        <v>1</v>
      </c>
      <c r="D646" s="32">
        <v>1</v>
      </c>
      <c r="E646" s="33">
        <v>54</v>
      </c>
      <c r="F646" s="31">
        <v>3</v>
      </c>
      <c r="G646" s="31">
        <v>2</v>
      </c>
      <c r="H646" s="32">
        <v>1</v>
      </c>
      <c r="I646" s="33">
        <v>89</v>
      </c>
      <c r="J646" s="31">
        <v>5</v>
      </c>
      <c r="K646" s="31">
        <v>1</v>
      </c>
      <c r="L646" s="34">
        <v>4</v>
      </c>
    </row>
    <row r="647" spans="1:12" s="3" customFormat="1" ht="12.75" customHeight="1" x14ac:dyDescent="0.4">
      <c r="A647" s="20">
        <v>20</v>
      </c>
      <c r="B647" s="21">
        <v>0</v>
      </c>
      <c r="C647" s="21">
        <v>0</v>
      </c>
      <c r="D647" s="22">
        <v>0</v>
      </c>
      <c r="E647" s="23">
        <v>55</v>
      </c>
      <c r="F647" s="21">
        <v>3</v>
      </c>
      <c r="G647" s="21">
        <v>2</v>
      </c>
      <c r="H647" s="22">
        <v>1</v>
      </c>
      <c r="I647" s="23">
        <v>90</v>
      </c>
      <c r="J647" s="21">
        <v>2</v>
      </c>
      <c r="K647" s="21">
        <v>0</v>
      </c>
      <c r="L647" s="24">
        <v>2</v>
      </c>
    </row>
    <row r="648" spans="1:12" s="3" customFormat="1" ht="12.75" customHeight="1" x14ac:dyDescent="0.4">
      <c r="A648" s="20">
        <v>21</v>
      </c>
      <c r="B648" s="21">
        <v>1</v>
      </c>
      <c r="C648" s="21">
        <v>0</v>
      </c>
      <c r="D648" s="22">
        <v>1</v>
      </c>
      <c r="E648" s="23">
        <v>56</v>
      </c>
      <c r="F648" s="21">
        <v>2</v>
      </c>
      <c r="G648" s="21">
        <v>0</v>
      </c>
      <c r="H648" s="22">
        <v>2</v>
      </c>
      <c r="I648" s="23">
        <v>91</v>
      </c>
      <c r="J648" s="21">
        <v>2</v>
      </c>
      <c r="K648" s="21">
        <v>1</v>
      </c>
      <c r="L648" s="24">
        <v>1</v>
      </c>
    </row>
    <row r="649" spans="1:12" s="3" customFormat="1" ht="12.75" customHeight="1" x14ac:dyDescent="0.4">
      <c r="A649" s="20">
        <v>22</v>
      </c>
      <c r="B649" s="21">
        <v>1</v>
      </c>
      <c r="C649" s="21">
        <v>0</v>
      </c>
      <c r="D649" s="22">
        <v>1</v>
      </c>
      <c r="E649" s="23">
        <v>57</v>
      </c>
      <c r="F649" s="21">
        <v>1</v>
      </c>
      <c r="G649" s="21">
        <v>1</v>
      </c>
      <c r="H649" s="22">
        <v>0</v>
      </c>
      <c r="I649" s="23">
        <v>92</v>
      </c>
      <c r="J649" s="21">
        <v>1</v>
      </c>
      <c r="K649" s="21">
        <v>0</v>
      </c>
      <c r="L649" s="24">
        <v>1</v>
      </c>
    </row>
    <row r="650" spans="1:12" s="3" customFormat="1" ht="12.75" customHeight="1" x14ac:dyDescent="0.4">
      <c r="A650" s="20">
        <v>23</v>
      </c>
      <c r="B650" s="21">
        <v>3</v>
      </c>
      <c r="C650" s="21">
        <v>2</v>
      </c>
      <c r="D650" s="22">
        <v>1</v>
      </c>
      <c r="E650" s="23">
        <v>58</v>
      </c>
      <c r="F650" s="21">
        <v>0</v>
      </c>
      <c r="G650" s="21">
        <v>0</v>
      </c>
      <c r="H650" s="22">
        <v>0</v>
      </c>
      <c r="I650" s="23">
        <v>93</v>
      </c>
      <c r="J650" s="21">
        <v>2</v>
      </c>
      <c r="K650" s="21">
        <v>1</v>
      </c>
      <c r="L650" s="24">
        <v>1</v>
      </c>
    </row>
    <row r="651" spans="1:12" s="3" customFormat="1" ht="12.75" customHeight="1" x14ac:dyDescent="0.4">
      <c r="A651" s="20">
        <v>24</v>
      </c>
      <c r="B651" s="21">
        <v>0</v>
      </c>
      <c r="C651" s="21">
        <v>0</v>
      </c>
      <c r="D651" s="22">
        <v>0</v>
      </c>
      <c r="E651" s="23">
        <v>59</v>
      </c>
      <c r="F651" s="21">
        <v>0</v>
      </c>
      <c r="G651" s="21">
        <v>0</v>
      </c>
      <c r="H651" s="22">
        <v>0</v>
      </c>
      <c r="I651" s="23">
        <v>94</v>
      </c>
      <c r="J651" s="21">
        <v>1</v>
      </c>
      <c r="K651" s="21">
        <v>0</v>
      </c>
      <c r="L651" s="24">
        <v>1</v>
      </c>
    </row>
    <row r="652" spans="1:12" s="3" customFormat="1" ht="12.75" customHeight="1" x14ac:dyDescent="0.4">
      <c r="A652" s="25">
        <v>25</v>
      </c>
      <c r="B652" s="26">
        <v>0</v>
      </c>
      <c r="C652" s="26">
        <v>0</v>
      </c>
      <c r="D652" s="27">
        <v>0</v>
      </c>
      <c r="E652" s="28">
        <v>60</v>
      </c>
      <c r="F652" s="26">
        <v>4</v>
      </c>
      <c r="G652" s="26">
        <v>1</v>
      </c>
      <c r="H652" s="27">
        <v>3</v>
      </c>
      <c r="I652" s="28">
        <v>95</v>
      </c>
      <c r="J652" s="26">
        <v>1</v>
      </c>
      <c r="K652" s="26">
        <v>0</v>
      </c>
      <c r="L652" s="29">
        <v>1</v>
      </c>
    </row>
    <row r="653" spans="1:12" s="3" customFormat="1" ht="12.75" customHeight="1" x14ac:dyDescent="0.4">
      <c r="A653" s="20">
        <v>26</v>
      </c>
      <c r="B653" s="21">
        <v>0</v>
      </c>
      <c r="C653" s="21">
        <v>0</v>
      </c>
      <c r="D653" s="22">
        <v>0</v>
      </c>
      <c r="E653" s="23">
        <v>61</v>
      </c>
      <c r="F653" s="21">
        <v>3</v>
      </c>
      <c r="G653" s="21">
        <v>3</v>
      </c>
      <c r="H653" s="22">
        <v>0</v>
      </c>
      <c r="I653" s="23">
        <v>96</v>
      </c>
      <c r="J653" s="21">
        <v>0</v>
      </c>
      <c r="K653" s="21">
        <v>0</v>
      </c>
      <c r="L653" s="24">
        <v>0</v>
      </c>
    </row>
    <row r="654" spans="1:12" s="3" customFormat="1" ht="12.75" customHeight="1" x14ac:dyDescent="0.4">
      <c r="A654" s="20">
        <v>27</v>
      </c>
      <c r="B654" s="21">
        <v>2</v>
      </c>
      <c r="C654" s="21">
        <v>1</v>
      </c>
      <c r="D654" s="22">
        <v>1</v>
      </c>
      <c r="E654" s="23">
        <v>62</v>
      </c>
      <c r="F654" s="21">
        <v>3</v>
      </c>
      <c r="G654" s="21">
        <v>1</v>
      </c>
      <c r="H654" s="22">
        <v>2</v>
      </c>
      <c r="I654" s="23">
        <v>97</v>
      </c>
      <c r="J654" s="21">
        <v>0</v>
      </c>
      <c r="K654" s="21">
        <v>0</v>
      </c>
      <c r="L654" s="24">
        <v>0</v>
      </c>
    </row>
    <row r="655" spans="1:12" s="3" customFormat="1" ht="12.75" customHeight="1" x14ac:dyDescent="0.4">
      <c r="A655" s="20">
        <v>28</v>
      </c>
      <c r="B655" s="21">
        <v>1</v>
      </c>
      <c r="C655" s="21">
        <v>1</v>
      </c>
      <c r="D655" s="22">
        <v>0</v>
      </c>
      <c r="E655" s="23">
        <v>63</v>
      </c>
      <c r="F655" s="21">
        <v>5</v>
      </c>
      <c r="G655" s="21">
        <v>1</v>
      </c>
      <c r="H655" s="22">
        <v>4</v>
      </c>
      <c r="I655" s="23">
        <v>98</v>
      </c>
      <c r="J655" s="21">
        <v>0</v>
      </c>
      <c r="K655" s="21">
        <v>0</v>
      </c>
      <c r="L655" s="24">
        <v>0</v>
      </c>
    </row>
    <row r="656" spans="1:12" s="3" customFormat="1" ht="12.75" customHeight="1" x14ac:dyDescent="0.4">
      <c r="A656" s="30">
        <v>29</v>
      </c>
      <c r="B656" s="31">
        <v>2</v>
      </c>
      <c r="C656" s="31">
        <v>1</v>
      </c>
      <c r="D656" s="32">
        <v>1</v>
      </c>
      <c r="E656" s="33">
        <v>64</v>
      </c>
      <c r="F656" s="31">
        <v>9</v>
      </c>
      <c r="G656" s="31">
        <v>6</v>
      </c>
      <c r="H656" s="32">
        <v>3</v>
      </c>
      <c r="I656" s="33">
        <v>99</v>
      </c>
      <c r="J656" s="31">
        <v>0</v>
      </c>
      <c r="K656" s="31">
        <v>0</v>
      </c>
      <c r="L656" s="34">
        <v>0</v>
      </c>
    </row>
    <row r="657" spans="1:12" s="3" customFormat="1" ht="12.75" customHeight="1" x14ac:dyDescent="0.4">
      <c r="A657" s="20">
        <v>30</v>
      </c>
      <c r="B657" s="21">
        <v>2</v>
      </c>
      <c r="C657" s="21">
        <v>1</v>
      </c>
      <c r="D657" s="22">
        <v>1</v>
      </c>
      <c r="E657" s="23">
        <v>65</v>
      </c>
      <c r="F657" s="21">
        <v>7</v>
      </c>
      <c r="G657" s="21">
        <v>4</v>
      </c>
      <c r="H657" s="22">
        <v>3</v>
      </c>
      <c r="I657" s="23" t="s">
        <v>7</v>
      </c>
      <c r="J657" s="21">
        <v>0</v>
      </c>
      <c r="K657" s="21">
        <v>0</v>
      </c>
      <c r="L657" s="24">
        <v>0</v>
      </c>
    </row>
    <row r="658" spans="1:12" s="3" customFormat="1" ht="12.75" customHeight="1" x14ac:dyDescent="0.4">
      <c r="A658" s="20">
        <v>31</v>
      </c>
      <c r="B658" s="21">
        <v>2</v>
      </c>
      <c r="C658" s="21">
        <v>1</v>
      </c>
      <c r="D658" s="22">
        <v>1</v>
      </c>
      <c r="E658" s="23">
        <v>66</v>
      </c>
      <c r="F658" s="21">
        <v>4</v>
      </c>
      <c r="G658" s="21">
        <v>2</v>
      </c>
      <c r="H658" s="22">
        <v>2</v>
      </c>
      <c r="I658" s="23" t="s">
        <v>52</v>
      </c>
      <c r="J658" s="35">
        <v>0</v>
      </c>
      <c r="K658" s="35">
        <v>0</v>
      </c>
      <c r="L658" s="36">
        <v>0</v>
      </c>
    </row>
    <row r="659" spans="1:12" s="3" customFormat="1" ht="12.75" customHeight="1" x14ac:dyDescent="0.4">
      <c r="A659" s="20">
        <v>32</v>
      </c>
      <c r="B659" s="21">
        <v>2</v>
      </c>
      <c r="C659" s="21">
        <v>2</v>
      </c>
      <c r="D659" s="22">
        <v>0</v>
      </c>
      <c r="E659" s="23">
        <v>67</v>
      </c>
      <c r="F659" s="21">
        <v>6</v>
      </c>
      <c r="G659" s="21">
        <v>4</v>
      </c>
      <c r="H659" s="22">
        <v>2</v>
      </c>
      <c r="I659" s="37" t="s">
        <v>53</v>
      </c>
      <c r="J659" s="38">
        <v>232</v>
      </c>
      <c r="K659" s="38">
        <v>118</v>
      </c>
      <c r="L659" s="39">
        <v>114</v>
      </c>
    </row>
    <row r="660" spans="1:12" s="3" customFormat="1" ht="12.75" customHeight="1" x14ac:dyDescent="0.4">
      <c r="A660" s="20">
        <v>33</v>
      </c>
      <c r="B660" s="21">
        <v>0</v>
      </c>
      <c r="C660" s="21">
        <v>0</v>
      </c>
      <c r="D660" s="22">
        <v>0</v>
      </c>
      <c r="E660" s="23">
        <v>68</v>
      </c>
      <c r="F660" s="21">
        <v>7</v>
      </c>
      <c r="G660" s="21">
        <v>4</v>
      </c>
      <c r="H660" s="22">
        <v>3</v>
      </c>
      <c r="I660" s="16" t="s">
        <v>56</v>
      </c>
      <c r="J660" s="40">
        <v>56.65948275862069</v>
      </c>
      <c r="K660" s="40">
        <v>55.389830508474574</v>
      </c>
      <c r="L660" s="41">
        <v>57.973684210526315</v>
      </c>
    </row>
    <row r="661" spans="1:12" s="3" customFormat="1" ht="12.75" customHeight="1" thickBot="1" x14ac:dyDescent="0.45">
      <c r="A661" s="42">
        <v>34</v>
      </c>
      <c r="B661" s="43">
        <v>1</v>
      </c>
      <c r="C661" s="43">
        <v>0</v>
      </c>
      <c r="D661" s="44">
        <v>1</v>
      </c>
      <c r="E661" s="45">
        <v>69</v>
      </c>
      <c r="F661" s="43">
        <v>6</v>
      </c>
      <c r="G661" s="43">
        <v>1</v>
      </c>
      <c r="H661" s="44">
        <v>5</v>
      </c>
      <c r="I661" s="45" t="s">
        <v>54</v>
      </c>
      <c r="J661" s="43">
        <v>124</v>
      </c>
      <c r="K661" s="46" t="s">
        <v>12</v>
      </c>
      <c r="L661" s="47" t="s">
        <v>12</v>
      </c>
    </row>
    <row r="662" spans="1:12" s="3" customFormat="1" ht="12.75" customHeight="1" x14ac:dyDescent="0.4">
      <c r="A662" s="1"/>
      <c r="B662" s="48"/>
      <c r="C662" s="48"/>
      <c r="D662" s="48"/>
      <c r="E662" s="5"/>
      <c r="F662" s="49"/>
      <c r="G662" s="49"/>
      <c r="H662" s="49"/>
      <c r="I662" s="1"/>
      <c r="J662" s="48"/>
      <c r="K662" s="48"/>
      <c r="L662" s="48"/>
    </row>
    <row r="663" spans="1:12" s="3" customFormat="1" ht="12.75" customHeight="1" thickBot="1" x14ac:dyDescent="0.45">
      <c r="A663" s="1" t="s">
        <v>13</v>
      </c>
      <c r="B663" s="48"/>
      <c r="C663" s="48"/>
      <c r="D663" s="48"/>
      <c r="E663" s="5"/>
      <c r="F663" s="49"/>
      <c r="G663" s="49"/>
      <c r="H663" s="49"/>
      <c r="I663" s="1" t="s">
        <v>14</v>
      </c>
      <c r="J663" s="48"/>
      <c r="K663" s="48"/>
      <c r="L663" s="48"/>
    </row>
    <row r="664" spans="1:12" s="3" customFormat="1" ht="12.75" customHeight="1" x14ac:dyDescent="0.4">
      <c r="A664" s="91" t="s">
        <v>15</v>
      </c>
      <c r="B664" s="93" t="s">
        <v>16</v>
      </c>
      <c r="C664" s="93"/>
      <c r="D664" s="93"/>
      <c r="E664" s="94" t="s">
        <v>17</v>
      </c>
      <c r="F664" s="94"/>
      <c r="G664" s="95"/>
      <c r="H664" s="1" t="s">
        <v>18</v>
      </c>
      <c r="I664" s="50" t="s">
        <v>19</v>
      </c>
      <c r="J664" s="50"/>
      <c r="K664" s="51"/>
      <c r="L664" s="52">
        <f>ROUND(B687/B688*100,1)</f>
        <v>22.4</v>
      </c>
    </row>
    <row r="665" spans="1:12" s="3" customFormat="1" ht="12.75" customHeight="1" x14ac:dyDescent="0.4">
      <c r="A665" s="92"/>
      <c r="B665" s="53" t="s">
        <v>9</v>
      </c>
      <c r="C665" s="53" t="s">
        <v>5</v>
      </c>
      <c r="D665" s="53" t="s">
        <v>6</v>
      </c>
      <c r="E665" s="54" t="s">
        <v>20</v>
      </c>
      <c r="F665" s="54" t="s">
        <v>5</v>
      </c>
      <c r="G665" s="55" t="s">
        <v>6</v>
      </c>
      <c r="H665" s="1" t="s">
        <v>18</v>
      </c>
      <c r="I665" s="1" t="s">
        <v>21</v>
      </c>
      <c r="J665" s="1"/>
      <c r="K665" s="56"/>
      <c r="L665" s="57">
        <f>ROUND((B687+B689)/B688*100,1)</f>
        <v>136.69999999999999</v>
      </c>
    </row>
    <row r="666" spans="1:12" s="3" customFormat="1" ht="12.75" customHeight="1" x14ac:dyDescent="0.4">
      <c r="A666" s="58" t="s">
        <v>22</v>
      </c>
      <c r="B666" s="59">
        <f>SUM(B627:B631)</f>
        <v>7</v>
      </c>
      <c r="C666" s="59">
        <f>SUM(C627:C631)</f>
        <v>3</v>
      </c>
      <c r="D666" s="59">
        <f>SUM(D627:D631)</f>
        <v>4</v>
      </c>
      <c r="E666" s="60">
        <f>ROUND(B666/J659*100,1)</f>
        <v>3</v>
      </c>
      <c r="F666" s="60">
        <f>ROUND(C666/K659*100,1)</f>
        <v>2.5</v>
      </c>
      <c r="G666" s="61">
        <f>ROUND(D666/L659*100,1)</f>
        <v>3.5</v>
      </c>
      <c r="H666" s="1"/>
      <c r="I666" s="1" t="s">
        <v>23</v>
      </c>
      <c r="J666" s="1"/>
      <c r="K666" s="56"/>
      <c r="L666" s="57">
        <f>ROUND(B689/B688*100,1)</f>
        <v>114.3</v>
      </c>
    </row>
    <row r="667" spans="1:12" s="3" customFormat="1" ht="12.75" customHeight="1" x14ac:dyDescent="0.4">
      <c r="A667" s="62" t="s">
        <v>24</v>
      </c>
      <c r="B667" s="38">
        <f>SUM(B632:B636)</f>
        <v>9</v>
      </c>
      <c r="C667" s="38">
        <f>SUM(C632:C636)</f>
        <v>7</v>
      </c>
      <c r="D667" s="38">
        <f>SUM(D632:D636)</f>
        <v>2</v>
      </c>
      <c r="E667" s="63">
        <f>ROUND(B667/J659*100,1)</f>
        <v>3.9</v>
      </c>
      <c r="F667" s="63">
        <f>ROUND(C667/K659*100,1)</f>
        <v>5.9</v>
      </c>
      <c r="G667" s="64">
        <f>ROUND(D667/L659*100,1)</f>
        <v>1.8</v>
      </c>
      <c r="H667" s="1"/>
      <c r="I667" s="65" t="s">
        <v>25</v>
      </c>
      <c r="J667" s="65"/>
      <c r="K667" s="66"/>
      <c r="L667" s="57">
        <f>ROUND(B689/B687*100,1)</f>
        <v>509.1</v>
      </c>
    </row>
    <row r="668" spans="1:12" s="3" customFormat="1" ht="12.75" customHeight="1" x14ac:dyDescent="0.4">
      <c r="A668" s="62" t="s">
        <v>26</v>
      </c>
      <c r="B668" s="38">
        <f>SUM(B637:B641)</f>
        <v>6</v>
      </c>
      <c r="C668" s="38">
        <f>SUM(C637:C641)</f>
        <v>2</v>
      </c>
      <c r="D668" s="38">
        <f>SUM(D637:D641)</f>
        <v>4</v>
      </c>
      <c r="E668" s="63">
        <f>ROUND(B668/J659*100,1)</f>
        <v>2.6</v>
      </c>
      <c r="F668" s="63">
        <f>ROUND(C668/K659*100,1)</f>
        <v>1.7</v>
      </c>
      <c r="G668" s="64">
        <f>ROUND(D668/L659*100,1)</f>
        <v>3.5</v>
      </c>
      <c r="H668" s="1"/>
      <c r="I668" s="67" t="s">
        <v>27</v>
      </c>
      <c r="J668" s="67"/>
      <c r="K668" s="68"/>
      <c r="L668" s="69">
        <f>ROUND(K659/L659*100,1)</f>
        <v>103.5</v>
      </c>
    </row>
    <row r="669" spans="1:12" s="3" customFormat="1" ht="12.75" customHeight="1" x14ac:dyDescent="0.4">
      <c r="A669" s="70" t="s">
        <v>28</v>
      </c>
      <c r="B669" s="71">
        <f>SUM(B642:B646)</f>
        <v>4</v>
      </c>
      <c r="C669" s="71">
        <f>SUM(C642:C646)</f>
        <v>1</v>
      </c>
      <c r="D669" s="71">
        <f>SUM(D642:D646)</f>
        <v>3</v>
      </c>
      <c r="E669" s="72">
        <f>ROUND(B669/J659*100,1)</f>
        <v>1.7</v>
      </c>
      <c r="F669" s="72">
        <f>ROUND(C669/K659*100,1)</f>
        <v>0.8</v>
      </c>
      <c r="G669" s="73">
        <f>ROUND(D669/L659*100,1)</f>
        <v>2.6</v>
      </c>
      <c r="H669" s="1"/>
      <c r="I669" s="1" t="s">
        <v>29</v>
      </c>
      <c r="J669" s="1"/>
      <c r="K669" s="56"/>
      <c r="L669" s="57">
        <f>ROUND(J659/J661,1)</f>
        <v>1.9</v>
      </c>
    </row>
    <row r="670" spans="1:12" s="3" customFormat="1" ht="12.75" customHeight="1" x14ac:dyDescent="0.4">
      <c r="A670" s="62" t="s">
        <v>30</v>
      </c>
      <c r="B670" s="38">
        <f>SUM(B647:B651)</f>
        <v>5</v>
      </c>
      <c r="C670" s="38">
        <f>SUM(C647:C651)</f>
        <v>2</v>
      </c>
      <c r="D670" s="38">
        <f>SUM(D647:D651)</f>
        <v>3</v>
      </c>
      <c r="E670" s="63">
        <f>ROUND(B670/J659*100,1)</f>
        <v>2.2000000000000002</v>
      </c>
      <c r="F670" s="63">
        <f>ROUND(C670/K659*100,1)</f>
        <v>1.7</v>
      </c>
      <c r="G670" s="64">
        <f>ROUND(D670/L659*100,1)</f>
        <v>2.6</v>
      </c>
      <c r="H670" s="1" t="s">
        <v>18</v>
      </c>
      <c r="I670" s="1" t="s">
        <v>31</v>
      </c>
      <c r="J670" s="1"/>
      <c r="K670" s="56"/>
      <c r="L670" s="57">
        <f>ROUND(J659/L671,1)</f>
        <v>1.5</v>
      </c>
    </row>
    <row r="671" spans="1:12" s="3" customFormat="1" ht="12.75" customHeight="1" thickBot="1" x14ac:dyDescent="0.45">
      <c r="A671" s="62" t="s">
        <v>32</v>
      </c>
      <c r="B671" s="38">
        <f>SUM(B652:B656)</f>
        <v>5</v>
      </c>
      <c r="C671" s="38">
        <f>SUM(C652:C656)</f>
        <v>3</v>
      </c>
      <c r="D671" s="38">
        <f>SUM(D652:D656)</f>
        <v>2</v>
      </c>
      <c r="E671" s="63">
        <f>ROUND(B671/J659*100,1)</f>
        <v>2.2000000000000002</v>
      </c>
      <c r="F671" s="63">
        <f>ROUND(C671/K659*100,1)</f>
        <v>2.5</v>
      </c>
      <c r="G671" s="64">
        <f>ROUND(D671/L659*100,1)</f>
        <v>1.8</v>
      </c>
      <c r="H671" s="1" t="s">
        <v>18</v>
      </c>
      <c r="I671" s="74" t="s">
        <v>33</v>
      </c>
      <c r="J671" s="74"/>
      <c r="K671" s="75"/>
      <c r="L671" s="76">
        <v>157.27000000000001</v>
      </c>
    </row>
    <row r="672" spans="1:12" s="3" customFormat="1" ht="12.75" customHeight="1" x14ac:dyDescent="0.4">
      <c r="A672" s="62" t="s">
        <v>34</v>
      </c>
      <c r="B672" s="38">
        <f>SUM(B657:B661)</f>
        <v>7</v>
      </c>
      <c r="C672" s="38">
        <f>SUM(C657:C661)</f>
        <v>4</v>
      </c>
      <c r="D672" s="38">
        <f>SUM(D657:D661)</f>
        <v>3</v>
      </c>
      <c r="E672" s="63">
        <f>ROUND(B672/J659*100,1)</f>
        <v>3</v>
      </c>
      <c r="F672" s="63">
        <f>ROUND(C672/K659*100,1)</f>
        <v>3.4</v>
      </c>
      <c r="G672" s="64">
        <f>ROUND(D672/L659*100,1)</f>
        <v>2.6</v>
      </c>
      <c r="H672" s="1" t="s">
        <v>18</v>
      </c>
      <c r="I672" s="1"/>
      <c r="J672" s="1"/>
      <c r="K672" s="1"/>
      <c r="L672" s="1"/>
    </row>
    <row r="673" spans="1:12" s="3" customFormat="1" ht="12.75" customHeight="1" x14ac:dyDescent="0.4">
      <c r="A673" s="62" t="s">
        <v>35</v>
      </c>
      <c r="B673" s="38">
        <f>SUM(F627:F631)</f>
        <v>13</v>
      </c>
      <c r="C673" s="38">
        <f>SUM(G627:G631)</f>
        <v>9</v>
      </c>
      <c r="D673" s="38">
        <f>SUM(H627:H631)</f>
        <v>4</v>
      </c>
      <c r="E673" s="63">
        <f>ROUND(B673/J659*100,1)</f>
        <v>5.6</v>
      </c>
      <c r="F673" s="63">
        <f>ROUND(C673/K659*100,1)</f>
        <v>7.6</v>
      </c>
      <c r="G673" s="64">
        <f>ROUND(D673/L659*100,1)</f>
        <v>3.5</v>
      </c>
      <c r="H673" s="1" t="s">
        <v>18</v>
      </c>
      <c r="I673" s="1"/>
      <c r="J673" s="1"/>
      <c r="K673" s="1"/>
      <c r="L673" s="1"/>
    </row>
    <row r="674" spans="1:12" s="3" customFormat="1" ht="12.75" customHeight="1" x14ac:dyDescent="0.4">
      <c r="A674" s="62" t="s">
        <v>36</v>
      </c>
      <c r="B674" s="38">
        <f>SUM(F632:F636)</f>
        <v>16</v>
      </c>
      <c r="C674" s="38">
        <f>SUM(G632:G636)</f>
        <v>8</v>
      </c>
      <c r="D674" s="38">
        <f>SUM(H632:H636)</f>
        <v>8</v>
      </c>
      <c r="E674" s="63">
        <f>ROUND(B674/J659*100,1)</f>
        <v>6.9</v>
      </c>
      <c r="F674" s="63">
        <f>ROUND(C674/K659*100,1)</f>
        <v>6.8</v>
      </c>
      <c r="G674" s="64">
        <f>ROUND(D674/L659*100,1)</f>
        <v>7</v>
      </c>
      <c r="H674" s="1" t="s">
        <v>18</v>
      </c>
      <c r="I674" s="1"/>
      <c r="J674" s="1"/>
      <c r="K674" s="1"/>
      <c r="L674" s="1"/>
    </row>
    <row r="675" spans="1:12" s="3" customFormat="1" ht="12.75" customHeight="1" x14ac:dyDescent="0.4">
      <c r="A675" s="62" t="s">
        <v>37</v>
      </c>
      <c r="B675" s="38">
        <f>SUM(F637:F641)</f>
        <v>6</v>
      </c>
      <c r="C675" s="38">
        <f>SUM(G637:G641)</f>
        <v>2</v>
      </c>
      <c r="D675" s="38">
        <f>SUM(H637:H641)</f>
        <v>4</v>
      </c>
      <c r="E675" s="63">
        <f>ROUND(B675/J659*100,1)</f>
        <v>2.6</v>
      </c>
      <c r="F675" s="63">
        <f>ROUND(C675/K659*100,1)</f>
        <v>1.7</v>
      </c>
      <c r="G675" s="64">
        <f>ROUND(D675/L659*100,1)</f>
        <v>3.5</v>
      </c>
      <c r="H675" s="1" t="s">
        <v>18</v>
      </c>
      <c r="I675" s="1"/>
      <c r="J675" s="1"/>
      <c r="K675" s="1"/>
      <c r="L675" s="1"/>
    </row>
    <row r="676" spans="1:12" s="3" customFormat="1" ht="12.75" customHeight="1" x14ac:dyDescent="0.4">
      <c r="A676" s="62" t="s">
        <v>38</v>
      </c>
      <c r="B676" s="38">
        <f>SUM(F642:F646)</f>
        <v>12</v>
      </c>
      <c r="C676" s="38">
        <f>SUM(G642:G646)</f>
        <v>7</v>
      </c>
      <c r="D676" s="38">
        <f>SUM(H642:H646)</f>
        <v>5</v>
      </c>
      <c r="E676" s="63">
        <f>ROUND(B676/J659*100,1)</f>
        <v>5.2</v>
      </c>
      <c r="F676" s="63">
        <f>ROUND(C676/K659*100,1)</f>
        <v>5.9</v>
      </c>
      <c r="G676" s="64">
        <f>ROUND(D676/L659*100,1)</f>
        <v>4.4000000000000004</v>
      </c>
      <c r="H676" s="1" t="s">
        <v>18</v>
      </c>
      <c r="I676" s="1"/>
      <c r="J676" s="1"/>
      <c r="K676" s="1"/>
      <c r="L676" s="1"/>
    </row>
    <row r="677" spans="1:12" s="3" customFormat="1" ht="12.75" customHeight="1" x14ac:dyDescent="0.4">
      <c r="A677" s="62" t="s">
        <v>39</v>
      </c>
      <c r="B677" s="38">
        <f>SUM(F647:F651)</f>
        <v>6</v>
      </c>
      <c r="C677" s="38">
        <f>SUM(G647:G651)</f>
        <v>3</v>
      </c>
      <c r="D677" s="38">
        <f>SUM(H647:H651)</f>
        <v>3</v>
      </c>
      <c r="E677" s="63">
        <f>ROUND(B677/J659*100,1)</f>
        <v>2.6</v>
      </c>
      <c r="F677" s="63">
        <f>ROUND(C677/K659*100,1)</f>
        <v>2.5</v>
      </c>
      <c r="G677" s="64">
        <f>ROUND(D677/L659*100,1)</f>
        <v>2.6</v>
      </c>
      <c r="H677" s="1" t="s">
        <v>18</v>
      </c>
      <c r="I677" s="1"/>
      <c r="J677" s="1"/>
      <c r="K677" s="1"/>
      <c r="L677" s="1"/>
    </row>
    <row r="678" spans="1:12" s="3" customFormat="1" ht="12.75" customHeight="1" x14ac:dyDescent="0.4">
      <c r="A678" s="77" t="s">
        <v>40</v>
      </c>
      <c r="B678" s="78">
        <f>SUM(F652:F656)</f>
        <v>24</v>
      </c>
      <c r="C678" s="78">
        <f>SUM(G652:G656)</f>
        <v>12</v>
      </c>
      <c r="D678" s="78">
        <f>SUM(H652:H656)</f>
        <v>12</v>
      </c>
      <c r="E678" s="79">
        <f>ROUND(B678/J659*100,1)</f>
        <v>10.3</v>
      </c>
      <c r="F678" s="79">
        <f>ROUND(C678/K659*100,1)</f>
        <v>10.199999999999999</v>
      </c>
      <c r="G678" s="80">
        <f>ROUND(D678/L659*100,1)</f>
        <v>10.5</v>
      </c>
      <c r="H678" s="1" t="s">
        <v>18</v>
      </c>
      <c r="I678" s="1"/>
      <c r="J678" s="1"/>
      <c r="K678" s="1"/>
      <c r="L678" s="1"/>
    </row>
    <row r="679" spans="1:12" s="3" customFormat="1" ht="12.75" customHeight="1" x14ac:dyDescent="0.4">
      <c r="A679" s="62" t="s">
        <v>41</v>
      </c>
      <c r="B679" s="38">
        <f>SUM(F657:F661)</f>
        <v>30</v>
      </c>
      <c r="C679" s="38">
        <f>SUM(G657:G661)</f>
        <v>15</v>
      </c>
      <c r="D679" s="38">
        <f>SUM(H657:H661)</f>
        <v>15</v>
      </c>
      <c r="E679" s="63">
        <f>ROUND(B679/J659*100,1)</f>
        <v>12.9</v>
      </c>
      <c r="F679" s="63">
        <f>ROUND(C679/K659*100,1)</f>
        <v>12.7</v>
      </c>
      <c r="G679" s="64">
        <f>ROUND(D679/L659*100,1)</f>
        <v>13.2</v>
      </c>
      <c r="H679" s="6"/>
      <c r="I679" s="1"/>
      <c r="J679" s="1"/>
      <c r="K679" s="1"/>
      <c r="L679" s="1"/>
    </row>
    <row r="680" spans="1:12" s="3" customFormat="1" ht="12.75" customHeight="1" x14ac:dyDescent="0.4">
      <c r="A680" s="62" t="s">
        <v>42</v>
      </c>
      <c r="B680" s="38">
        <f>SUM(J627:J631)</f>
        <v>27</v>
      </c>
      <c r="C680" s="38">
        <f>SUM(K627:K631)</f>
        <v>14</v>
      </c>
      <c r="D680" s="38">
        <f>SUM(L627:L631)</f>
        <v>13</v>
      </c>
      <c r="E680" s="63">
        <f>ROUND(B680/J659*100,1)</f>
        <v>11.6</v>
      </c>
      <c r="F680" s="63">
        <f>ROUND(C680/K659*100,1)</f>
        <v>11.9</v>
      </c>
      <c r="G680" s="64">
        <f>ROUND(D680/L659*100,1)</f>
        <v>11.4</v>
      </c>
      <c r="H680" s="6"/>
      <c r="I680" s="1"/>
      <c r="J680" s="1"/>
      <c r="K680" s="1"/>
      <c r="L680" s="1"/>
    </row>
    <row r="681" spans="1:12" s="3" customFormat="1" ht="12.75" customHeight="1" x14ac:dyDescent="0.4">
      <c r="A681" s="62" t="s">
        <v>43</v>
      </c>
      <c r="B681" s="38">
        <f>SUM(J632:J636)</f>
        <v>15</v>
      </c>
      <c r="C681" s="38">
        <f>SUM(K632:K636)</f>
        <v>10</v>
      </c>
      <c r="D681" s="38">
        <f>SUM(L632:L636)</f>
        <v>5</v>
      </c>
      <c r="E681" s="63">
        <f>ROUND(B681/J659*100,1)</f>
        <v>6.5</v>
      </c>
      <c r="F681" s="63">
        <f>ROUND(C681/K659*100,1)</f>
        <v>8.5</v>
      </c>
      <c r="G681" s="64">
        <f>ROUND(D681/L659*100,1)</f>
        <v>4.4000000000000004</v>
      </c>
      <c r="H681" s="6"/>
      <c r="I681" s="1"/>
      <c r="J681" s="1"/>
      <c r="K681" s="1"/>
      <c r="L681" s="1"/>
    </row>
    <row r="682" spans="1:12" s="3" customFormat="1" ht="12.75" customHeight="1" x14ac:dyDescent="0.4">
      <c r="A682" s="62" t="s">
        <v>44</v>
      </c>
      <c r="B682" s="38">
        <f>SUM(J637:J641)</f>
        <v>19</v>
      </c>
      <c r="C682" s="38">
        <f>SUM(K637:K641)</f>
        <v>9</v>
      </c>
      <c r="D682" s="38">
        <f>SUM(L637:L641)</f>
        <v>10</v>
      </c>
      <c r="E682" s="63">
        <f>ROUND(B682/J659*100,1)</f>
        <v>8.1999999999999993</v>
      </c>
      <c r="F682" s="63">
        <f>ROUND(C682/K659*100,1)</f>
        <v>7.6</v>
      </c>
      <c r="G682" s="64">
        <f>ROUND(D682/L659*100,1)</f>
        <v>8.8000000000000007</v>
      </c>
      <c r="H682" s="6"/>
      <c r="I682" s="1"/>
      <c r="J682" s="1"/>
      <c r="K682" s="1"/>
      <c r="L682" s="1"/>
    </row>
    <row r="683" spans="1:12" s="3" customFormat="1" ht="12.75" customHeight="1" x14ac:dyDescent="0.4">
      <c r="A683" s="62" t="s">
        <v>45</v>
      </c>
      <c r="B683" s="38">
        <f>SUM(J642:J646)</f>
        <v>12</v>
      </c>
      <c r="C683" s="38">
        <f>SUM(K642:K646)</f>
        <v>5</v>
      </c>
      <c r="D683" s="38">
        <f>SUM(L642:L646)</f>
        <v>7</v>
      </c>
      <c r="E683" s="63">
        <f>ROUND(B683/J659*100,1)</f>
        <v>5.2</v>
      </c>
      <c r="F683" s="63">
        <f>ROUND(C683/K659*100,1)</f>
        <v>4.2</v>
      </c>
      <c r="G683" s="64">
        <f>ROUND(D683/L659*100,1)</f>
        <v>6.1</v>
      </c>
      <c r="H683" s="6"/>
      <c r="I683" s="1"/>
      <c r="J683" s="1"/>
      <c r="K683" s="1"/>
      <c r="L683" s="1"/>
    </row>
    <row r="684" spans="1:12" s="3" customFormat="1" ht="12.75" customHeight="1" x14ac:dyDescent="0.4">
      <c r="A684" s="62" t="s">
        <v>46</v>
      </c>
      <c r="B684" s="38">
        <f>SUM(J647:J651)</f>
        <v>8</v>
      </c>
      <c r="C684" s="38">
        <f>SUM(K647:K651)</f>
        <v>2</v>
      </c>
      <c r="D684" s="38">
        <f>SUM(L647:L651)</f>
        <v>6</v>
      </c>
      <c r="E684" s="63">
        <f>ROUND(B684/J659*100,1)</f>
        <v>3.4</v>
      </c>
      <c r="F684" s="63">
        <f>ROUND(C684/K659*100,1)</f>
        <v>1.7</v>
      </c>
      <c r="G684" s="64">
        <f>ROUND(D684/L659*100,1)</f>
        <v>5.3</v>
      </c>
      <c r="H684" s="1"/>
      <c r="I684" s="1"/>
      <c r="J684" s="1"/>
      <c r="K684" s="1"/>
      <c r="L684" s="1"/>
    </row>
    <row r="685" spans="1:12" s="3" customFormat="1" ht="12.75" customHeight="1" x14ac:dyDescent="0.4">
      <c r="A685" s="62" t="s">
        <v>47</v>
      </c>
      <c r="B685" s="38">
        <f>SUM(J652:J656)</f>
        <v>1</v>
      </c>
      <c r="C685" s="38">
        <f>SUM(K652:K656)</f>
        <v>0</v>
      </c>
      <c r="D685" s="38">
        <f>SUM(L652:L656)</f>
        <v>1</v>
      </c>
      <c r="E685" s="63">
        <f>ROUND(B685/J659*100,1)</f>
        <v>0.4</v>
      </c>
      <c r="F685" s="63">
        <f>ROUND(C685/K659*100,1)</f>
        <v>0</v>
      </c>
      <c r="G685" s="64">
        <f>ROUND(D685/L659*100,1)</f>
        <v>0.9</v>
      </c>
      <c r="H685" s="1"/>
      <c r="I685" s="1"/>
      <c r="J685" s="1"/>
      <c r="K685" s="1"/>
      <c r="L685" s="1"/>
    </row>
    <row r="686" spans="1:12" s="3" customFormat="1" ht="12.75" customHeight="1" x14ac:dyDescent="0.4">
      <c r="A686" s="81" t="s">
        <v>7</v>
      </c>
      <c r="B686" s="82">
        <f>SUM(J657)</f>
        <v>0</v>
      </c>
      <c r="C686" s="82">
        <f>SUM(K657)</f>
        <v>0</v>
      </c>
      <c r="D686" s="82">
        <f>SUM(L657)</f>
        <v>0</v>
      </c>
      <c r="E686" s="83">
        <f>ROUND(B686/J659*100,1)</f>
        <v>0</v>
      </c>
      <c r="F686" s="83">
        <f>ROUND(C686/K659*100,1)</f>
        <v>0</v>
      </c>
      <c r="G686" s="84">
        <f>ROUND(D686/L659*100,1)</f>
        <v>0</v>
      </c>
      <c r="H686" s="1"/>
      <c r="I686" s="2"/>
      <c r="J686" s="2"/>
      <c r="K686" s="2"/>
      <c r="L686" s="1"/>
    </row>
    <row r="687" spans="1:12" s="3" customFormat="1" ht="12.75" customHeight="1" x14ac:dyDescent="0.4">
      <c r="A687" s="85" t="s">
        <v>48</v>
      </c>
      <c r="B687" s="38">
        <f>SUM(B666:B668)</f>
        <v>22</v>
      </c>
      <c r="C687" s="38">
        <f>SUM(C666:C668)</f>
        <v>12</v>
      </c>
      <c r="D687" s="38">
        <f>SUM(D666:D668)</f>
        <v>10</v>
      </c>
      <c r="E687" s="60">
        <f>ROUND(B687/J659*100,1)</f>
        <v>9.5</v>
      </c>
      <c r="F687" s="60">
        <f>ROUND(C687/K659*100,1)</f>
        <v>10.199999999999999</v>
      </c>
      <c r="G687" s="61">
        <f>ROUND(D687/L659*100,1)</f>
        <v>8.8000000000000007</v>
      </c>
      <c r="H687" s="1"/>
      <c r="I687" s="2"/>
      <c r="J687" s="2"/>
      <c r="K687" s="2"/>
      <c r="L687" s="1"/>
    </row>
    <row r="688" spans="1:12" s="3" customFormat="1" ht="12.75" customHeight="1" x14ac:dyDescent="0.4">
      <c r="A688" s="85" t="s">
        <v>49</v>
      </c>
      <c r="B688" s="38">
        <f>SUM(B669:B678)</f>
        <v>98</v>
      </c>
      <c r="C688" s="38">
        <f>SUM(C669:C678)</f>
        <v>51</v>
      </c>
      <c r="D688" s="38">
        <f>SUM(D669:D678)</f>
        <v>47</v>
      </c>
      <c r="E688" s="63">
        <f>ROUND(B688/J659*100,1)</f>
        <v>42.2</v>
      </c>
      <c r="F688" s="63">
        <f>ROUND(C688/K659*100,1)</f>
        <v>43.2</v>
      </c>
      <c r="G688" s="64">
        <f>ROUND(D688/L659*100,1)</f>
        <v>41.2</v>
      </c>
      <c r="H688" s="1"/>
      <c r="I688" s="2"/>
      <c r="J688" s="1"/>
      <c r="K688" s="2"/>
      <c r="L688" s="1"/>
    </row>
    <row r="689" spans="1:12" s="3" customFormat="1" ht="12.75" customHeight="1" thickBot="1" x14ac:dyDescent="0.45">
      <c r="A689" s="86" t="s">
        <v>50</v>
      </c>
      <c r="B689" s="87">
        <f>SUM(B679:B686)</f>
        <v>112</v>
      </c>
      <c r="C689" s="87">
        <f>SUM(C679:C686)</f>
        <v>55</v>
      </c>
      <c r="D689" s="87">
        <f>SUM(D679:D686)</f>
        <v>57</v>
      </c>
      <c r="E689" s="88">
        <f>ROUND(B689/J659*100,1)</f>
        <v>48.3</v>
      </c>
      <c r="F689" s="88">
        <f>ROUND(C689/K659*100,1)</f>
        <v>46.6</v>
      </c>
      <c r="G689" s="89">
        <f>ROUND(D689/L659*100,1)</f>
        <v>50</v>
      </c>
      <c r="H689" s="90"/>
      <c r="I689" s="2"/>
      <c r="J689" s="1"/>
      <c r="K689" s="2"/>
      <c r="L689" s="1"/>
    </row>
    <row r="690" spans="1:12" s="3" customFormat="1" ht="30" customHeight="1" x14ac:dyDescent="0.4">
      <c r="A690" s="97">
        <v>28</v>
      </c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</row>
    <row r="691" spans="1:12" s="3" customFormat="1" ht="14.25" customHeight="1" x14ac:dyDescent="0.4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2"/>
      <c r="L691" s="1"/>
    </row>
    <row r="692" spans="1:12" s="3" customFormat="1" ht="14.25" customHeight="1" x14ac:dyDescent="0.4">
      <c r="A692" s="96" t="s">
        <v>0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</row>
    <row r="693" spans="1:12" s="3" customFormat="1" ht="12.75" customHeight="1" x14ac:dyDescent="0.4">
      <c r="A693" s="4" t="s">
        <v>64</v>
      </c>
      <c r="B693" s="1"/>
      <c r="C693" s="1"/>
      <c r="D693" s="1"/>
      <c r="E693" s="1"/>
      <c r="F693" s="1"/>
      <c r="G693" s="1"/>
      <c r="H693" s="1"/>
      <c r="I693" s="2"/>
      <c r="J693" s="2"/>
      <c r="K693" s="2"/>
      <c r="L693" s="5"/>
    </row>
    <row r="694" spans="1:12" s="3" customFormat="1" ht="11.25" customHeight="1" thickBot="1" x14ac:dyDescent="0.45">
      <c r="A694" s="6" t="s">
        <v>2</v>
      </c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7" t="s">
        <v>69</v>
      </c>
    </row>
    <row r="695" spans="1:12" s="3" customFormat="1" ht="12.75" customHeight="1" x14ac:dyDescent="0.4">
      <c r="A695" s="8" t="s">
        <v>3</v>
      </c>
      <c r="B695" s="9" t="s">
        <v>4</v>
      </c>
      <c r="C695" s="9" t="s">
        <v>5</v>
      </c>
      <c r="D695" s="10" t="s">
        <v>6</v>
      </c>
      <c r="E695" s="11" t="s">
        <v>3</v>
      </c>
      <c r="F695" s="8" t="s">
        <v>4</v>
      </c>
      <c r="G695" s="9" t="s">
        <v>5</v>
      </c>
      <c r="H695" s="12" t="s">
        <v>6</v>
      </c>
      <c r="I695" s="11" t="s">
        <v>3</v>
      </c>
      <c r="J695" s="9" t="s">
        <v>4</v>
      </c>
      <c r="K695" s="9" t="s">
        <v>5</v>
      </c>
      <c r="L695" s="12" t="s">
        <v>6</v>
      </c>
    </row>
    <row r="696" spans="1:12" s="3" customFormat="1" ht="12.75" customHeight="1" x14ac:dyDescent="0.4">
      <c r="A696" s="13">
        <v>0</v>
      </c>
      <c r="B696" s="14">
        <v>219</v>
      </c>
      <c r="C696" s="14">
        <v>109</v>
      </c>
      <c r="D696" s="15">
        <v>110</v>
      </c>
      <c r="E696" s="16">
        <v>35</v>
      </c>
      <c r="F696" s="17">
        <v>404</v>
      </c>
      <c r="G696" s="17">
        <v>194</v>
      </c>
      <c r="H696" s="18">
        <v>210</v>
      </c>
      <c r="I696" s="16">
        <v>70</v>
      </c>
      <c r="J696" s="14">
        <v>756</v>
      </c>
      <c r="K696" s="14">
        <v>338</v>
      </c>
      <c r="L696" s="19">
        <v>418</v>
      </c>
    </row>
    <row r="697" spans="1:12" s="3" customFormat="1" ht="12.75" customHeight="1" x14ac:dyDescent="0.4">
      <c r="A697" s="20">
        <v>1</v>
      </c>
      <c r="B697" s="21">
        <v>209</v>
      </c>
      <c r="C697" s="21">
        <v>94</v>
      </c>
      <c r="D697" s="22">
        <v>115</v>
      </c>
      <c r="E697" s="23">
        <v>36</v>
      </c>
      <c r="F697" s="21">
        <v>439</v>
      </c>
      <c r="G697" s="21">
        <v>213</v>
      </c>
      <c r="H697" s="22">
        <v>226</v>
      </c>
      <c r="I697" s="23">
        <v>71</v>
      </c>
      <c r="J697" s="21">
        <v>760</v>
      </c>
      <c r="K697" s="21">
        <v>368</v>
      </c>
      <c r="L697" s="24">
        <v>392</v>
      </c>
    </row>
    <row r="698" spans="1:12" s="3" customFormat="1" ht="12.75" customHeight="1" x14ac:dyDescent="0.4">
      <c r="A698" s="20">
        <v>2</v>
      </c>
      <c r="B698" s="21">
        <v>249</v>
      </c>
      <c r="C698" s="21">
        <v>127</v>
      </c>
      <c r="D698" s="22">
        <v>122</v>
      </c>
      <c r="E698" s="23">
        <v>37</v>
      </c>
      <c r="F698" s="21">
        <v>420</v>
      </c>
      <c r="G698" s="21">
        <v>203</v>
      </c>
      <c r="H698" s="22">
        <v>217</v>
      </c>
      <c r="I698" s="23">
        <v>72</v>
      </c>
      <c r="J698" s="21">
        <v>861</v>
      </c>
      <c r="K698" s="21">
        <v>391</v>
      </c>
      <c r="L698" s="24">
        <v>470</v>
      </c>
    </row>
    <row r="699" spans="1:12" s="3" customFormat="1" ht="12.75" customHeight="1" x14ac:dyDescent="0.4">
      <c r="A699" s="20">
        <v>3</v>
      </c>
      <c r="B699" s="21">
        <v>284</v>
      </c>
      <c r="C699" s="21">
        <v>153</v>
      </c>
      <c r="D699" s="22">
        <v>131</v>
      </c>
      <c r="E699" s="23">
        <v>38</v>
      </c>
      <c r="F699" s="21">
        <v>466</v>
      </c>
      <c r="G699" s="21">
        <v>222</v>
      </c>
      <c r="H699" s="22">
        <v>244</v>
      </c>
      <c r="I699" s="23">
        <v>73</v>
      </c>
      <c r="J699" s="21">
        <v>930</v>
      </c>
      <c r="K699" s="21">
        <v>456</v>
      </c>
      <c r="L699" s="24">
        <v>474</v>
      </c>
    </row>
    <row r="700" spans="1:12" s="3" customFormat="1" ht="12.75" customHeight="1" x14ac:dyDescent="0.4">
      <c r="A700" s="20">
        <v>4</v>
      </c>
      <c r="B700" s="21">
        <v>268</v>
      </c>
      <c r="C700" s="21">
        <v>133</v>
      </c>
      <c r="D700" s="22">
        <v>135</v>
      </c>
      <c r="E700" s="23">
        <v>39</v>
      </c>
      <c r="F700" s="21">
        <v>473</v>
      </c>
      <c r="G700" s="21">
        <v>214</v>
      </c>
      <c r="H700" s="22">
        <v>259</v>
      </c>
      <c r="I700" s="23">
        <v>74</v>
      </c>
      <c r="J700" s="21">
        <v>931</v>
      </c>
      <c r="K700" s="21">
        <v>385</v>
      </c>
      <c r="L700" s="24">
        <v>546</v>
      </c>
    </row>
    <row r="701" spans="1:12" s="3" customFormat="1" ht="12.75" customHeight="1" x14ac:dyDescent="0.4">
      <c r="A701" s="25">
        <v>5</v>
      </c>
      <c r="B701" s="26">
        <v>299</v>
      </c>
      <c r="C701" s="26">
        <v>156</v>
      </c>
      <c r="D701" s="27">
        <v>143</v>
      </c>
      <c r="E701" s="28">
        <v>40</v>
      </c>
      <c r="F701" s="26">
        <v>513</v>
      </c>
      <c r="G701" s="26">
        <v>256</v>
      </c>
      <c r="H701" s="27">
        <v>257</v>
      </c>
      <c r="I701" s="28">
        <v>75</v>
      </c>
      <c r="J701" s="26">
        <v>963</v>
      </c>
      <c r="K701" s="26">
        <v>442</v>
      </c>
      <c r="L701" s="29">
        <v>521</v>
      </c>
    </row>
    <row r="702" spans="1:12" s="3" customFormat="1" ht="12.75" customHeight="1" x14ac:dyDescent="0.4">
      <c r="A702" s="20">
        <v>6</v>
      </c>
      <c r="B702" s="21">
        <v>351</v>
      </c>
      <c r="C702" s="21">
        <v>187</v>
      </c>
      <c r="D702" s="22">
        <v>164</v>
      </c>
      <c r="E702" s="23">
        <v>41</v>
      </c>
      <c r="F702" s="21">
        <v>553</v>
      </c>
      <c r="G702" s="21">
        <v>273</v>
      </c>
      <c r="H702" s="22">
        <v>280</v>
      </c>
      <c r="I702" s="23">
        <v>76</v>
      </c>
      <c r="J702" s="21">
        <v>918</v>
      </c>
      <c r="K702" s="21">
        <v>414</v>
      </c>
      <c r="L702" s="24">
        <v>504</v>
      </c>
    </row>
    <row r="703" spans="1:12" s="3" customFormat="1" ht="12.75" customHeight="1" x14ac:dyDescent="0.4">
      <c r="A703" s="20">
        <v>7</v>
      </c>
      <c r="B703" s="21">
        <v>329</v>
      </c>
      <c r="C703" s="21">
        <v>169</v>
      </c>
      <c r="D703" s="22">
        <v>160</v>
      </c>
      <c r="E703" s="23">
        <v>42</v>
      </c>
      <c r="F703" s="21">
        <v>572</v>
      </c>
      <c r="G703" s="21">
        <v>270</v>
      </c>
      <c r="H703" s="22">
        <v>302</v>
      </c>
      <c r="I703" s="23">
        <v>77</v>
      </c>
      <c r="J703" s="21">
        <v>821</v>
      </c>
      <c r="K703" s="21">
        <v>355</v>
      </c>
      <c r="L703" s="24">
        <v>466</v>
      </c>
    </row>
    <row r="704" spans="1:12" s="3" customFormat="1" ht="12.75" customHeight="1" x14ac:dyDescent="0.4">
      <c r="A704" s="20">
        <v>8</v>
      </c>
      <c r="B704" s="21">
        <v>377</v>
      </c>
      <c r="C704" s="21">
        <v>184</v>
      </c>
      <c r="D704" s="22">
        <v>193</v>
      </c>
      <c r="E704" s="23">
        <v>43</v>
      </c>
      <c r="F704" s="21">
        <v>559</v>
      </c>
      <c r="G704" s="21">
        <v>269</v>
      </c>
      <c r="H704" s="22">
        <v>290</v>
      </c>
      <c r="I704" s="23">
        <v>78</v>
      </c>
      <c r="J704" s="21">
        <v>805</v>
      </c>
      <c r="K704" s="21">
        <v>370</v>
      </c>
      <c r="L704" s="24">
        <v>435</v>
      </c>
    </row>
    <row r="705" spans="1:12" s="3" customFormat="1" ht="12.75" customHeight="1" x14ac:dyDescent="0.4">
      <c r="A705" s="30">
        <v>9</v>
      </c>
      <c r="B705" s="31">
        <v>401</v>
      </c>
      <c r="C705" s="31">
        <v>220</v>
      </c>
      <c r="D705" s="32">
        <v>181</v>
      </c>
      <c r="E705" s="33">
        <v>44</v>
      </c>
      <c r="F705" s="31">
        <v>589</v>
      </c>
      <c r="G705" s="31">
        <v>298</v>
      </c>
      <c r="H705" s="32">
        <v>291</v>
      </c>
      <c r="I705" s="33">
        <v>79</v>
      </c>
      <c r="J705" s="31">
        <v>602</v>
      </c>
      <c r="K705" s="31">
        <v>225</v>
      </c>
      <c r="L705" s="34">
        <v>377</v>
      </c>
    </row>
    <row r="706" spans="1:12" s="3" customFormat="1" ht="12.75" customHeight="1" x14ac:dyDescent="0.4">
      <c r="A706" s="20">
        <v>10</v>
      </c>
      <c r="B706" s="21">
        <v>405</v>
      </c>
      <c r="C706" s="21">
        <v>198</v>
      </c>
      <c r="D706" s="22">
        <v>207</v>
      </c>
      <c r="E706" s="23">
        <v>45</v>
      </c>
      <c r="F706" s="21">
        <v>713</v>
      </c>
      <c r="G706" s="21">
        <v>365</v>
      </c>
      <c r="H706" s="22">
        <v>348</v>
      </c>
      <c r="I706" s="23">
        <v>80</v>
      </c>
      <c r="J706" s="21">
        <v>549</v>
      </c>
      <c r="K706" s="21">
        <v>247</v>
      </c>
      <c r="L706" s="24">
        <v>302</v>
      </c>
    </row>
    <row r="707" spans="1:12" s="3" customFormat="1" ht="12.75" customHeight="1" x14ac:dyDescent="0.4">
      <c r="A707" s="20">
        <v>11</v>
      </c>
      <c r="B707" s="21">
        <v>410</v>
      </c>
      <c r="C707" s="21">
        <v>200</v>
      </c>
      <c r="D707" s="22">
        <v>210</v>
      </c>
      <c r="E707" s="23">
        <v>46</v>
      </c>
      <c r="F707" s="21">
        <v>676</v>
      </c>
      <c r="G707" s="21">
        <v>342</v>
      </c>
      <c r="H707" s="22">
        <v>334</v>
      </c>
      <c r="I707" s="23">
        <v>81</v>
      </c>
      <c r="J707" s="21">
        <v>594</v>
      </c>
      <c r="K707" s="21">
        <v>251</v>
      </c>
      <c r="L707" s="24">
        <v>343</v>
      </c>
    </row>
    <row r="708" spans="1:12" s="3" customFormat="1" ht="12.75" customHeight="1" x14ac:dyDescent="0.4">
      <c r="A708" s="20">
        <v>12</v>
      </c>
      <c r="B708" s="21">
        <v>428</v>
      </c>
      <c r="C708" s="21">
        <v>225</v>
      </c>
      <c r="D708" s="22">
        <v>203</v>
      </c>
      <c r="E708" s="23">
        <v>47</v>
      </c>
      <c r="F708" s="21">
        <v>763</v>
      </c>
      <c r="G708" s="21">
        <v>367</v>
      </c>
      <c r="H708" s="22">
        <v>396</v>
      </c>
      <c r="I708" s="23">
        <v>82</v>
      </c>
      <c r="J708" s="21">
        <v>579</v>
      </c>
      <c r="K708" s="21">
        <v>244</v>
      </c>
      <c r="L708" s="24">
        <v>335</v>
      </c>
    </row>
    <row r="709" spans="1:12" s="3" customFormat="1" ht="12.75" customHeight="1" x14ac:dyDescent="0.4">
      <c r="A709" s="20">
        <v>13</v>
      </c>
      <c r="B709" s="21">
        <v>448</v>
      </c>
      <c r="C709" s="21">
        <v>237</v>
      </c>
      <c r="D709" s="22">
        <v>211</v>
      </c>
      <c r="E709" s="23">
        <v>48</v>
      </c>
      <c r="F709" s="21">
        <v>747</v>
      </c>
      <c r="G709" s="21">
        <v>364</v>
      </c>
      <c r="H709" s="22">
        <v>383</v>
      </c>
      <c r="I709" s="23">
        <v>83</v>
      </c>
      <c r="J709" s="21">
        <v>583</v>
      </c>
      <c r="K709" s="21">
        <v>235</v>
      </c>
      <c r="L709" s="24">
        <v>348</v>
      </c>
    </row>
    <row r="710" spans="1:12" s="3" customFormat="1" ht="12.75" customHeight="1" x14ac:dyDescent="0.4">
      <c r="A710" s="20">
        <v>14</v>
      </c>
      <c r="B710" s="21">
        <v>437</v>
      </c>
      <c r="C710" s="21">
        <v>227</v>
      </c>
      <c r="D710" s="22">
        <v>210</v>
      </c>
      <c r="E710" s="23">
        <v>49</v>
      </c>
      <c r="F710" s="21">
        <v>786</v>
      </c>
      <c r="G710" s="21">
        <v>400</v>
      </c>
      <c r="H710" s="22">
        <v>386</v>
      </c>
      <c r="I710" s="23">
        <v>84</v>
      </c>
      <c r="J710" s="21">
        <v>482</v>
      </c>
      <c r="K710" s="21">
        <v>210</v>
      </c>
      <c r="L710" s="24">
        <v>272</v>
      </c>
    </row>
    <row r="711" spans="1:12" s="3" customFormat="1" ht="12.75" customHeight="1" x14ac:dyDescent="0.4">
      <c r="A711" s="25">
        <v>15</v>
      </c>
      <c r="B711" s="26">
        <v>459</v>
      </c>
      <c r="C711" s="26">
        <v>234</v>
      </c>
      <c r="D711" s="27">
        <v>225</v>
      </c>
      <c r="E711" s="28">
        <v>50</v>
      </c>
      <c r="F711" s="26">
        <v>810</v>
      </c>
      <c r="G711" s="26">
        <v>388</v>
      </c>
      <c r="H711" s="27">
        <v>422</v>
      </c>
      <c r="I711" s="28">
        <v>85</v>
      </c>
      <c r="J711" s="26">
        <v>399</v>
      </c>
      <c r="K711" s="26">
        <v>138</v>
      </c>
      <c r="L711" s="29">
        <v>261</v>
      </c>
    </row>
    <row r="712" spans="1:12" s="3" customFormat="1" ht="12.75" customHeight="1" x14ac:dyDescent="0.4">
      <c r="A712" s="20">
        <v>16</v>
      </c>
      <c r="B712" s="21">
        <v>490</v>
      </c>
      <c r="C712" s="21">
        <v>256</v>
      </c>
      <c r="D712" s="22">
        <v>234</v>
      </c>
      <c r="E712" s="23">
        <v>51</v>
      </c>
      <c r="F712" s="21">
        <v>738</v>
      </c>
      <c r="G712" s="21">
        <v>352</v>
      </c>
      <c r="H712" s="22">
        <v>386</v>
      </c>
      <c r="I712" s="23">
        <v>86</v>
      </c>
      <c r="J712" s="21">
        <v>342</v>
      </c>
      <c r="K712" s="21">
        <v>142</v>
      </c>
      <c r="L712" s="24">
        <v>200</v>
      </c>
    </row>
    <row r="713" spans="1:12" s="3" customFormat="1" ht="12.75" customHeight="1" x14ac:dyDescent="0.4">
      <c r="A713" s="20">
        <v>17</v>
      </c>
      <c r="B713" s="21">
        <v>501</v>
      </c>
      <c r="C713" s="21">
        <v>265</v>
      </c>
      <c r="D713" s="22">
        <v>236</v>
      </c>
      <c r="E713" s="23">
        <v>52</v>
      </c>
      <c r="F713" s="21">
        <v>777</v>
      </c>
      <c r="G713" s="21">
        <v>372</v>
      </c>
      <c r="H713" s="22">
        <v>405</v>
      </c>
      <c r="I713" s="23">
        <v>87</v>
      </c>
      <c r="J713" s="21">
        <v>344</v>
      </c>
      <c r="K713" s="21">
        <v>127</v>
      </c>
      <c r="L713" s="24">
        <v>217</v>
      </c>
    </row>
    <row r="714" spans="1:12" s="3" customFormat="1" ht="12.75" customHeight="1" x14ac:dyDescent="0.4">
      <c r="A714" s="20">
        <v>18</v>
      </c>
      <c r="B714" s="21">
        <v>415</v>
      </c>
      <c r="C714" s="21">
        <v>205</v>
      </c>
      <c r="D714" s="22">
        <v>210</v>
      </c>
      <c r="E714" s="23">
        <v>53</v>
      </c>
      <c r="F714" s="21">
        <v>789</v>
      </c>
      <c r="G714" s="21">
        <v>383</v>
      </c>
      <c r="H714" s="22">
        <v>406</v>
      </c>
      <c r="I714" s="23">
        <v>88</v>
      </c>
      <c r="J714" s="21">
        <v>334</v>
      </c>
      <c r="K714" s="21">
        <v>129</v>
      </c>
      <c r="L714" s="24">
        <v>205</v>
      </c>
    </row>
    <row r="715" spans="1:12" s="3" customFormat="1" ht="12.75" customHeight="1" x14ac:dyDescent="0.4">
      <c r="A715" s="30">
        <v>19</v>
      </c>
      <c r="B715" s="31">
        <v>400</v>
      </c>
      <c r="C715" s="31">
        <v>199</v>
      </c>
      <c r="D715" s="32">
        <v>201</v>
      </c>
      <c r="E715" s="33">
        <v>54</v>
      </c>
      <c r="F715" s="31">
        <v>716</v>
      </c>
      <c r="G715" s="31">
        <v>327</v>
      </c>
      <c r="H715" s="32">
        <v>389</v>
      </c>
      <c r="I715" s="33">
        <v>89</v>
      </c>
      <c r="J715" s="31">
        <v>297</v>
      </c>
      <c r="K715" s="31">
        <v>113</v>
      </c>
      <c r="L715" s="34">
        <v>184</v>
      </c>
    </row>
    <row r="716" spans="1:12" s="3" customFormat="1" ht="12.75" customHeight="1" x14ac:dyDescent="0.4">
      <c r="A716" s="20">
        <v>20</v>
      </c>
      <c r="B716" s="21">
        <v>365</v>
      </c>
      <c r="C716" s="21">
        <v>168</v>
      </c>
      <c r="D716" s="22">
        <v>197</v>
      </c>
      <c r="E716" s="23">
        <v>55</v>
      </c>
      <c r="F716" s="21">
        <v>667</v>
      </c>
      <c r="G716" s="21">
        <v>315</v>
      </c>
      <c r="H716" s="22">
        <v>352</v>
      </c>
      <c r="I716" s="23">
        <v>90</v>
      </c>
      <c r="J716" s="21">
        <v>236</v>
      </c>
      <c r="K716" s="21">
        <v>81</v>
      </c>
      <c r="L716" s="24">
        <v>155</v>
      </c>
    </row>
    <row r="717" spans="1:12" s="3" customFormat="1" ht="12.75" customHeight="1" x14ac:dyDescent="0.4">
      <c r="A717" s="20">
        <v>21</v>
      </c>
      <c r="B717" s="21">
        <v>368</v>
      </c>
      <c r="C717" s="21">
        <v>180</v>
      </c>
      <c r="D717" s="22">
        <v>188</v>
      </c>
      <c r="E717" s="23">
        <v>56</v>
      </c>
      <c r="F717" s="21">
        <v>673</v>
      </c>
      <c r="G717" s="21">
        <v>307</v>
      </c>
      <c r="H717" s="22">
        <v>366</v>
      </c>
      <c r="I717" s="23">
        <v>91</v>
      </c>
      <c r="J717" s="21">
        <v>203</v>
      </c>
      <c r="K717" s="21">
        <v>64</v>
      </c>
      <c r="L717" s="24">
        <v>139</v>
      </c>
    </row>
    <row r="718" spans="1:12" s="3" customFormat="1" ht="12.75" customHeight="1" x14ac:dyDescent="0.4">
      <c r="A718" s="20">
        <v>22</v>
      </c>
      <c r="B718" s="21">
        <v>305</v>
      </c>
      <c r="C718" s="21">
        <v>150</v>
      </c>
      <c r="D718" s="22">
        <v>155</v>
      </c>
      <c r="E718" s="23">
        <v>57</v>
      </c>
      <c r="F718" s="21">
        <v>697</v>
      </c>
      <c r="G718" s="21">
        <v>325</v>
      </c>
      <c r="H718" s="22">
        <v>372</v>
      </c>
      <c r="I718" s="23">
        <v>92</v>
      </c>
      <c r="J718" s="21">
        <v>184</v>
      </c>
      <c r="K718" s="21">
        <v>56</v>
      </c>
      <c r="L718" s="24">
        <v>128</v>
      </c>
    </row>
    <row r="719" spans="1:12" s="3" customFormat="1" ht="12.75" customHeight="1" x14ac:dyDescent="0.4">
      <c r="A719" s="20">
        <v>23</v>
      </c>
      <c r="B719" s="21">
        <v>315</v>
      </c>
      <c r="C719" s="21">
        <v>142</v>
      </c>
      <c r="D719" s="22">
        <v>173</v>
      </c>
      <c r="E719" s="23">
        <v>58</v>
      </c>
      <c r="F719" s="21">
        <v>608</v>
      </c>
      <c r="G719" s="21">
        <v>293</v>
      </c>
      <c r="H719" s="22">
        <v>315</v>
      </c>
      <c r="I719" s="23">
        <v>93</v>
      </c>
      <c r="J719" s="21">
        <v>137</v>
      </c>
      <c r="K719" s="21">
        <v>37</v>
      </c>
      <c r="L719" s="24">
        <v>100</v>
      </c>
    </row>
    <row r="720" spans="1:12" s="3" customFormat="1" ht="12.75" customHeight="1" x14ac:dyDescent="0.4">
      <c r="A720" s="20">
        <v>24</v>
      </c>
      <c r="B720" s="21">
        <v>281</v>
      </c>
      <c r="C720" s="21">
        <v>148</v>
      </c>
      <c r="D720" s="22">
        <v>133</v>
      </c>
      <c r="E720" s="23">
        <v>59</v>
      </c>
      <c r="F720" s="21">
        <v>603</v>
      </c>
      <c r="G720" s="21">
        <v>274</v>
      </c>
      <c r="H720" s="22">
        <v>329</v>
      </c>
      <c r="I720" s="23">
        <v>94</v>
      </c>
      <c r="J720" s="21">
        <v>137</v>
      </c>
      <c r="K720" s="21">
        <v>38</v>
      </c>
      <c r="L720" s="24">
        <v>99</v>
      </c>
    </row>
    <row r="721" spans="1:12" s="3" customFormat="1" ht="12.75" customHeight="1" x14ac:dyDescent="0.4">
      <c r="A721" s="25">
        <v>25</v>
      </c>
      <c r="B721" s="26">
        <v>272</v>
      </c>
      <c r="C721" s="26">
        <v>139</v>
      </c>
      <c r="D721" s="27">
        <v>133</v>
      </c>
      <c r="E721" s="28">
        <v>60</v>
      </c>
      <c r="F721" s="26">
        <v>657</v>
      </c>
      <c r="G721" s="26">
        <v>287</v>
      </c>
      <c r="H721" s="27">
        <v>370</v>
      </c>
      <c r="I721" s="28">
        <v>95</v>
      </c>
      <c r="J721" s="26">
        <v>101</v>
      </c>
      <c r="K721" s="26">
        <v>19</v>
      </c>
      <c r="L721" s="29">
        <v>82</v>
      </c>
    </row>
    <row r="722" spans="1:12" s="3" customFormat="1" ht="12.75" customHeight="1" x14ac:dyDescent="0.4">
      <c r="A722" s="20">
        <v>26</v>
      </c>
      <c r="B722" s="21">
        <v>313</v>
      </c>
      <c r="C722" s="21">
        <v>161</v>
      </c>
      <c r="D722" s="22">
        <v>152</v>
      </c>
      <c r="E722" s="23">
        <v>61</v>
      </c>
      <c r="F722" s="21">
        <v>686</v>
      </c>
      <c r="G722" s="21">
        <v>326</v>
      </c>
      <c r="H722" s="22">
        <v>360</v>
      </c>
      <c r="I722" s="23">
        <v>96</v>
      </c>
      <c r="J722" s="21">
        <v>82</v>
      </c>
      <c r="K722" s="21">
        <v>18</v>
      </c>
      <c r="L722" s="24">
        <v>64</v>
      </c>
    </row>
    <row r="723" spans="1:12" s="3" customFormat="1" ht="12.75" customHeight="1" x14ac:dyDescent="0.4">
      <c r="A723" s="20">
        <v>27</v>
      </c>
      <c r="B723" s="21">
        <v>319</v>
      </c>
      <c r="C723" s="21">
        <v>153</v>
      </c>
      <c r="D723" s="22">
        <v>166</v>
      </c>
      <c r="E723" s="23">
        <v>62</v>
      </c>
      <c r="F723" s="21">
        <v>681</v>
      </c>
      <c r="G723" s="21">
        <v>308</v>
      </c>
      <c r="H723" s="22">
        <v>373</v>
      </c>
      <c r="I723" s="23">
        <v>97</v>
      </c>
      <c r="J723" s="21">
        <v>66</v>
      </c>
      <c r="K723" s="21">
        <v>14</v>
      </c>
      <c r="L723" s="24">
        <v>52</v>
      </c>
    </row>
    <row r="724" spans="1:12" s="3" customFormat="1" ht="12.75" customHeight="1" x14ac:dyDescent="0.4">
      <c r="A724" s="20">
        <v>28</v>
      </c>
      <c r="B724" s="21">
        <v>314</v>
      </c>
      <c r="C724" s="21">
        <v>154</v>
      </c>
      <c r="D724" s="22">
        <v>160</v>
      </c>
      <c r="E724" s="23">
        <v>63</v>
      </c>
      <c r="F724" s="21">
        <v>668</v>
      </c>
      <c r="G724" s="21">
        <v>305</v>
      </c>
      <c r="H724" s="22">
        <v>363</v>
      </c>
      <c r="I724" s="23">
        <v>98</v>
      </c>
      <c r="J724" s="21">
        <v>31</v>
      </c>
      <c r="K724" s="21">
        <v>4</v>
      </c>
      <c r="L724" s="24">
        <v>27</v>
      </c>
    </row>
    <row r="725" spans="1:12" s="3" customFormat="1" ht="12.75" customHeight="1" x14ac:dyDescent="0.4">
      <c r="A725" s="30">
        <v>29</v>
      </c>
      <c r="B725" s="31">
        <v>292</v>
      </c>
      <c r="C725" s="31">
        <v>149</v>
      </c>
      <c r="D725" s="32">
        <v>143</v>
      </c>
      <c r="E725" s="33">
        <v>64</v>
      </c>
      <c r="F725" s="31">
        <v>656</v>
      </c>
      <c r="G725" s="31">
        <v>313</v>
      </c>
      <c r="H725" s="32">
        <v>343</v>
      </c>
      <c r="I725" s="33">
        <v>99</v>
      </c>
      <c r="J725" s="31">
        <v>21</v>
      </c>
      <c r="K725" s="31">
        <v>2</v>
      </c>
      <c r="L725" s="34">
        <v>19</v>
      </c>
    </row>
    <row r="726" spans="1:12" s="3" customFormat="1" ht="12.75" customHeight="1" x14ac:dyDescent="0.4">
      <c r="A726" s="20">
        <v>30</v>
      </c>
      <c r="B726" s="21">
        <v>313</v>
      </c>
      <c r="C726" s="21">
        <v>160</v>
      </c>
      <c r="D726" s="22">
        <v>153</v>
      </c>
      <c r="E726" s="23">
        <v>65</v>
      </c>
      <c r="F726" s="21">
        <v>683</v>
      </c>
      <c r="G726" s="21">
        <v>322</v>
      </c>
      <c r="H726" s="22">
        <v>361</v>
      </c>
      <c r="I726" s="23" t="s">
        <v>7</v>
      </c>
      <c r="J726" s="21">
        <v>41</v>
      </c>
      <c r="K726" s="21">
        <v>7</v>
      </c>
      <c r="L726" s="24">
        <v>34</v>
      </c>
    </row>
    <row r="727" spans="1:12" s="3" customFormat="1" ht="12.75" customHeight="1" x14ac:dyDescent="0.4">
      <c r="A727" s="20">
        <v>31</v>
      </c>
      <c r="B727" s="21">
        <v>359</v>
      </c>
      <c r="C727" s="21">
        <v>185</v>
      </c>
      <c r="D727" s="22">
        <v>174</v>
      </c>
      <c r="E727" s="23">
        <v>66</v>
      </c>
      <c r="F727" s="21">
        <v>646</v>
      </c>
      <c r="G727" s="21">
        <v>288</v>
      </c>
      <c r="H727" s="22">
        <v>358</v>
      </c>
      <c r="I727" s="23" t="s">
        <v>52</v>
      </c>
      <c r="J727" s="35">
        <v>0</v>
      </c>
      <c r="K727" s="35">
        <v>0</v>
      </c>
      <c r="L727" s="36">
        <v>0</v>
      </c>
    </row>
    <row r="728" spans="1:12" s="3" customFormat="1" ht="12.75" customHeight="1" x14ac:dyDescent="0.4">
      <c r="A728" s="20">
        <v>32</v>
      </c>
      <c r="B728" s="21">
        <v>377</v>
      </c>
      <c r="C728" s="21">
        <v>192</v>
      </c>
      <c r="D728" s="22">
        <v>185</v>
      </c>
      <c r="E728" s="23">
        <v>67</v>
      </c>
      <c r="F728" s="21">
        <v>718</v>
      </c>
      <c r="G728" s="21">
        <v>318</v>
      </c>
      <c r="H728" s="22">
        <v>400</v>
      </c>
      <c r="I728" s="37" t="s">
        <v>53</v>
      </c>
      <c r="J728" s="38">
        <v>49059</v>
      </c>
      <c r="K728" s="38">
        <v>22887</v>
      </c>
      <c r="L728" s="39">
        <v>26172</v>
      </c>
    </row>
    <row r="729" spans="1:12" s="3" customFormat="1" ht="12.75" customHeight="1" x14ac:dyDescent="0.4">
      <c r="A729" s="20">
        <v>33</v>
      </c>
      <c r="B729" s="21">
        <v>400</v>
      </c>
      <c r="C729" s="21">
        <v>186</v>
      </c>
      <c r="D729" s="22">
        <v>214</v>
      </c>
      <c r="E729" s="23">
        <v>68</v>
      </c>
      <c r="F729" s="21">
        <v>693</v>
      </c>
      <c r="G729" s="21">
        <v>322</v>
      </c>
      <c r="H729" s="22">
        <v>371</v>
      </c>
      <c r="I729" s="16" t="s">
        <v>56</v>
      </c>
      <c r="J729" s="40">
        <v>51.522350639026477</v>
      </c>
      <c r="K729" s="40">
        <v>49.717044610477565</v>
      </c>
      <c r="L729" s="41">
        <v>53.101062203882009</v>
      </c>
    </row>
    <row r="730" spans="1:12" s="3" customFormat="1" ht="12.75" customHeight="1" thickBot="1" x14ac:dyDescent="0.45">
      <c r="A730" s="42">
        <v>34</v>
      </c>
      <c r="B730" s="43">
        <v>396</v>
      </c>
      <c r="C730" s="43">
        <v>186</v>
      </c>
      <c r="D730" s="44">
        <v>210</v>
      </c>
      <c r="E730" s="45">
        <v>69</v>
      </c>
      <c r="F730" s="43">
        <v>763</v>
      </c>
      <c r="G730" s="43">
        <v>361</v>
      </c>
      <c r="H730" s="44">
        <v>402</v>
      </c>
      <c r="I730" s="45" t="s">
        <v>54</v>
      </c>
      <c r="J730" s="43">
        <v>25378</v>
      </c>
      <c r="K730" s="46" t="s">
        <v>12</v>
      </c>
      <c r="L730" s="47" t="s">
        <v>12</v>
      </c>
    </row>
    <row r="731" spans="1:12" s="3" customFormat="1" ht="12.75" customHeight="1" x14ac:dyDescent="0.4">
      <c r="A731" s="1"/>
      <c r="B731" s="48"/>
      <c r="C731" s="48"/>
      <c r="D731" s="48"/>
      <c r="E731" s="5"/>
      <c r="F731" s="49"/>
      <c r="G731" s="49"/>
      <c r="H731" s="49"/>
      <c r="I731" s="1"/>
      <c r="J731" s="48"/>
      <c r="K731" s="48"/>
      <c r="L731" s="48"/>
    </row>
    <row r="732" spans="1:12" s="3" customFormat="1" ht="12.75" customHeight="1" thickBot="1" x14ac:dyDescent="0.45">
      <c r="A732" s="1" t="s">
        <v>13</v>
      </c>
      <c r="B732" s="48"/>
      <c r="C732" s="48"/>
      <c r="D732" s="48"/>
      <c r="E732" s="5"/>
      <c r="F732" s="49"/>
      <c r="G732" s="49"/>
      <c r="H732" s="49"/>
      <c r="I732" s="1" t="s">
        <v>14</v>
      </c>
      <c r="J732" s="48"/>
      <c r="K732" s="48"/>
      <c r="L732" s="48"/>
    </row>
    <row r="733" spans="1:12" s="3" customFormat="1" ht="12.75" customHeight="1" x14ac:dyDescent="0.4">
      <c r="A733" s="91" t="s">
        <v>15</v>
      </c>
      <c r="B733" s="93" t="s">
        <v>16</v>
      </c>
      <c r="C733" s="93"/>
      <c r="D733" s="93"/>
      <c r="E733" s="94" t="s">
        <v>17</v>
      </c>
      <c r="F733" s="94"/>
      <c r="G733" s="95"/>
      <c r="H733" s="1" t="s">
        <v>18</v>
      </c>
      <c r="I733" s="50" t="s">
        <v>19</v>
      </c>
      <c r="J733" s="50"/>
      <c r="K733" s="51"/>
      <c r="L733" s="52">
        <f>ROUND(B756/B757*100,1)</f>
        <v>19.399999999999999</v>
      </c>
    </row>
    <row r="734" spans="1:12" s="3" customFormat="1" ht="12.75" customHeight="1" x14ac:dyDescent="0.4">
      <c r="A734" s="92"/>
      <c r="B734" s="53" t="s">
        <v>9</v>
      </c>
      <c r="C734" s="53" t="s">
        <v>5</v>
      </c>
      <c r="D734" s="53" t="s">
        <v>6</v>
      </c>
      <c r="E734" s="54" t="s">
        <v>20</v>
      </c>
      <c r="F734" s="54" t="s">
        <v>5</v>
      </c>
      <c r="G734" s="55" t="s">
        <v>6</v>
      </c>
      <c r="H734" s="1" t="s">
        <v>18</v>
      </c>
      <c r="I734" s="1" t="s">
        <v>21</v>
      </c>
      <c r="J734" s="1"/>
      <c r="K734" s="56"/>
      <c r="L734" s="57">
        <f>ROUND((B756+B758)/B757*100,1)</f>
        <v>86.2</v>
      </c>
    </row>
    <row r="735" spans="1:12" s="3" customFormat="1" ht="12.75" customHeight="1" x14ac:dyDescent="0.4">
      <c r="A735" s="58" t="s">
        <v>22</v>
      </c>
      <c r="B735" s="59">
        <f>SUM(B696:B700)</f>
        <v>1229</v>
      </c>
      <c r="C735" s="59">
        <f>SUM(C696:C700)</f>
        <v>616</v>
      </c>
      <c r="D735" s="59">
        <f>SUM(D696:D700)</f>
        <v>613</v>
      </c>
      <c r="E735" s="60">
        <f>ROUND(B735/J728*100,1)</f>
        <v>2.5</v>
      </c>
      <c r="F735" s="60">
        <f>ROUND(C735/K728*100,1)</f>
        <v>2.7</v>
      </c>
      <c r="G735" s="61">
        <f>ROUND(D735/L728*100,1)</f>
        <v>2.2999999999999998</v>
      </c>
      <c r="H735" s="1"/>
      <c r="I735" s="1" t="s">
        <v>23</v>
      </c>
      <c r="J735" s="1"/>
      <c r="K735" s="56"/>
      <c r="L735" s="57">
        <f>ROUND(B758/B757*100,1)</f>
        <v>66.8</v>
      </c>
    </row>
    <row r="736" spans="1:12" s="3" customFormat="1" ht="12.75" customHeight="1" x14ac:dyDescent="0.4">
      <c r="A736" s="62" t="s">
        <v>24</v>
      </c>
      <c r="B736" s="38">
        <f>SUM(B701:B705)</f>
        <v>1757</v>
      </c>
      <c r="C736" s="38">
        <f>SUM(C701:C705)</f>
        <v>916</v>
      </c>
      <c r="D736" s="38">
        <f>SUM(D701:D705)</f>
        <v>841</v>
      </c>
      <c r="E736" s="63">
        <f>ROUND(B736/J728*100,1)</f>
        <v>3.6</v>
      </c>
      <c r="F736" s="63">
        <f>ROUND(C736/K728*100,1)</f>
        <v>4</v>
      </c>
      <c r="G736" s="64">
        <f>ROUND(D736/L728*100,1)</f>
        <v>3.2</v>
      </c>
      <c r="H736" s="1"/>
      <c r="I736" s="65" t="s">
        <v>25</v>
      </c>
      <c r="J736" s="65"/>
      <c r="K736" s="66"/>
      <c r="L736" s="57">
        <f>ROUND(B758/B756*100,1)</f>
        <v>344</v>
      </c>
    </row>
    <row r="737" spans="1:12" s="3" customFormat="1" ht="12.75" customHeight="1" x14ac:dyDescent="0.4">
      <c r="A737" s="62" t="s">
        <v>26</v>
      </c>
      <c r="B737" s="38">
        <f>SUM(B706:B710)</f>
        <v>2128</v>
      </c>
      <c r="C737" s="38">
        <f>SUM(C706:C710)</f>
        <v>1087</v>
      </c>
      <c r="D737" s="38">
        <f>SUM(D706:D710)</f>
        <v>1041</v>
      </c>
      <c r="E737" s="63">
        <f>ROUND(B737/J728*100,1)</f>
        <v>4.3</v>
      </c>
      <c r="F737" s="63">
        <f>ROUND(C737/K728*100,1)</f>
        <v>4.7</v>
      </c>
      <c r="G737" s="64">
        <f>ROUND(D737/L728*100,1)</f>
        <v>4</v>
      </c>
      <c r="H737" s="1"/>
      <c r="I737" s="67" t="s">
        <v>27</v>
      </c>
      <c r="J737" s="67"/>
      <c r="K737" s="68"/>
      <c r="L737" s="69">
        <f>ROUND(K728/L728*100,1)</f>
        <v>87.4</v>
      </c>
    </row>
    <row r="738" spans="1:12" s="3" customFormat="1" ht="12.75" customHeight="1" x14ac:dyDescent="0.4">
      <c r="A738" s="70" t="s">
        <v>28</v>
      </c>
      <c r="B738" s="71">
        <f>SUM(B711:B715)</f>
        <v>2265</v>
      </c>
      <c r="C738" s="71">
        <f>SUM(C711:C715)</f>
        <v>1159</v>
      </c>
      <c r="D738" s="71">
        <f>SUM(D711:D715)</f>
        <v>1106</v>
      </c>
      <c r="E738" s="72">
        <f>ROUND(B738/J728*100,1)</f>
        <v>4.5999999999999996</v>
      </c>
      <c r="F738" s="72">
        <f>ROUND(C738/K728*100,1)</f>
        <v>5.0999999999999996</v>
      </c>
      <c r="G738" s="73">
        <f>ROUND(D738/L728*100,1)</f>
        <v>4.2</v>
      </c>
      <c r="H738" s="1"/>
      <c r="I738" s="1" t="s">
        <v>29</v>
      </c>
      <c r="J738" s="1"/>
      <c r="K738" s="56"/>
      <c r="L738" s="57">
        <f>ROUND(J728/J730,1)</f>
        <v>1.9</v>
      </c>
    </row>
    <row r="739" spans="1:12" s="3" customFormat="1" ht="12.75" customHeight="1" x14ac:dyDescent="0.4">
      <c r="A739" s="62" t="s">
        <v>30</v>
      </c>
      <c r="B739" s="38">
        <f>SUM(B716:B720)</f>
        <v>1634</v>
      </c>
      <c r="C739" s="38">
        <f>SUM(C716:C720)</f>
        <v>788</v>
      </c>
      <c r="D739" s="38">
        <f>SUM(D716:D720)</f>
        <v>846</v>
      </c>
      <c r="E739" s="63">
        <f>ROUND(B739/J728*100,1)</f>
        <v>3.3</v>
      </c>
      <c r="F739" s="63">
        <f>ROUND(C739/K728*100,1)</f>
        <v>3.4</v>
      </c>
      <c r="G739" s="64">
        <f>ROUND(D739/L728*100,1)</f>
        <v>3.2</v>
      </c>
      <c r="H739" s="1" t="s">
        <v>18</v>
      </c>
      <c r="I739" s="1" t="s">
        <v>31</v>
      </c>
      <c r="J739" s="1"/>
      <c r="K739" s="56"/>
      <c r="L739" s="57">
        <f>ROUND(J728/L740,1)</f>
        <v>310</v>
      </c>
    </row>
    <row r="740" spans="1:12" s="3" customFormat="1" ht="12.75" customHeight="1" thickBot="1" x14ac:dyDescent="0.45">
      <c r="A740" s="62" t="s">
        <v>32</v>
      </c>
      <c r="B740" s="38">
        <f>SUM(B721:B725)</f>
        <v>1510</v>
      </c>
      <c r="C740" s="38">
        <f>SUM(C721:C725)</f>
        <v>756</v>
      </c>
      <c r="D740" s="38">
        <f>SUM(D721:D725)</f>
        <v>754</v>
      </c>
      <c r="E740" s="63">
        <f>ROUND(B740/J728*100,1)</f>
        <v>3.1</v>
      </c>
      <c r="F740" s="63">
        <f>ROUND(C740/K728*100,1)</f>
        <v>3.3</v>
      </c>
      <c r="G740" s="64">
        <f>ROUND(D740/L728*100,1)</f>
        <v>2.9</v>
      </c>
      <c r="H740" s="1" t="s">
        <v>18</v>
      </c>
      <c r="I740" s="74" t="s">
        <v>33</v>
      </c>
      <c r="J740" s="74"/>
      <c r="K740" s="75"/>
      <c r="L740" s="76">
        <v>158.26</v>
      </c>
    </row>
    <row r="741" spans="1:12" s="3" customFormat="1" ht="12.75" customHeight="1" x14ac:dyDescent="0.4">
      <c r="A741" s="62" t="s">
        <v>34</v>
      </c>
      <c r="B741" s="38">
        <f>SUM(B726:B730)</f>
        <v>1845</v>
      </c>
      <c r="C741" s="38">
        <f>SUM(C726:C730)</f>
        <v>909</v>
      </c>
      <c r="D741" s="38">
        <f>SUM(D726:D730)</f>
        <v>936</v>
      </c>
      <c r="E741" s="63">
        <f>ROUND(B741/J728*100,1)</f>
        <v>3.8</v>
      </c>
      <c r="F741" s="63">
        <f>ROUND(C741/K728*100,1)</f>
        <v>4</v>
      </c>
      <c r="G741" s="64">
        <f>ROUND(D741/L728*100,1)</f>
        <v>3.6</v>
      </c>
      <c r="H741" s="1" t="s">
        <v>18</v>
      </c>
      <c r="I741" s="1"/>
      <c r="J741" s="1"/>
      <c r="K741" s="1"/>
      <c r="L741" s="1"/>
    </row>
    <row r="742" spans="1:12" s="3" customFormat="1" ht="12.75" customHeight="1" x14ac:dyDescent="0.4">
      <c r="A742" s="62" t="s">
        <v>35</v>
      </c>
      <c r="B742" s="38">
        <f>SUM(F696:F700)</f>
        <v>2202</v>
      </c>
      <c r="C742" s="38">
        <f>SUM(G696:G700)</f>
        <v>1046</v>
      </c>
      <c r="D742" s="38">
        <f>SUM(H696:H700)</f>
        <v>1156</v>
      </c>
      <c r="E742" s="63">
        <f>ROUND(B742/J728*100,1)</f>
        <v>4.5</v>
      </c>
      <c r="F742" s="63">
        <f>ROUND(C742/K728*100,1)</f>
        <v>4.5999999999999996</v>
      </c>
      <c r="G742" s="64">
        <f>ROUND(D742/L728*100,1)</f>
        <v>4.4000000000000004</v>
      </c>
      <c r="H742" s="1" t="s">
        <v>18</v>
      </c>
      <c r="I742" s="1"/>
      <c r="J742" s="1"/>
      <c r="K742" s="1"/>
      <c r="L742" s="1"/>
    </row>
    <row r="743" spans="1:12" s="3" customFormat="1" ht="12.75" customHeight="1" x14ac:dyDescent="0.4">
      <c r="A743" s="62" t="s">
        <v>36</v>
      </c>
      <c r="B743" s="38">
        <f>SUM(F701:F705)</f>
        <v>2786</v>
      </c>
      <c r="C743" s="38">
        <f>SUM(G701:G705)</f>
        <v>1366</v>
      </c>
      <c r="D743" s="38">
        <f>SUM(H701:H705)</f>
        <v>1420</v>
      </c>
      <c r="E743" s="63">
        <f>ROUND(B743/J728*100,1)</f>
        <v>5.7</v>
      </c>
      <c r="F743" s="63">
        <f>ROUND(C743/K728*100,1)</f>
        <v>6</v>
      </c>
      <c r="G743" s="64">
        <f>ROUND(D743/L728*100,1)</f>
        <v>5.4</v>
      </c>
      <c r="H743" s="1" t="s">
        <v>18</v>
      </c>
      <c r="I743" s="1"/>
      <c r="J743" s="1"/>
      <c r="K743" s="1"/>
      <c r="L743" s="1"/>
    </row>
    <row r="744" spans="1:12" s="3" customFormat="1" ht="12.75" customHeight="1" x14ac:dyDescent="0.4">
      <c r="A744" s="62" t="s">
        <v>37</v>
      </c>
      <c r="B744" s="38">
        <f>SUM(F706:F710)</f>
        <v>3685</v>
      </c>
      <c r="C744" s="38">
        <f>SUM(G706:G710)</f>
        <v>1838</v>
      </c>
      <c r="D744" s="38">
        <f>SUM(H706:H710)</f>
        <v>1847</v>
      </c>
      <c r="E744" s="63">
        <f>ROUND(B744/J728*100,1)</f>
        <v>7.5</v>
      </c>
      <c r="F744" s="63">
        <f>ROUND(C744/K728*100,1)</f>
        <v>8</v>
      </c>
      <c r="G744" s="64">
        <f>ROUND(D744/L728*100,1)</f>
        <v>7.1</v>
      </c>
      <c r="H744" s="1" t="s">
        <v>18</v>
      </c>
      <c r="I744" s="1"/>
      <c r="J744" s="1"/>
      <c r="K744" s="1"/>
      <c r="L744" s="1"/>
    </row>
    <row r="745" spans="1:12" s="3" customFormat="1" ht="12.75" customHeight="1" x14ac:dyDescent="0.4">
      <c r="A745" s="62" t="s">
        <v>38</v>
      </c>
      <c r="B745" s="38">
        <f>SUM(F711:F715)</f>
        <v>3830</v>
      </c>
      <c r="C745" s="38">
        <f>SUM(G711:G715)</f>
        <v>1822</v>
      </c>
      <c r="D745" s="38">
        <f>SUM(H711:H715)</f>
        <v>2008</v>
      </c>
      <c r="E745" s="63">
        <f>ROUND(B745/J728*100,1)</f>
        <v>7.8</v>
      </c>
      <c r="F745" s="63">
        <f>ROUND(C745/K728*100,1)</f>
        <v>8</v>
      </c>
      <c r="G745" s="64">
        <f>ROUND(D745/L728*100,1)</f>
        <v>7.7</v>
      </c>
      <c r="H745" s="1" t="s">
        <v>18</v>
      </c>
      <c r="I745" s="1"/>
      <c r="J745" s="1"/>
      <c r="K745" s="1"/>
      <c r="L745" s="1"/>
    </row>
    <row r="746" spans="1:12" s="3" customFormat="1" ht="12.75" customHeight="1" x14ac:dyDescent="0.4">
      <c r="A746" s="62" t="s">
        <v>39</v>
      </c>
      <c r="B746" s="38">
        <f>SUM(F716:F720)</f>
        <v>3248</v>
      </c>
      <c r="C746" s="38">
        <f>SUM(G716:G720)</f>
        <v>1514</v>
      </c>
      <c r="D746" s="38">
        <f>SUM(H716:H720)</f>
        <v>1734</v>
      </c>
      <c r="E746" s="63">
        <f>ROUND(B746/J728*100,1)</f>
        <v>6.6</v>
      </c>
      <c r="F746" s="63">
        <f>ROUND(C746/K728*100,1)</f>
        <v>6.6</v>
      </c>
      <c r="G746" s="64">
        <f>ROUND(D746/L728*100,1)</f>
        <v>6.6</v>
      </c>
      <c r="H746" s="1" t="s">
        <v>18</v>
      </c>
      <c r="I746" s="1"/>
      <c r="J746" s="1"/>
      <c r="K746" s="1"/>
      <c r="L746" s="1"/>
    </row>
    <row r="747" spans="1:12" s="3" customFormat="1" ht="12.75" customHeight="1" x14ac:dyDescent="0.4">
      <c r="A747" s="77" t="s">
        <v>40</v>
      </c>
      <c r="B747" s="78">
        <f>SUM(F721:F725)</f>
        <v>3348</v>
      </c>
      <c r="C747" s="78">
        <f>SUM(G721:G725)</f>
        <v>1539</v>
      </c>
      <c r="D747" s="78">
        <f>SUM(H721:H725)</f>
        <v>1809</v>
      </c>
      <c r="E747" s="79">
        <f>ROUND(B747/J728*100,1)</f>
        <v>6.8</v>
      </c>
      <c r="F747" s="79">
        <f>ROUND(C747/K728*100,1)</f>
        <v>6.7</v>
      </c>
      <c r="G747" s="80">
        <f>ROUND(D747/L728*100,1)</f>
        <v>6.9</v>
      </c>
      <c r="H747" s="1" t="s">
        <v>18</v>
      </c>
      <c r="I747" s="1"/>
      <c r="J747" s="1"/>
      <c r="K747" s="1"/>
      <c r="L747" s="1"/>
    </row>
    <row r="748" spans="1:12" s="3" customFormat="1" ht="12.75" customHeight="1" x14ac:dyDescent="0.4">
      <c r="A748" s="62" t="s">
        <v>41</v>
      </c>
      <c r="B748" s="38">
        <f>SUM(F726:F730)</f>
        <v>3503</v>
      </c>
      <c r="C748" s="38">
        <f>SUM(G726:G730)</f>
        <v>1611</v>
      </c>
      <c r="D748" s="38">
        <f>SUM(H726:H730)</f>
        <v>1892</v>
      </c>
      <c r="E748" s="63">
        <f>ROUND(B748/J728*100,1)</f>
        <v>7.1</v>
      </c>
      <c r="F748" s="63">
        <f>ROUND(C748/K728*100,1)</f>
        <v>7</v>
      </c>
      <c r="G748" s="64">
        <f>ROUND(D748/L728*100,1)</f>
        <v>7.2</v>
      </c>
      <c r="H748" s="6"/>
      <c r="I748" s="1"/>
      <c r="J748" s="1"/>
      <c r="K748" s="1"/>
      <c r="L748" s="1"/>
    </row>
    <row r="749" spans="1:12" s="3" customFormat="1" ht="12.75" customHeight="1" x14ac:dyDescent="0.4">
      <c r="A749" s="62" t="s">
        <v>42</v>
      </c>
      <c r="B749" s="38">
        <f>SUM(J696:J700)</f>
        <v>4238</v>
      </c>
      <c r="C749" s="38">
        <f>SUM(K696:K700)</f>
        <v>1938</v>
      </c>
      <c r="D749" s="38">
        <f>SUM(L696:L700)</f>
        <v>2300</v>
      </c>
      <c r="E749" s="63">
        <f>ROUND(B749/J728*100,1)</f>
        <v>8.6</v>
      </c>
      <c r="F749" s="63">
        <f>ROUND(C749/K728*100,1)</f>
        <v>8.5</v>
      </c>
      <c r="G749" s="64">
        <f>ROUND(D749/L728*100,1)</f>
        <v>8.8000000000000007</v>
      </c>
      <c r="H749" s="6"/>
      <c r="I749" s="1"/>
      <c r="J749" s="1"/>
      <c r="K749" s="1"/>
      <c r="L749" s="1"/>
    </row>
    <row r="750" spans="1:12" s="3" customFormat="1" ht="12.75" customHeight="1" x14ac:dyDescent="0.4">
      <c r="A750" s="62" t="s">
        <v>43</v>
      </c>
      <c r="B750" s="38">
        <f>SUM(J701:J705)</f>
        <v>4109</v>
      </c>
      <c r="C750" s="38">
        <f>SUM(K701:K705)</f>
        <v>1806</v>
      </c>
      <c r="D750" s="38">
        <f>SUM(L701:L705)</f>
        <v>2303</v>
      </c>
      <c r="E750" s="63">
        <f>ROUND(B750/J728*100,1)</f>
        <v>8.4</v>
      </c>
      <c r="F750" s="63">
        <f>ROUND(C750/K728*100,1)</f>
        <v>7.9</v>
      </c>
      <c r="G750" s="64">
        <f>ROUND(D750/L728*100,1)</f>
        <v>8.8000000000000007</v>
      </c>
      <c r="H750" s="6"/>
      <c r="I750" s="1"/>
      <c r="J750" s="1"/>
      <c r="K750" s="1"/>
      <c r="L750" s="1"/>
    </row>
    <row r="751" spans="1:12" s="3" customFormat="1" ht="12.75" customHeight="1" x14ac:dyDescent="0.4">
      <c r="A751" s="62" t="s">
        <v>44</v>
      </c>
      <c r="B751" s="38">
        <f>SUM(J706:J710)</f>
        <v>2787</v>
      </c>
      <c r="C751" s="38">
        <f>SUM(K706:K710)</f>
        <v>1187</v>
      </c>
      <c r="D751" s="38">
        <f>SUM(L706:L710)</f>
        <v>1600</v>
      </c>
      <c r="E751" s="63">
        <f>ROUND(B751/J728*100,1)</f>
        <v>5.7</v>
      </c>
      <c r="F751" s="63">
        <f>ROUND(C751/K728*100,1)</f>
        <v>5.2</v>
      </c>
      <c r="G751" s="64">
        <f>ROUND(D751/L728*100,1)</f>
        <v>6.1</v>
      </c>
      <c r="H751" s="6"/>
      <c r="I751" s="1"/>
      <c r="J751" s="1"/>
      <c r="K751" s="1"/>
      <c r="L751" s="1"/>
    </row>
    <row r="752" spans="1:12" s="3" customFormat="1" ht="12.75" customHeight="1" x14ac:dyDescent="0.4">
      <c r="A752" s="62" t="s">
        <v>45</v>
      </c>
      <c r="B752" s="38">
        <f>SUM(J711:J715)</f>
        <v>1716</v>
      </c>
      <c r="C752" s="38">
        <f>SUM(K711:K715)</f>
        <v>649</v>
      </c>
      <c r="D752" s="38">
        <f>SUM(L711:L715)</f>
        <v>1067</v>
      </c>
      <c r="E752" s="63">
        <f>ROUND(B752/J728*100,1)</f>
        <v>3.5</v>
      </c>
      <c r="F752" s="63">
        <f>ROUND(C752/K728*100,1)</f>
        <v>2.8</v>
      </c>
      <c r="G752" s="64">
        <f>ROUND(D752/L728*100,1)</f>
        <v>4.0999999999999996</v>
      </c>
      <c r="H752" s="6"/>
      <c r="I752" s="1"/>
      <c r="J752" s="1"/>
      <c r="K752" s="1"/>
      <c r="L752" s="1"/>
    </row>
    <row r="753" spans="1:12" s="3" customFormat="1" ht="12.75" customHeight="1" x14ac:dyDescent="0.4">
      <c r="A753" s="62" t="s">
        <v>46</v>
      </c>
      <c r="B753" s="38">
        <f>SUM(J716:J720)</f>
        <v>897</v>
      </c>
      <c r="C753" s="38">
        <f>SUM(K716:K720)</f>
        <v>276</v>
      </c>
      <c r="D753" s="38">
        <f>SUM(L716:L720)</f>
        <v>621</v>
      </c>
      <c r="E753" s="63">
        <f>ROUND(B753/J728*100,1)</f>
        <v>1.8</v>
      </c>
      <c r="F753" s="63">
        <f>ROUND(C753/K728*100,1)</f>
        <v>1.2</v>
      </c>
      <c r="G753" s="64">
        <f>ROUND(D753/L728*100,1)</f>
        <v>2.4</v>
      </c>
      <c r="H753" s="1"/>
      <c r="I753" s="1"/>
      <c r="J753" s="1"/>
      <c r="K753" s="1"/>
      <c r="L753" s="1"/>
    </row>
    <row r="754" spans="1:12" s="3" customFormat="1" ht="12.75" customHeight="1" x14ac:dyDescent="0.4">
      <c r="A754" s="62" t="s">
        <v>47</v>
      </c>
      <c r="B754" s="38">
        <f>SUM(J721:J725)</f>
        <v>301</v>
      </c>
      <c r="C754" s="38">
        <f>SUM(K721:K725)</f>
        <v>57</v>
      </c>
      <c r="D754" s="38">
        <f>SUM(L721:L725)</f>
        <v>244</v>
      </c>
      <c r="E754" s="63">
        <f>ROUND(B754/J728*100,1)</f>
        <v>0.6</v>
      </c>
      <c r="F754" s="63">
        <f>ROUND(C754/K728*100,1)</f>
        <v>0.2</v>
      </c>
      <c r="G754" s="64">
        <f>ROUND(D754/L728*100,1)</f>
        <v>0.9</v>
      </c>
      <c r="H754" s="1"/>
      <c r="I754" s="1"/>
      <c r="J754" s="1"/>
      <c r="K754" s="1"/>
      <c r="L754" s="1"/>
    </row>
    <row r="755" spans="1:12" s="3" customFormat="1" ht="12.75" customHeight="1" x14ac:dyDescent="0.4">
      <c r="A755" s="81" t="s">
        <v>7</v>
      </c>
      <c r="B755" s="82">
        <f>SUM(J726)</f>
        <v>41</v>
      </c>
      <c r="C755" s="82">
        <f>SUM(K726)</f>
        <v>7</v>
      </c>
      <c r="D755" s="82">
        <f>SUM(L726)</f>
        <v>34</v>
      </c>
      <c r="E755" s="83">
        <f>ROUND(B755/J728*100,1)</f>
        <v>0.1</v>
      </c>
      <c r="F755" s="83">
        <f>ROUND(C755/K728*100,1)</f>
        <v>0</v>
      </c>
      <c r="G755" s="84">
        <f>ROUND(D755/L728*100,1)</f>
        <v>0.1</v>
      </c>
      <c r="H755" s="1"/>
      <c r="I755" s="2"/>
      <c r="J755" s="2"/>
      <c r="K755" s="2"/>
      <c r="L755" s="1"/>
    </row>
    <row r="756" spans="1:12" s="3" customFormat="1" ht="12.75" customHeight="1" x14ac:dyDescent="0.4">
      <c r="A756" s="85" t="s">
        <v>48</v>
      </c>
      <c r="B756" s="38">
        <f>SUM(B735:B737)</f>
        <v>5114</v>
      </c>
      <c r="C756" s="38">
        <f>SUM(C735:C737)</f>
        <v>2619</v>
      </c>
      <c r="D756" s="38">
        <f>SUM(D735:D737)</f>
        <v>2495</v>
      </c>
      <c r="E756" s="60">
        <f>ROUND(B756/J728*100,1)</f>
        <v>10.4</v>
      </c>
      <c r="F756" s="60">
        <f>ROUND(C756/K728*100,1)</f>
        <v>11.4</v>
      </c>
      <c r="G756" s="61">
        <f>ROUND(D756/L728*100,1)</f>
        <v>9.5</v>
      </c>
      <c r="H756" s="1"/>
      <c r="I756" s="2"/>
      <c r="J756" s="2"/>
      <c r="K756" s="2"/>
      <c r="L756" s="1"/>
    </row>
    <row r="757" spans="1:12" s="3" customFormat="1" ht="12.75" customHeight="1" x14ac:dyDescent="0.4">
      <c r="A757" s="85" t="s">
        <v>49</v>
      </c>
      <c r="B757" s="38">
        <f>SUM(B738:B747)</f>
        <v>26353</v>
      </c>
      <c r="C757" s="38">
        <f>SUM(C738:C747)</f>
        <v>12737</v>
      </c>
      <c r="D757" s="38">
        <f>SUM(D738:D747)</f>
        <v>13616</v>
      </c>
      <c r="E757" s="63">
        <f>ROUND(B757/J728*100,1)</f>
        <v>53.7</v>
      </c>
      <c r="F757" s="63">
        <f>ROUND(C757/K728*100,1)</f>
        <v>55.7</v>
      </c>
      <c r="G757" s="64">
        <f>ROUND(D757/L728*100,1)</f>
        <v>52</v>
      </c>
      <c r="H757" s="1"/>
      <c r="I757" s="2"/>
      <c r="J757" s="1"/>
      <c r="K757" s="2"/>
      <c r="L757" s="1"/>
    </row>
    <row r="758" spans="1:12" s="3" customFormat="1" ht="12.75" customHeight="1" thickBot="1" x14ac:dyDescent="0.45">
      <c r="A758" s="86" t="s">
        <v>50</v>
      </c>
      <c r="B758" s="87">
        <f>SUM(B748:B755)</f>
        <v>17592</v>
      </c>
      <c r="C758" s="87">
        <f>SUM(C748:C755)</f>
        <v>7531</v>
      </c>
      <c r="D758" s="87">
        <f>SUM(D748:D755)</f>
        <v>10061</v>
      </c>
      <c r="E758" s="88">
        <f>ROUND(B758/J728*100,1)</f>
        <v>35.9</v>
      </c>
      <c r="F758" s="88">
        <f>ROUND(C758/K728*100,1)</f>
        <v>32.9</v>
      </c>
      <c r="G758" s="89">
        <f>ROUND(D758/L728*100,1)</f>
        <v>38.4</v>
      </c>
      <c r="H758" s="90"/>
      <c r="I758" s="2"/>
      <c r="J758" s="1"/>
      <c r="K758" s="2"/>
      <c r="L758" s="1"/>
    </row>
    <row r="759" spans="1:12" s="3" customFormat="1" ht="30" customHeight="1" x14ac:dyDescent="0.4">
      <c r="A759" s="97">
        <v>29</v>
      </c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</row>
    <row r="760" spans="1:12" s="3" customFormat="1" ht="14.25" customHeight="1" x14ac:dyDescent="0.4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2"/>
      <c r="L760" s="1"/>
    </row>
    <row r="761" spans="1:12" s="3" customFormat="1" ht="14.25" customHeight="1" x14ac:dyDescent="0.4">
      <c r="A761" s="96" t="s">
        <v>0</v>
      </c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</row>
    <row r="762" spans="1:12" s="3" customFormat="1" ht="12.75" customHeight="1" x14ac:dyDescent="0.4">
      <c r="A762" s="4" t="s">
        <v>65</v>
      </c>
      <c r="B762" s="1"/>
      <c r="C762" s="1"/>
      <c r="D762" s="1"/>
      <c r="E762" s="1"/>
      <c r="F762" s="1"/>
      <c r="G762" s="1"/>
      <c r="H762" s="1"/>
      <c r="I762" s="2"/>
      <c r="J762" s="2"/>
      <c r="K762" s="2"/>
      <c r="L762" s="5"/>
    </row>
    <row r="763" spans="1:12" s="3" customFormat="1" ht="11.25" customHeight="1" thickBot="1" x14ac:dyDescent="0.45">
      <c r="A763" s="6" t="s">
        <v>2</v>
      </c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7" t="s">
        <v>69</v>
      </c>
    </row>
    <row r="764" spans="1:12" s="3" customFormat="1" ht="12.75" customHeight="1" x14ac:dyDescent="0.4">
      <c r="A764" s="8" t="s">
        <v>3</v>
      </c>
      <c r="B764" s="9" t="s">
        <v>4</v>
      </c>
      <c r="C764" s="9" t="s">
        <v>5</v>
      </c>
      <c r="D764" s="10" t="s">
        <v>6</v>
      </c>
      <c r="E764" s="11" t="s">
        <v>3</v>
      </c>
      <c r="F764" s="8" t="s">
        <v>4</v>
      </c>
      <c r="G764" s="9" t="s">
        <v>5</v>
      </c>
      <c r="H764" s="12" t="s">
        <v>6</v>
      </c>
      <c r="I764" s="11" t="s">
        <v>3</v>
      </c>
      <c r="J764" s="9" t="s">
        <v>4</v>
      </c>
      <c r="K764" s="9" t="s">
        <v>5</v>
      </c>
      <c r="L764" s="12" t="s">
        <v>6</v>
      </c>
    </row>
    <row r="765" spans="1:12" s="3" customFormat="1" ht="12.75" customHeight="1" x14ac:dyDescent="0.4">
      <c r="A765" s="13">
        <v>0</v>
      </c>
      <c r="B765" s="14">
        <v>127</v>
      </c>
      <c r="C765" s="14">
        <v>69</v>
      </c>
      <c r="D765" s="15">
        <v>58</v>
      </c>
      <c r="E765" s="16">
        <v>35</v>
      </c>
      <c r="F765" s="17">
        <v>277</v>
      </c>
      <c r="G765" s="17">
        <v>139</v>
      </c>
      <c r="H765" s="18">
        <v>138</v>
      </c>
      <c r="I765" s="16">
        <v>70</v>
      </c>
      <c r="J765" s="14">
        <v>451</v>
      </c>
      <c r="K765" s="14">
        <v>201</v>
      </c>
      <c r="L765" s="19">
        <v>250</v>
      </c>
    </row>
    <row r="766" spans="1:12" s="3" customFormat="1" ht="12.75" customHeight="1" x14ac:dyDescent="0.4">
      <c r="A766" s="20">
        <v>1</v>
      </c>
      <c r="B766" s="21">
        <v>158</v>
      </c>
      <c r="C766" s="21">
        <v>78</v>
      </c>
      <c r="D766" s="22">
        <v>80</v>
      </c>
      <c r="E766" s="23">
        <v>36</v>
      </c>
      <c r="F766" s="21">
        <v>253</v>
      </c>
      <c r="G766" s="21">
        <v>121</v>
      </c>
      <c r="H766" s="22">
        <v>132</v>
      </c>
      <c r="I766" s="23">
        <v>71</v>
      </c>
      <c r="J766" s="21">
        <v>495</v>
      </c>
      <c r="K766" s="21">
        <v>218</v>
      </c>
      <c r="L766" s="24">
        <v>277</v>
      </c>
    </row>
    <row r="767" spans="1:12" s="3" customFormat="1" ht="12.75" customHeight="1" x14ac:dyDescent="0.4">
      <c r="A767" s="20">
        <v>2</v>
      </c>
      <c r="B767" s="21">
        <v>161</v>
      </c>
      <c r="C767" s="21">
        <v>78</v>
      </c>
      <c r="D767" s="22">
        <v>83</v>
      </c>
      <c r="E767" s="23">
        <v>37</v>
      </c>
      <c r="F767" s="21">
        <v>305</v>
      </c>
      <c r="G767" s="21">
        <v>149</v>
      </c>
      <c r="H767" s="22">
        <v>156</v>
      </c>
      <c r="I767" s="23">
        <v>72</v>
      </c>
      <c r="J767" s="21">
        <v>512</v>
      </c>
      <c r="K767" s="21">
        <v>237</v>
      </c>
      <c r="L767" s="24">
        <v>275</v>
      </c>
    </row>
    <row r="768" spans="1:12" s="3" customFormat="1" ht="12.75" customHeight="1" x14ac:dyDescent="0.4">
      <c r="A768" s="20">
        <v>3</v>
      </c>
      <c r="B768" s="21">
        <v>177</v>
      </c>
      <c r="C768" s="21">
        <v>105</v>
      </c>
      <c r="D768" s="22">
        <v>72</v>
      </c>
      <c r="E768" s="23">
        <v>38</v>
      </c>
      <c r="F768" s="21">
        <v>282</v>
      </c>
      <c r="G768" s="21">
        <v>141</v>
      </c>
      <c r="H768" s="22">
        <v>141</v>
      </c>
      <c r="I768" s="23">
        <v>73</v>
      </c>
      <c r="J768" s="21">
        <v>482</v>
      </c>
      <c r="K768" s="21">
        <v>190</v>
      </c>
      <c r="L768" s="24">
        <v>292</v>
      </c>
    </row>
    <row r="769" spans="1:12" s="3" customFormat="1" ht="12.75" customHeight="1" x14ac:dyDescent="0.4">
      <c r="A769" s="20">
        <v>4</v>
      </c>
      <c r="B769" s="21">
        <v>209</v>
      </c>
      <c r="C769" s="21">
        <v>109</v>
      </c>
      <c r="D769" s="22">
        <v>100</v>
      </c>
      <c r="E769" s="23">
        <v>39</v>
      </c>
      <c r="F769" s="21">
        <v>297</v>
      </c>
      <c r="G769" s="21">
        <v>146</v>
      </c>
      <c r="H769" s="22">
        <v>151</v>
      </c>
      <c r="I769" s="23">
        <v>74</v>
      </c>
      <c r="J769" s="21">
        <v>536</v>
      </c>
      <c r="K769" s="21">
        <v>224</v>
      </c>
      <c r="L769" s="24">
        <v>312</v>
      </c>
    </row>
    <row r="770" spans="1:12" s="3" customFormat="1" ht="12.75" customHeight="1" x14ac:dyDescent="0.4">
      <c r="A770" s="25">
        <v>5</v>
      </c>
      <c r="B770" s="26">
        <v>207</v>
      </c>
      <c r="C770" s="26">
        <v>108</v>
      </c>
      <c r="D770" s="27">
        <v>99</v>
      </c>
      <c r="E770" s="28">
        <v>40</v>
      </c>
      <c r="F770" s="26">
        <v>362</v>
      </c>
      <c r="G770" s="26">
        <v>175</v>
      </c>
      <c r="H770" s="27">
        <v>187</v>
      </c>
      <c r="I770" s="28">
        <v>75</v>
      </c>
      <c r="J770" s="26">
        <v>600</v>
      </c>
      <c r="K770" s="26">
        <v>256</v>
      </c>
      <c r="L770" s="29">
        <v>344</v>
      </c>
    </row>
    <row r="771" spans="1:12" s="3" customFormat="1" ht="12.75" customHeight="1" x14ac:dyDescent="0.4">
      <c r="A771" s="20">
        <v>6</v>
      </c>
      <c r="B771" s="21">
        <v>215</v>
      </c>
      <c r="C771" s="21">
        <v>104</v>
      </c>
      <c r="D771" s="22">
        <v>111</v>
      </c>
      <c r="E771" s="23">
        <v>41</v>
      </c>
      <c r="F771" s="21">
        <v>329</v>
      </c>
      <c r="G771" s="21">
        <v>161</v>
      </c>
      <c r="H771" s="22">
        <v>168</v>
      </c>
      <c r="I771" s="23">
        <v>76</v>
      </c>
      <c r="J771" s="21">
        <v>543</v>
      </c>
      <c r="K771" s="21">
        <v>231</v>
      </c>
      <c r="L771" s="24">
        <v>312</v>
      </c>
    </row>
    <row r="772" spans="1:12" s="3" customFormat="1" ht="12.75" customHeight="1" x14ac:dyDescent="0.4">
      <c r="A772" s="20">
        <v>7</v>
      </c>
      <c r="B772" s="21">
        <v>221</v>
      </c>
      <c r="C772" s="21">
        <v>119</v>
      </c>
      <c r="D772" s="22">
        <v>102</v>
      </c>
      <c r="E772" s="23">
        <v>42</v>
      </c>
      <c r="F772" s="21">
        <v>378</v>
      </c>
      <c r="G772" s="21">
        <v>183</v>
      </c>
      <c r="H772" s="22">
        <v>195</v>
      </c>
      <c r="I772" s="23">
        <v>77</v>
      </c>
      <c r="J772" s="21">
        <v>518</v>
      </c>
      <c r="K772" s="21">
        <v>237</v>
      </c>
      <c r="L772" s="24">
        <v>281</v>
      </c>
    </row>
    <row r="773" spans="1:12" s="3" customFormat="1" ht="12.75" customHeight="1" x14ac:dyDescent="0.4">
      <c r="A773" s="20">
        <v>8</v>
      </c>
      <c r="B773" s="21">
        <v>264</v>
      </c>
      <c r="C773" s="21">
        <v>143</v>
      </c>
      <c r="D773" s="22">
        <v>121</v>
      </c>
      <c r="E773" s="23">
        <v>43</v>
      </c>
      <c r="F773" s="21">
        <v>330</v>
      </c>
      <c r="G773" s="21">
        <v>155</v>
      </c>
      <c r="H773" s="22">
        <v>175</v>
      </c>
      <c r="I773" s="23">
        <v>78</v>
      </c>
      <c r="J773" s="21">
        <v>481</v>
      </c>
      <c r="K773" s="21">
        <v>207</v>
      </c>
      <c r="L773" s="24">
        <v>274</v>
      </c>
    </row>
    <row r="774" spans="1:12" s="3" customFormat="1" ht="12.75" customHeight="1" x14ac:dyDescent="0.4">
      <c r="A774" s="30">
        <v>9</v>
      </c>
      <c r="B774" s="31">
        <v>248</v>
      </c>
      <c r="C774" s="31">
        <v>122</v>
      </c>
      <c r="D774" s="32">
        <v>126</v>
      </c>
      <c r="E774" s="33">
        <v>44</v>
      </c>
      <c r="F774" s="31">
        <v>383</v>
      </c>
      <c r="G774" s="31">
        <v>177</v>
      </c>
      <c r="H774" s="32">
        <v>206</v>
      </c>
      <c r="I774" s="33">
        <v>79</v>
      </c>
      <c r="J774" s="31">
        <v>332</v>
      </c>
      <c r="K774" s="31">
        <v>117</v>
      </c>
      <c r="L774" s="34">
        <v>215</v>
      </c>
    </row>
    <row r="775" spans="1:12" s="3" customFormat="1" ht="12.75" customHeight="1" x14ac:dyDescent="0.4">
      <c r="A775" s="20">
        <v>10</v>
      </c>
      <c r="B775" s="21">
        <v>240</v>
      </c>
      <c r="C775" s="21">
        <v>118</v>
      </c>
      <c r="D775" s="22">
        <v>122</v>
      </c>
      <c r="E775" s="23">
        <v>45</v>
      </c>
      <c r="F775" s="21">
        <v>395</v>
      </c>
      <c r="G775" s="21">
        <v>172</v>
      </c>
      <c r="H775" s="22">
        <v>223</v>
      </c>
      <c r="I775" s="23">
        <v>80</v>
      </c>
      <c r="J775" s="21">
        <v>357</v>
      </c>
      <c r="K775" s="21">
        <v>146</v>
      </c>
      <c r="L775" s="24">
        <v>211</v>
      </c>
    </row>
    <row r="776" spans="1:12" s="3" customFormat="1" ht="12.75" customHeight="1" x14ac:dyDescent="0.4">
      <c r="A776" s="20">
        <v>11</v>
      </c>
      <c r="B776" s="21">
        <v>280</v>
      </c>
      <c r="C776" s="21">
        <v>141</v>
      </c>
      <c r="D776" s="22">
        <v>139</v>
      </c>
      <c r="E776" s="23">
        <v>46</v>
      </c>
      <c r="F776" s="21">
        <v>409</v>
      </c>
      <c r="G776" s="21">
        <v>194</v>
      </c>
      <c r="H776" s="22">
        <v>215</v>
      </c>
      <c r="I776" s="23">
        <v>81</v>
      </c>
      <c r="J776" s="21">
        <v>403</v>
      </c>
      <c r="K776" s="21">
        <v>166</v>
      </c>
      <c r="L776" s="24">
        <v>237</v>
      </c>
    </row>
    <row r="777" spans="1:12" s="3" customFormat="1" ht="12.75" customHeight="1" x14ac:dyDescent="0.4">
      <c r="A777" s="20">
        <v>12</v>
      </c>
      <c r="B777" s="21">
        <v>305</v>
      </c>
      <c r="C777" s="21">
        <v>142</v>
      </c>
      <c r="D777" s="22">
        <v>163</v>
      </c>
      <c r="E777" s="23">
        <v>47</v>
      </c>
      <c r="F777" s="21">
        <v>399</v>
      </c>
      <c r="G777" s="21">
        <v>190</v>
      </c>
      <c r="H777" s="22">
        <v>209</v>
      </c>
      <c r="I777" s="23">
        <v>82</v>
      </c>
      <c r="J777" s="21">
        <v>405</v>
      </c>
      <c r="K777" s="21">
        <v>156</v>
      </c>
      <c r="L777" s="24">
        <v>249</v>
      </c>
    </row>
    <row r="778" spans="1:12" s="3" customFormat="1" ht="12.75" customHeight="1" x14ac:dyDescent="0.4">
      <c r="A778" s="20">
        <v>13</v>
      </c>
      <c r="B778" s="21">
        <v>281</v>
      </c>
      <c r="C778" s="21">
        <v>125</v>
      </c>
      <c r="D778" s="22">
        <v>156</v>
      </c>
      <c r="E778" s="23">
        <v>48</v>
      </c>
      <c r="F778" s="21">
        <v>432</v>
      </c>
      <c r="G778" s="21">
        <v>204</v>
      </c>
      <c r="H778" s="22">
        <v>228</v>
      </c>
      <c r="I778" s="23">
        <v>83</v>
      </c>
      <c r="J778" s="21">
        <v>378</v>
      </c>
      <c r="K778" s="21">
        <v>149</v>
      </c>
      <c r="L778" s="24">
        <v>229</v>
      </c>
    </row>
    <row r="779" spans="1:12" s="3" customFormat="1" ht="12.75" customHeight="1" x14ac:dyDescent="0.4">
      <c r="A779" s="20">
        <v>14</v>
      </c>
      <c r="B779" s="21">
        <v>291</v>
      </c>
      <c r="C779" s="21">
        <v>143</v>
      </c>
      <c r="D779" s="22">
        <v>148</v>
      </c>
      <c r="E779" s="23">
        <v>49</v>
      </c>
      <c r="F779" s="21">
        <v>465</v>
      </c>
      <c r="G779" s="21">
        <v>216</v>
      </c>
      <c r="H779" s="22">
        <v>249</v>
      </c>
      <c r="I779" s="23">
        <v>84</v>
      </c>
      <c r="J779" s="21">
        <v>316</v>
      </c>
      <c r="K779" s="21">
        <v>120</v>
      </c>
      <c r="L779" s="24">
        <v>196</v>
      </c>
    </row>
    <row r="780" spans="1:12" s="3" customFormat="1" ht="12.75" customHeight="1" x14ac:dyDescent="0.4">
      <c r="A780" s="25">
        <v>15</v>
      </c>
      <c r="B780" s="26">
        <v>288</v>
      </c>
      <c r="C780" s="26">
        <v>148</v>
      </c>
      <c r="D780" s="27">
        <v>140</v>
      </c>
      <c r="E780" s="28">
        <v>50</v>
      </c>
      <c r="F780" s="26">
        <v>510</v>
      </c>
      <c r="G780" s="26">
        <v>244</v>
      </c>
      <c r="H780" s="27">
        <v>266</v>
      </c>
      <c r="I780" s="28">
        <v>85</v>
      </c>
      <c r="J780" s="26">
        <v>258</v>
      </c>
      <c r="K780" s="26">
        <v>100</v>
      </c>
      <c r="L780" s="29">
        <v>158</v>
      </c>
    </row>
    <row r="781" spans="1:12" s="3" customFormat="1" ht="12.75" customHeight="1" x14ac:dyDescent="0.4">
      <c r="A781" s="20">
        <v>16</v>
      </c>
      <c r="B781" s="21">
        <v>312</v>
      </c>
      <c r="C781" s="21">
        <v>161</v>
      </c>
      <c r="D781" s="22">
        <v>151</v>
      </c>
      <c r="E781" s="23">
        <v>51</v>
      </c>
      <c r="F781" s="21">
        <v>484</v>
      </c>
      <c r="G781" s="21">
        <v>239</v>
      </c>
      <c r="H781" s="22">
        <v>245</v>
      </c>
      <c r="I781" s="23">
        <v>86</v>
      </c>
      <c r="J781" s="21">
        <v>241</v>
      </c>
      <c r="K781" s="21">
        <v>88</v>
      </c>
      <c r="L781" s="24">
        <v>153</v>
      </c>
    </row>
    <row r="782" spans="1:12" s="3" customFormat="1" ht="12.75" customHeight="1" x14ac:dyDescent="0.4">
      <c r="A782" s="20">
        <v>17</v>
      </c>
      <c r="B782" s="21">
        <v>295</v>
      </c>
      <c r="C782" s="21">
        <v>164</v>
      </c>
      <c r="D782" s="22">
        <v>131</v>
      </c>
      <c r="E782" s="23">
        <v>52</v>
      </c>
      <c r="F782" s="21">
        <v>488</v>
      </c>
      <c r="G782" s="21">
        <v>213</v>
      </c>
      <c r="H782" s="22">
        <v>275</v>
      </c>
      <c r="I782" s="23">
        <v>87</v>
      </c>
      <c r="J782" s="21">
        <v>267</v>
      </c>
      <c r="K782" s="21">
        <v>98</v>
      </c>
      <c r="L782" s="24">
        <v>169</v>
      </c>
    </row>
    <row r="783" spans="1:12" s="3" customFormat="1" ht="12.75" customHeight="1" x14ac:dyDescent="0.4">
      <c r="A783" s="20">
        <v>18</v>
      </c>
      <c r="B783" s="21">
        <v>265</v>
      </c>
      <c r="C783" s="21">
        <v>133</v>
      </c>
      <c r="D783" s="22">
        <v>132</v>
      </c>
      <c r="E783" s="23">
        <v>53</v>
      </c>
      <c r="F783" s="21">
        <v>445</v>
      </c>
      <c r="G783" s="21">
        <v>206</v>
      </c>
      <c r="H783" s="22">
        <v>239</v>
      </c>
      <c r="I783" s="23">
        <v>88</v>
      </c>
      <c r="J783" s="21">
        <v>222</v>
      </c>
      <c r="K783" s="21">
        <v>79</v>
      </c>
      <c r="L783" s="24">
        <v>143</v>
      </c>
    </row>
    <row r="784" spans="1:12" s="3" customFormat="1" ht="12.75" customHeight="1" x14ac:dyDescent="0.4">
      <c r="A784" s="30">
        <v>19</v>
      </c>
      <c r="B784" s="31">
        <v>246</v>
      </c>
      <c r="C784" s="31">
        <v>130</v>
      </c>
      <c r="D784" s="32">
        <v>116</v>
      </c>
      <c r="E784" s="33">
        <v>54</v>
      </c>
      <c r="F784" s="31">
        <v>450</v>
      </c>
      <c r="G784" s="31">
        <v>216</v>
      </c>
      <c r="H784" s="32">
        <v>234</v>
      </c>
      <c r="I784" s="33">
        <v>89</v>
      </c>
      <c r="J784" s="31">
        <v>181</v>
      </c>
      <c r="K784" s="31">
        <v>69</v>
      </c>
      <c r="L784" s="34">
        <v>112</v>
      </c>
    </row>
    <row r="785" spans="1:12" s="3" customFormat="1" ht="12.75" customHeight="1" x14ac:dyDescent="0.4">
      <c r="A785" s="20">
        <v>20</v>
      </c>
      <c r="B785" s="21">
        <v>245</v>
      </c>
      <c r="C785" s="21">
        <v>116</v>
      </c>
      <c r="D785" s="22">
        <v>129</v>
      </c>
      <c r="E785" s="23">
        <v>55</v>
      </c>
      <c r="F785" s="21">
        <v>485</v>
      </c>
      <c r="G785" s="21">
        <v>238</v>
      </c>
      <c r="H785" s="22">
        <v>247</v>
      </c>
      <c r="I785" s="23">
        <v>90</v>
      </c>
      <c r="J785" s="21">
        <v>162</v>
      </c>
      <c r="K785" s="21">
        <v>59</v>
      </c>
      <c r="L785" s="24">
        <v>103</v>
      </c>
    </row>
    <row r="786" spans="1:12" s="3" customFormat="1" ht="12.75" customHeight="1" x14ac:dyDescent="0.4">
      <c r="A786" s="20">
        <v>21</v>
      </c>
      <c r="B786" s="21">
        <v>247</v>
      </c>
      <c r="C786" s="21">
        <v>114</v>
      </c>
      <c r="D786" s="22">
        <v>133</v>
      </c>
      <c r="E786" s="23">
        <v>56</v>
      </c>
      <c r="F786" s="21">
        <v>463</v>
      </c>
      <c r="G786" s="21">
        <v>207</v>
      </c>
      <c r="H786" s="22">
        <v>256</v>
      </c>
      <c r="I786" s="23">
        <v>91</v>
      </c>
      <c r="J786" s="21">
        <v>125</v>
      </c>
      <c r="K786" s="21">
        <v>41</v>
      </c>
      <c r="L786" s="24">
        <v>84</v>
      </c>
    </row>
    <row r="787" spans="1:12" s="3" customFormat="1" ht="12.75" customHeight="1" x14ac:dyDescent="0.4">
      <c r="A787" s="20">
        <v>22</v>
      </c>
      <c r="B787" s="21">
        <v>213</v>
      </c>
      <c r="C787" s="21">
        <v>102</v>
      </c>
      <c r="D787" s="22">
        <v>111</v>
      </c>
      <c r="E787" s="23">
        <v>57</v>
      </c>
      <c r="F787" s="21">
        <v>442</v>
      </c>
      <c r="G787" s="21">
        <v>204</v>
      </c>
      <c r="H787" s="22">
        <v>238</v>
      </c>
      <c r="I787" s="23">
        <v>92</v>
      </c>
      <c r="J787" s="21">
        <v>136</v>
      </c>
      <c r="K787" s="21">
        <v>33</v>
      </c>
      <c r="L787" s="24">
        <v>103</v>
      </c>
    </row>
    <row r="788" spans="1:12" s="3" customFormat="1" ht="12.75" customHeight="1" x14ac:dyDescent="0.4">
      <c r="A788" s="20">
        <v>23</v>
      </c>
      <c r="B788" s="21">
        <v>217</v>
      </c>
      <c r="C788" s="21">
        <v>107</v>
      </c>
      <c r="D788" s="22">
        <v>110</v>
      </c>
      <c r="E788" s="23">
        <v>58</v>
      </c>
      <c r="F788" s="21">
        <v>356</v>
      </c>
      <c r="G788" s="21">
        <v>178</v>
      </c>
      <c r="H788" s="22">
        <v>178</v>
      </c>
      <c r="I788" s="23">
        <v>93</v>
      </c>
      <c r="J788" s="21">
        <v>97</v>
      </c>
      <c r="K788" s="21">
        <v>23</v>
      </c>
      <c r="L788" s="24">
        <v>74</v>
      </c>
    </row>
    <row r="789" spans="1:12" s="3" customFormat="1" ht="12.75" customHeight="1" x14ac:dyDescent="0.4">
      <c r="A789" s="20">
        <v>24</v>
      </c>
      <c r="B789" s="21">
        <v>206</v>
      </c>
      <c r="C789" s="21">
        <v>92</v>
      </c>
      <c r="D789" s="22">
        <v>114</v>
      </c>
      <c r="E789" s="23">
        <v>59</v>
      </c>
      <c r="F789" s="21">
        <v>374</v>
      </c>
      <c r="G789" s="21">
        <v>180</v>
      </c>
      <c r="H789" s="22">
        <v>194</v>
      </c>
      <c r="I789" s="23">
        <v>94</v>
      </c>
      <c r="J789" s="21">
        <v>97</v>
      </c>
      <c r="K789" s="21">
        <v>34</v>
      </c>
      <c r="L789" s="24">
        <v>63</v>
      </c>
    </row>
    <row r="790" spans="1:12" s="3" customFormat="1" ht="12.75" customHeight="1" x14ac:dyDescent="0.4">
      <c r="A790" s="25">
        <v>25</v>
      </c>
      <c r="B790" s="26">
        <v>227</v>
      </c>
      <c r="C790" s="26">
        <v>110</v>
      </c>
      <c r="D790" s="27">
        <v>117</v>
      </c>
      <c r="E790" s="28">
        <v>60</v>
      </c>
      <c r="F790" s="26">
        <v>371</v>
      </c>
      <c r="G790" s="26">
        <v>164</v>
      </c>
      <c r="H790" s="27">
        <v>207</v>
      </c>
      <c r="I790" s="28">
        <v>95</v>
      </c>
      <c r="J790" s="26">
        <v>63</v>
      </c>
      <c r="K790" s="26">
        <v>19</v>
      </c>
      <c r="L790" s="29">
        <v>44</v>
      </c>
    </row>
    <row r="791" spans="1:12" s="3" customFormat="1" ht="12.75" customHeight="1" x14ac:dyDescent="0.4">
      <c r="A791" s="20">
        <v>26</v>
      </c>
      <c r="B791" s="21">
        <v>216</v>
      </c>
      <c r="C791" s="21">
        <v>105</v>
      </c>
      <c r="D791" s="22">
        <v>111</v>
      </c>
      <c r="E791" s="23">
        <v>61</v>
      </c>
      <c r="F791" s="21">
        <v>414</v>
      </c>
      <c r="G791" s="21">
        <v>177</v>
      </c>
      <c r="H791" s="22">
        <v>237</v>
      </c>
      <c r="I791" s="23">
        <v>96</v>
      </c>
      <c r="J791" s="21">
        <v>48</v>
      </c>
      <c r="K791" s="21">
        <v>14</v>
      </c>
      <c r="L791" s="24">
        <v>34</v>
      </c>
    </row>
    <row r="792" spans="1:12" s="3" customFormat="1" ht="12.75" customHeight="1" x14ac:dyDescent="0.4">
      <c r="A792" s="20">
        <v>27</v>
      </c>
      <c r="B792" s="21">
        <v>237</v>
      </c>
      <c r="C792" s="21">
        <v>112</v>
      </c>
      <c r="D792" s="22">
        <v>125</v>
      </c>
      <c r="E792" s="23">
        <v>62</v>
      </c>
      <c r="F792" s="21">
        <v>372</v>
      </c>
      <c r="G792" s="21">
        <v>166</v>
      </c>
      <c r="H792" s="22">
        <v>206</v>
      </c>
      <c r="I792" s="23">
        <v>97</v>
      </c>
      <c r="J792" s="21">
        <v>46</v>
      </c>
      <c r="K792" s="21">
        <v>8</v>
      </c>
      <c r="L792" s="24">
        <v>38</v>
      </c>
    </row>
    <row r="793" spans="1:12" s="3" customFormat="1" ht="12.75" customHeight="1" x14ac:dyDescent="0.4">
      <c r="A793" s="20">
        <v>28</v>
      </c>
      <c r="B793" s="21">
        <v>205</v>
      </c>
      <c r="C793" s="21">
        <v>105</v>
      </c>
      <c r="D793" s="22">
        <v>100</v>
      </c>
      <c r="E793" s="23">
        <v>63</v>
      </c>
      <c r="F793" s="21">
        <v>395</v>
      </c>
      <c r="G793" s="21">
        <v>169</v>
      </c>
      <c r="H793" s="22">
        <v>226</v>
      </c>
      <c r="I793" s="23">
        <v>98</v>
      </c>
      <c r="J793" s="21">
        <v>35</v>
      </c>
      <c r="K793" s="21">
        <v>3</v>
      </c>
      <c r="L793" s="24">
        <v>32</v>
      </c>
    </row>
    <row r="794" spans="1:12" s="3" customFormat="1" ht="12.75" customHeight="1" x14ac:dyDescent="0.4">
      <c r="A794" s="30">
        <v>29</v>
      </c>
      <c r="B794" s="31">
        <v>236</v>
      </c>
      <c r="C794" s="31">
        <v>111</v>
      </c>
      <c r="D794" s="32">
        <v>125</v>
      </c>
      <c r="E794" s="33">
        <v>64</v>
      </c>
      <c r="F794" s="31">
        <v>403</v>
      </c>
      <c r="G794" s="31">
        <v>199</v>
      </c>
      <c r="H794" s="32">
        <v>204</v>
      </c>
      <c r="I794" s="33">
        <v>99</v>
      </c>
      <c r="J794" s="31">
        <v>15</v>
      </c>
      <c r="K794" s="31">
        <v>3</v>
      </c>
      <c r="L794" s="34">
        <v>12</v>
      </c>
    </row>
    <row r="795" spans="1:12" s="3" customFormat="1" ht="12.75" customHeight="1" x14ac:dyDescent="0.4">
      <c r="A795" s="20">
        <v>30</v>
      </c>
      <c r="B795" s="21">
        <v>243</v>
      </c>
      <c r="C795" s="21">
        <v>123</v>
      </c>
      <c r="D795" s="22">
        <v>120</v>
      </c>
      <c r="E795" s="23">
        <v>65</v>
      </c>
      <c r="F795" s="21">
        <v>426</v>
      </c>
      <c r="G795" s="21">
        <v>207</v>
      </c>
      <c r="H795" s="22">
        <v>219</v>
      </c>
      <c r="I795" s="23" t="s">
        <v>7</v>
      </c>
      <c r="J795" s="21">
        <v>25</v>
      </c>
      <c r="K795" s="21">
        <v>2</v>
      </c>
      <c r="L795" s="24">
        <v>23</v>
      </c>
    </row>
    <row r="796" spans="1:12" s="3" customFormat="1" ht="12.75" customHeight="1" x14ac:dyDescent="0.4">
      <c r="A796" s="20">
        <v>31</v>
      </c>
      <c r="B796" s="21">
        <v>237</v>
      </c>
      <c r="C796" s="21">
        <v>115</v>
      </c>
      <c r="D796" s="22">
        <v>122</v>
      </c>
      <c r="E796" s="23">
        <v>66</v>
      </c>
      <c r="F796" s="21">
        <v>401</v>
      </c>
      <c r="G796" s="21">
        <v>188</v>
      </c>
      <c r="H796" s="22">
        <v>213</v>
      </c>
      <c r="I796" s="23" t="s">
        <v>52</v>
      </c>
      <c r="J796" s="35">
        <v>0</v>
      </c>
      <c r="K796" s="35">
        <v>0</v>
      </c>
      <c r="L796" s="36">
        <v>0</v>
      </c>
    </row>
    <row r="797" spans="1:12" s="3" customFormat="1" ht="12.75" customHeight="1" x14ac:dyDescent="0.4">
      <c r="A797" s="20">
        <v>32</v>
      </c>
      <c r="B797" s="21">
        <v>200</v>
      </c>
      <c r="C797" s="21">
        <v>87</v>
      </c>
      <c r="D797" s="22">
        <v>113</v>
      </c>
      <c r="E797" s="23">
        <v>67</v>
      </c>
      <c r="F797" s="21">
        <v>424</v>
      </c>
      <c r="G797" s="21">
        <v>194</v>
      </c>
      <c r="H797" s="22">
        <v>230</v>
      </c>
      <c r="I797" s="37" t="s">
        <v>53</v>
      </c>
      <c r="J797" s="38">
        <v>30912</v>
      </c>
      <c r="K797" s="38">
        <v>14115</v>
      </c>
      <c r="L797" s="39">
        <v>16797</v>
      </c>
    </row>
    <row r="798" spans="1:12" s="3" customFormat="1" ht="12.75" customHeight="1" x14ac:dyDescent="0.4">
      <c r="A798" s="20">
        <v>33</v>
      </c>
      <c r="B798" s="21">
        <v>233</v>
      </c>
      <c r="C798" s="21">
        <v>108</v>
      </c>
      <c r="D798" s="22">
        <v>125</v>
      </c>
      <c r="E798" s="23">
        <v>68</v>
      </c>
      <c r="F798" s="21">
        <v>414</v>
      </c>
      <c r="G798" s="21">
        <v>200</v>
      </c>
      <c r="H798" s="22">
        <v>214</v>
      </c>
      <c r="I798" s="16" t="s">
        <v>56</v>
      </c>
      <c r="J798" s="40">
        <v>51.041440217391305</v>
      </c>
      <c r="K798" s="40">
        <v>48.933829259652853</v>
      </c>
      <c r="L798" s="41">
        <v>52.812526046317792</v>
      </c>
    </row>
    <row r="799" spans="1:12" s="3" customFormat="1" ht="12.75" customHeight="1" thickBot="1" x14ac:dyDescent="0.45">
      <c r="A799" s="42">
        <v>34</v>
      </c>
      <c r="B799" s="43">
        <v>276</v>
      </c>
      <c r="C799" s="43">
        <v>136</v>
      </c>
      <c r="D799" s="44">
        <v>140</v>
      </c>
      <c r="E799" s="45">
        <v>69</v>
      </c>
      <c r="F799" s="43">
        <v>444</v>
      </c>
      <c r="G799" s="43">
        <v>192</v>
      </c>
      <c r="H799" s="44">
        <v>252</v>
      </c>
      <c r="I799" s="45" t="s">
        <v>54</v>
      </c>
      <c r="J799" s="43">
        <v>16510</v>
      </c>
      <c r="K799" s="46" t="s">
        <v>12</v>
      </c>
      <c r="L799" s="47" t="s">
        <v>12</v>
      </c>
    </row>
    <row r="800" spans="1:12" s="3" customFormat="1" ht="12.75" customHeight="1" x14ac:dyDescent="0.4">
      <c r="A800" s="1"/>
      <c r="B800" s="48"/>
      <c r="C800" s="48"/>
      <c r="D800" s="48"/>
      <c r="E800" s="5"/>
      <c r="F800" s="49"/>
      <c r="G800" s="49"/>
      <c r="H800" s="49"/>
      <c r="I800" s="1"/>
      <c r="J800" s="48"/>
      <c r="K800" s="48"/>
      <c r="L800" s="48"/>
    </row>
    <row r="801" spans="1:12" s="3" customFormat="1" ht="12.75" customHeight="1" thickBot="1" x14ac:dyDescent="0.45">
      <c r="A801" s="1" t="s">
        <v>13</v>
      </c>
      <c r="B801" s="48"/>
      <c r="C801" s="48"/>
      <c r="D801" s="48"/>
      <c r="E801" s="5"/>
      <c r="F801" s="49"/>
      <c r="G801" s="49"/>
      <c r="H801" s="49"/>
      <c r="I801" s="1" t="s">
        <v>14</v>
      </c>
      <c r="J801" s="48"/>
      <c r="K801" s="48"/>
      <c r="L801" s="48"/>
    </row>
    <row r="802" spans="1:12" s="3" customFormat="1" ht="12.75" customHeight="1" x14ac:dyDescent="0.4">
      <c r="A802" s="91" t="s">
        <v>15</v>
      </c>
      <c r="B802" s="93" t="s">
        <v>16</v>
      </c>
      <c r="C802" s="93"/>
      <c r="D802" s="93"/>
      <c r="E802" s="94" t="s">
        <v>17</v>
      </c>
      <c r="F802" s="94"/>
      <c r="G802" s="95"/>
      <c r="H802" s="1" t="s">
        <v>18</v>
      </c>
      <c r="I802" s="50" t="s">
        <v>19</v>
      </c>
      <c r="J802" s="50"/>
      <c r="K802" s="51"/>
      <c r="L802" s="52">
        <f>ROUND(B825/B826*100,1)</f>
        <v>20.399999999999999</v>
      </c>
    </row>
    <row r="803" spans="1:12" s="3" customFormat="1" ht="12.75" customHeight="1" x14ac:dyDescent="0.4">
      <c r="A803" s="92"/>
      <c r="B803" s="53" t="s">
        <v>9</v>
      </c>
      <c r="C803" s="53" t="s">
        <v>5</v>
      </c>
      <c r="D803" s="53" t="s">
        <v>6</v>
      </c>
      <c r="E803" s="54" t="s">
        <v>20</v>
      </c>
      <c r="F803" s="54" t="s">
        <v>5</v>
      </c>
      <c r="G803" s="55" t="s">
        <v>6</v>
      </c>
      <c r="H803" s="1" t="s">
        <v>18</v>
      </c>
      <c r="I803" s="1" t="s">
        <v>21</v>
      </c>
      <c r="J803" s="1"/>
      <c r="K803" s="56"/>
      <c r="L803" s="57">
        <f>ROUND((B825+B827)/B826*100,1)</f>
        <v>86.3</v>
      </c>
    </row>
    <row r="804" spans="1:12" s="3" customFormat="1" ht="12.75" customHeight="1" x14ac:dyDescent="0.4">
      <c r="A804" s="58" t="s">
        <v>22</v>
      </c>
      <c r="B804" s="59">
        <f>SUM(B765:B769)</f>
        <v>832</v>
      </c>
      <c r="C804" s="59">
        <f>SUM(C765:C769)</f>
        <v>439</v>
      </c>
      <c r="D804" s="59">
        <f>SUM(D765:D769)</f>
        <v>393</v>
      </c>
      <c r="E804" s="60">
        <f>ROUND(B804/J797*100,1)</f>
        <v>2.7</v>
      </c>
      <c r="F804" s="60">
        <f>ROUND(C804/K797*100,1)</f>
        <v>3.1</v>
      </c>
      <c r="G804" s="61">
        <f>ROUND(D804/L797*100,1)</f>
        <v>2.2999999999999998</v>
      </c>
      <c r="H804" s="1"/>
      <c r="I804" s="1" t="s">
        <v>23</v>
      </c>
      <c r="J804" s="1"/>
      <c r="K804" s="56"/>
      <c r="L804" s="57">
        <f>ROUND(B827/B826*100,1)</f>
        <v>65.900000000000006</v>
      </c>
    </row>
    <row r="805" spans="1:12" s="3" customFormat="1" ht="12.75" customHeight="1" x14ac:dyDescent="0.4">
      <c r="A805" s="62" t="s">
        <v>24</v>
      </c>
      <c r="B805" s="38">
        <f>SUM(B770:B774)</f>
        <v>1155</v>
      </c>
      <c r="C805" s="38">
        <f>SUM(C770:C774)</f>
        <v>596</v>
      </c>
      <c r="D805" s="38">
        <f>SUM(D770:D774)</f>
        <v>559</v>
      </c>
      <c r="E805" s="63">
        <f>ROUND(B805/J797*100,1)</f>
        <v>3.7</v>
      </c>
      <c r="F805" s="63">
        <f>ROUND(C805/K797*100,1)</f>
        <v>4.2</v>
      </c>
      <c r="G805" s="64">
        <f>ROUND(D805/L797*100,1)</f>
        <v>3.3</v>
      </c>
      <c r="H805" s="1"/>
      <c r="I805" s="65" t="s">
        <v>25</v>
      </c>
      <c r="J805" s="65"/>
      <c r="K805" s="66"/>
      <c r="L805" s="57">
        <f>ROUND(B827/B825*100,1)</f>
        <v>323.2</v>
      </c>
    </row>
    <row r="806" spans="1:12" s="3" customFormat="1" ht="12.75" customHeight="1" x14ac:dyDescent="0.4">
      <c r="A806" s="62" t="s">
        <v>26</v>
      </c>
      <c r="B806" s="38">
        <f>SUM(B775:B779)</f>
        <v>1397</v>
      </c>
      <c r="C806" s="38">
        <f>SUM(C775:C779)</f>
        <v>669</v>
      </c>
      <c r="D806" s="38">
        <f>SUM(D775:D779)</f>
        <v>728</v>
      </c>
      <c r="E806" s="63">
        <f>ROUND(B806/J797*100,1)</f>
        <v>4.5</v>
      </c>
      <c r="F806" s="63">
        <f>ROUND(C806/K797*100,1)</f>
        <v>4.7</v>
      </c>
      <c r="G806" s="64">
        <f>ROUND(D806/L797*100,1)</f>
        <v>4.3</v>
      </c>
      <c r="H806" s="1"/>
      <c r="I806" s="67" t="s">
        <v>27</v>
      </c>
      <c r="J806" s="67"/>
      <c r="K806" s="68"/>
      <c r="L806" s="69">
        <f>ROUND(K797/L797*100,1)</f>
        <v>84</v>
      </c>
    </row>
    <row r="807" spans="1:12" s="3" customFormat="1" ht="12.75" customHeight="1" x14ac:dyDescent="0.4">
      <c r="A807" s="70" t="s">
        <v>28</v>
      </c>
      <c r="B807" s="71">
        <f>SUM(B780:B784)</f>
        <v>1406</v>
      </c>
      <c r="C807" s="71">
        <f>SUM(C780:C784)</f>
        <v>736</v>
      </c>
      <c r="D807" s="71">
        <f>SUM(D780:D784)</f>
        <v>670</v>
      </c>
      <c r="E807" s="72">
        <f>ROUND(B807/J797*100,1)</f>
        <v>4.5</v>
      </c>
      <c r="F807" s="72">
        <f>ROUND(C807/K797*100,1)</f>
        <v>5.2</v>
      </c>
      <c r="G807" s="73">
        <f>ROUND(D807/L797*100,1)</f>
        <v>4</v>
      </c>
      <c r="H807" s="1"/>
      <c r="I807" s="1" t="s">
        <v>29</v>
      </c>
      <c r="J807" s="1"/>
      <c r="K807" s="56"/>
      <c r="L807" s="57">
        <f>ROUND(J797/J799,1)</f>
        <v>1.9</v>
      </c>
    </row>
    <row r="808" spans="1:12" s="3" customFormat="1" ht="12.75" customHeight="1" x14ac:dyDescent="0.4">
      <c r="A808" s="62" t="s">
        <v>30</v>
      </c>
      <c r="B808" s="38">
        <f>SUM(B785:B789)</f>
        <v>1128</v>
      </c>
      <c r="C808" s="38">
        <f>SUM(C785:C789)</f>
        <v>531</v>
      </c>
      <c r="D808" s="38">
        <f>SUM(D785:D789)</f>
        <v>597</v>
      </c>
      <c r="E808" s="63">
        <f>ROUND(B808/J797*100,1)</f>
        <v>3.6</v>
      </c>
      <c r="F808" s="63">
        <f>ROUND(C808/K797*100,1)</f>
        <v>3.8</v>
      </c>
      <c r="G808" s="64">
        <f>ROUND(D808/L797*100,1)</f>
        <v>3.6</v>
      </c>
      <c r="H808" s="1" t="s">
        <v>18</v>
      </c>
      <c r="I808" s="1" t="s">
        <v>31</v>
      </c>
      <c r="J808" s="1"/>
      <c r="K808" s="56"/>
      <c r="L808" s="57">
        <f>ROUND(J797/L809,1)</f>
        <v>2501</v>
      </c>
    </row>
    <row r="809" spans="1:12" s="3" customFormat="1" ht="12.75" customHeight="1" thickBot="1" x14ac:dyDescent="0.45">
      <c r="A809" s="62" t="s">
        <v>32</v>
      </c>
      <c r="B809" s="38">
        <f>SUM(B790:B794)</f>
        <v>1121</v>
      </c>
      <c r="C809" s="38">
        <f>SUM(C790:C794)</f>
        <v>543</v>
      </c>
      <c r="D809" s="38">
        <f>SUM(D790:D794)</f>
        <v>578</v>
      </c>
      <c r="E809" s="63">
        <f>ROUND(B809/J797*100,1)</f>
        <v>3.6</v>
      </c>
      <c r="F809" s="63">
        <f>ROUND(C809/K797*100,1)</f>
        <v>3.8</v>
      </c>
      <c r="G809" s="64">
        <f>ROUND(D809/L797*100,1)</f>
        <v>3.4</v>
      </c>
      <c r="H809" s="1" t="s">
        <v>18</v>
      </c>
      <c r="I809" s="74" t="s">
        <v>33</v>
      </c>
      <c r="J809" s="74"/>
      <c r="K809" s="75"/>
      <c r="L809" s="76">
        <v>12.36</v>
      </c>
    </row>
    <row r="810" spans="1:12" s="3" customFormat="1" ht="12.75" customHeight="1" x14ac:dyDescent="0.4">
      <c r="A810" s="62" t="s">
        <v>34</v>
      </c>
      <c r="B810" s="38">
        <f>SUM(B795:B799)</f>
        <v>1189</v>
      </c>
      <c r="C810" s="38">
        <f>SUM(C795:C799)</f>
        <v>569</v>
      </c>
      <c r="D810" s="38">
        <f>SUM(D795:D799)</f>
        <v>620</v>
      </c>
      <c r="E810" s="63">
        <f>ROUND(B810/J797*100,1)</f>
        <v>3.8</v>
      </c>
      <c r="F810" s="63">
        <f>ROUND(C810/K797*100,1)</f>
        <v>4</v>
      </c>
      <c r="G810" s="64">
        <f>ROUND(D810/L797*100,1)</f>
        <v>3.7</v>
      </c>
      <c r="H810" s="1" t="s">
        <v>18</v>
      </c>
      <c r="I810" s="1"/>
      <c r="J810" s="1"/>
      <c r="K810" s="1"/>
      <c r="L810" s="1"/>
    </row>
    <row r="811" spans="1:12" s="3" customFormat="1" ht="12.75" customHeight="1" x14ac:dyDescent="0.4">
      <c r="A811" s="62" t="s">
        <v>35</v>
      </c>
      <c r="B811" s="38">
        <f>SUM(F765:F769)</f>
        <v>1414</v>
      </c>
      <c r="C811" s="38">
        <f>SUM(G765:G769)</f>
        <v>696</v>
      </c>
      <c r="D811" s="38">
        <f>SUM(H765:H769)</f>
        <v>718</v>
      </c>
      <c r="E811" s="63">
        <f>ROUND(B811/J797*100,1)</f>
        <v>4.5999999999999996</v>
      </c>
      <c r="F811" s="63">
        <f>ROUND(C811/K797*100,1)</f>
        <v>4.9000000000000004</v>
      </c>
      <c r="G811" s="64">
        <f>ROUND(D811/L797*100,1)</f>
        <v>4.3</v>
      </c>
      <c r="H811" s="1" t="s">
        <v>18</v>
      </c>
      <c r="I811" s="1"/>
      <c r="J811" s="1"/>
      <c r="K811" s="1"/>
      <c r="L811" s="1"/>
    </row>
    <row r="812" spans="1:12" s="3" customFormat="1" ht="12.75" customHeight="1" x14ac:dyDescent="0.4">
      <c r="A812" s="62" t="s">
        <v>36</v>
      </c>
      <c r="B812" s="38">
        <f>SUM(F770:F774)</f>
        <v>1782</v>
      </c>
      <c r="C812" s="38">
        <f>SUM(G770:G774)</f>
        <v>851</v>
      </c>
      <c r="D812" s="38">
        <f>SUM(H770:H774)</f>
        <v>931</v>
      </c>
      <c r="E812" s="63">
        <f>ROUND(B812/J797*100,1)</f>
        <v>5.8</v>
      </c>
      <c r="F812" s="63">
        <f>ROUND(C812/K797*100,1)</f>
        <v>6</v>
      </c>
      <c r="G812" s="64">
        <f>ROUND(D812/L797*100,1)</f>
        <v>5.5</v>
      </c>
      <c r="H812" s="1" t="s">
        <v>18</v>
      </c>
      <c r="I812" s="1"/>
      <c r="J812" s="1"/>
      <c r="K812" s="1"/>
      <c r="L812" s="1"/>
    </row>
    <row r="813" spans="1:12" s="3" customFormat="1" ht="12.75" customHeight="1" x14ac:dyDescent="0.4">
      <c r="A813" s="62" t="s">
        <v>37</v>
      </c>
      <c r="B813" s="38">
        <f>SUM(F775:F779)</f>
        <v>2100</v>
      </c>
      <c r="C813" s="38">
        <f>SUM(G775:G779)</f>
        <v>976</v>
      </c>
      <c r="D813" s="38">
        <f>SUM(H775:H779)</f>
        <v>1124</v>
      </c>
      <c r="E813" s="63">
        <f>ROUND(B813/J797*100,1)</f>
        <v>6.8</v>
      </c>
      <c r="F813" s="63">
        <f>ROUND(C813/K797*100,1)</f>
        <v>6.9</v>
      </c>
      <c r="G813" s="64">
        <f>ROUND(D813/L797*100,1)</f>
        <v>6.7</v>
      </c>
      <c r="H813" s="1" t="s">
        <v>18</v>
      </c>
      <c r="I813" s="1"/>
      <c r="J813" s="1"/>
      <c r="K813" s="1"/>
      <c r="L813" s="1"/>
    </row>
    <row r="814" spans="1:12" s="3" customFormat="1" ht="12.75" customHeight="1" x14ac:dyDescent="0.4">
      <c r="A814" s="62" t="s">
        <v>38</v>
      </c>
      <c r="B814" s="38">
        <f>SUM(F780:F784)</f>
        <v>2377</v>
      </c>
      <c r="C814" s="38">
        <f>SUM(G780:G784)</f>
        <v>1118</v>
      </c>
      <c r="D814" s="38">
        <f>SUM(H780:H784)</f>
        <v>1259</v>
      </c>
      <c r="E814" s="63">
        <f>ROUND(B814/J797*100,1)</f>
        <v>7.7</v>
      </c>
      <c r="F814" s="63">
        <f>ROUND(C814/K797*100,1)</f>
        <v>7.9</v>
      </c>
      <c r="G814" s="64">
        <f>ROUND(D814/L797*100,1)</f>
        <v>7.5</v>
      </c>
      <c r="H814" s="1" t="s">
        <v>18</v>
      </c>
      <c r="I814" s="1"/>
      <c r="J814" s="1"/>
      <c r="K814" s="1"/>
      <c r="L814" s="1"/>
    </row>
    <row r="815" spans="1:12" s="3" customFormat="1" ht="12.75" customHeight="1" x14ac:dyDescent="0.4">
      <c r="A815" s="62" t="s">
        <v>39</v>
      </c>
      <c r="B815" s="38">
        <f>SUM(F785:F789)</f>
        <v>2120</v>
      </c>
      <c r="C815" s="38">
        <f>SUM(G785:G789)</f>
        <v>1007</v>
      </c>
      <c r="D815" s="38">
        <f>SUM(H785:H789)</f>
        <v>1113</v>
      </c>
      <c r="E815" s="63">
        <f>ROUND(B815/J797*100,1)</f>
        <v>6.9</v>
      </c>
      <c r="F815" s="63">
        <f>ROUND(C815/K797*100,1)</f>
        <v>7.1</v>
      </c>
      <c r="G815" s="64">
        <f>ROUND(D815/L797*100,1)</f>
        <v>6.6</v>
      </c>
      <c r="H815" s="1" t="s">
        <v>18</v>
      </c>
      <c r="I815" s="1"/>
      <c r="J815" s="1"/>
      <c r="K815" s="1"/>
      <c r="L815" s="1"/>
    </row>
    <row r="816" spans="1:12" s="3" customFormat="1" ht="12.75" customHeight="1" x14ac:dyDescent="0.4">
      <c r="A816" s="77" t="s">
        <v>40</v>
      </c>
      <c r="B816" s="78">
        <f>SUM(F790:F794)</f>
        <v>1955</v>
      </c>
      <c r="C816" s="78">
        <f>SUM(G790:G794)</f>
        <v>875</v>
      </c>
      <c r="D816" s="78">
        <f>SUM(H790:H794)</f>
        <v>1080</v>
      </c>
      <c r="E816" s="79">
        <f>ROUND(B816/J797*100,1)</f>
        <v>6.3</v>
      </c>
      <c r="F816" s="79">
        <f>ROUND(C816/K797*100,1)</f>
        <v>6.2</v>
      </c>
      <c r="G816" s="80">
        <f>ROUND(D816/L797*100,1)</f>
        <v>6.4</v>
      </c>
      <c r="H816" s="1" t="s">
        <v>18</v>
      </c>
      <c r="I816" s="1"/>
      <c r="J816" s="1"/>
      <c r="K816" s="1"/>
      <c r="L816" s="1"/>
    </row>
    <row r="817" spans="1:12" s="3" customFormat="1" ht="12.75" customHeight="1" x14ac:dyDescent="0.4">
      <c r="A817" s="62" t="s">
        <v>41</v>
      </c>
      <c r="B817" s="38">
        <f>SUM(F795:F799)</f>
        <v>2109</v>
      </c>
      <c r="C817" s="38">
        <f>SUM(G795:G799)</f>
        <v>981</v>
      </c>
      <c r="D817" s="38">
        <f>SUM(H795:H799)</f>
        <v>1128</v>
      </c>
      <c r="E817" s="63">
        <f>ROUND(B817/J797*100,1)</f>
        <v>6.8</v>
      </c>
      <c r="F817" s="63">
        <f>ROUND(C817/K797*100,1)</f>
        <v>7</v>
      </c>
      <c r="G817" s="64">
        <f>ROUND(D817/L797*100,1)</f>
        <v>6.7</v>
      </c>
      <c r="H817" s="6"/>
      <c r="I817" s="1"/>
      <c r="J817" s="1"/>
      <c r="K817" s="1"/>
      <c r="L817" s="1"/>
    </row>
    <row r="818" spans="1:12" s="3" customFormat="1" ht="12.75" customHeight="1" x14ac:dyDescent="0.4">
      <c r="A818" s="62" t="s">
        <v>42</v>
      </c>
      <c r="B818" s="38">
        <f>SUM(J765:J769)</f>
        <v>2476</v>
      </c>
      <c r="C818" s="38">
        <f>SUM(K765:K769)</f>
        <v>1070</v>
      </c>
      <c r="D818" s="38">
        <f>SUM(L765:L769)</f>
        <v>1406</v>
      </c>
      <c r="E818" s="63">
        <f>ROUND(B818/J797*100,1)</f>
        <v>8</v>
      </c>
      <c r="F818" s="63">
        <f>ROUND(C818/K797*100,1)</f>
        <v>7.6</v>
      </c>
      <c r="G818" s="64">
        <f>ROUND(D818/L797*100,1)</f>
        <v>8.4</v>
      </c>
      <c r="H818" s="6"/>
      <c r="I818" s="1"/>
      <c r="J818" s="1"/>
      <c r="K818" s="1"/>
      <c r="L818" s="1"/>
    </row>
    <row r="819" spans="1:12" s="3" customFormat="1" ht="12.75" customHeight="1" x14ac:dyDescent="0.4">
      <c r="A819" s="62" t="s">
        <v>43</v>
      </c>
      <c r="B819" s="38">
        <f>SUM(J770:J774)</f>
        <v>2474</v>
      </c>
      <c r="C819" s="38">
        <f>SUM(K770:K774)</f>
        <v>1048</v>
      </c>
      <c r="D819" s="38">
        <f>SUM(L770:L774)</f>
        <v>1426</v>
      </c>
      <c r="E819" s="63">
        <f>ROUND(B819/J797*100,1)</f>
        <v>8</v>
      </c>
      <c r="F819" s="63">
        <f>ROUND(C819/K797*100,1)</f>
        <v>7.4</v>
      </c>
      <c r="G819" s="64">
        <f>ROUND(D819/L797*100,1)</f>
        <v>8.5</v>
      </c>
      <c r="H819" s="6"/>
      <c r="I819" s="1"/>
      <c r="J819" s="1"/>
      <c r="K819" s="1"/>
      <c r="L819" s="1"/>
    </row>
    <row r="820" spans="1:12" s="3" customFormat="1" ht="12.75" customHeight="1" x14ac:dyDescent="0.4">
      <c r="A820" s="62" t="s">
        <v>44</v>
      </c>
      <c r="B820" s="38">
        <f>SUM(J775:J779)</f>
        <v>1859</v>
      </c>
      <c r="C820" s="38">
        <f>SUM(K775:K779)</f>
        <v>737</v>
      </c>
      <c r="D820" s="38">
        <f>SUM(L775:L779)</f>
        <v>1122</v>
      </c>
      <c r="E820" s="63">
        <f>ROUND(B820/J797*100,1)</f>
        <v>6</v>
      </c>
      <c r="F820" s="63">
        <f>ROUND(C820/K797*100,1)</f>
        <v>5.2</v>
      </c>
      <c r="G820" s="64">
        <f>ROUND(D820/L797*100,1)</f>
        <v>6.7</v>
      </c>
      <c r="H820" s="6"/>
      <c r="I820" s="1"/>
      <c r="J820" s="1"/>
      <c r="K820" s="1"/>
      <c r="L820" s="1"/>
    </row>
    <row r="821" spans="1:12" s="3" customFormat="1" ht="12.75" customHeight="1" x14ac:dyDescent="0.4">
      <c r="A821" s="62" t="s">
        <v>45</v>
      </c>
      <c r="B821" s="38">
        <f>SUM(J780:J784)</f>
        <v>1169</v>
      </c>
      <c r="C821" s="38">
        <f>SUM(K780:K784)</f>
        <v>434</v>
      </c>
      <c r="D821" s="38">
        <f>SUM(L780:L784)</f>
        <v>735</v>
      </c>
      <c r="E821" s="63">
        <f>ROUND(B821/J797*100,1)</f>
        <v>3.8</v>
      </c>
      <c r="F821" s="63">
        <f>ROUND(C821/K797*100,1)</f>
        <v>3.1</v>
      </c>
      <c r="G821" s="64">
        <f>ROUND(D821/L797*100,1)</f>
        <v>4.4000000000000004</v>
      </c>
      <c r="H821" s="6"/>
      <c r="I821" s="1"/>
      <c r="J821" s="1"/>
      <c r="K821" s="1"/>
      <c r="L821" s="1"/>
    </row>
    <row r="822" spans="1:12" s="3" customFormat="1" ht="12.75" customHeight="1" x14ac:dyDescent="0.4">
      <c r="A822" s="62" t="s">
        <v>46</v>
      </c>
      <c r="B822" s="38">
        <f>SUM(J785:J789)</f>
        <v>617</v>
      </c>
      <c r="C822" s="38">
        <f>SUM(K785:K789)</f>
        <v>190</v>
      </c>
      <c r="D822" s="38">
        <f>SUM(L785:L789)</f>
        <v>427</v>
      </c>
      <c r="E822" s="63">
        <f>ROUND(B822/J797*100,1)</f>
        <v>2</v>
      </c>
      <c r="F822" s="63">
        <f>ROUND(C822/K797*100,1)</f>
        <v>1.3</v>
      </c>
      <c r="G822" s="64">
        <f>ROUND(D822/L797*100,1)</f>
        <v>2.5</v>
      </c>
      <c r="H822" s="1"/>
      <c r="I822" s="1"/>
      <c r="J822" s="1"/>
      <c r="K822" s="1"/>
      <c r="L822" s="1"/>
    </row>
    <row r="823" spans="1:12" s="3" customFormat="1" ht="12.75" customHeight="1" x14ac:dyDescent="0.4">
      <c r="A823" s="62" t="s">
        <v>47</v>
      </c>
      <c r="B823" s="38">
        <f>SUM(J790:J794)</f>
        <v>207</v>
      </c>
      <c r="C823" s="38">
        <f>SUM(K790:K794)</f>
        <v>47</v>
      </c>
      <c r="D823" s="38">
        <f>SUM(L790:L794)</f>
        <v>160</v>
      </c>
      <c r="E823" s="63">
        <f>ROUND(B823/J797*100,1)</f>
        <v>0.7</v>
      </c>
      <c r="F823" s="63">
        <f>ROUND(C823/K797*100,1)</f>
        <v>0.3</v>
      </c>
      <c r="G823" s="64">
        <f>ROUND(D823/L797*100,1)</f>
        <v>1</v>
      </c>
      <c r="H823" s="1"/>
      <c r="I823" s="1"/>
      <c r="J823" s="1"/>
      <c r="K823" s="1"/>
      <c r="L823" s="1"/>
    </row>
    <row r="824" spans="1:12" s="3" customFormat="1" ht="12.75" customHeight="1" x14ac:dyDescent="0.4">
      <c r="A824" s="81" t="s">
        <v>7</v>
      </c>
      <c r="B824" s="82">
        <f>SUM(J795)</f>
        <v>25</v>
      </c>
      <c r="C824" s="82">
        <f>SUM(K795)</f>
        <v>2</v>
      </c>
      <c r="D824" s="82">
        <f>SUM(L795)</f>
        <v>23</v>
      </c>
      <c r="E824" s="83">
        <f>ROUND(B824/J797*100,1)</f>
        <v>0.1</v>
      </c>
      <c r="F824" s="83">
        <f>ROUND(C824/K797*100,1)</f>
        <v>0</v>
      </c>
      <c r="G824" s="84">
        <f>ROUND(D824/L797*100,1)</f>
        <v>0.1</v>
      </c>
      <c r="H824" s="1"/>
      <c r="I824" s="2"/>
      <c r="J824" s="2"/>
      <c r="K824" s="2"/>
      <c r="L824" s="1"/>
    </row>
    <row r="825" spans="1:12" s="3" customFormat="1" ht="12.75" customHeight="1" x14ac:dyDescent="0.4">
      <c r="A825" s="85" t="s">
        <v>48</v>
      </c>
      <c r="B825" s="38">
        <f>SUM(B804:B806)</f>
        <v>3384</v>
      </c>
      <c r="C825" s="38">
        <f>SUM(C804:C806)</f>
        <v>1704</v>
      </c>
      <c r="D825" s="38">
        <f>SUM(D804:D806)</f>
        <v>1680</v>
      </c>
      <c r="E825" s="60">
        <f>ROUND(B825/J797*100,1)</f>
        <v>10.9</v>
      </c>
      <c r="F825" s="60">
        <f>ROUND(C825/K797*100,1)</f>
        <v>12.1</v>
      </c>
      <c r="G825" s="61">
        <f>ROUND(D825/L797*100,1)</f>
        <v>10</v>
      </c>
      <c r="H825" s="1"/>
      <c r="I825" s="2"/>
      <c r="J825" s="2"/>
      <c r="K825" s="2"/>
      <c r="L825" s="1"/>
    </row>
    <row r="826" spans="1:12" s="3" customFormat="1" ht="12.75" customHeight="1" x14ac:dyDescent="0.4">
      <c r="A826" s="85" t="s">
        <v>49</v>
      </c>
      <c r="B826" s="38">
        <f>SUM(B807:B816)</f>
        <v>16592</v>
      </c>
      <c r="C826" s="38">
        <f>SUM(C807:C816)</f>
        <v>7902</v>
      </c>
      <c r="D826" s="38">
        <f>SUM(D807:D816)</f>
        <v>8690</v>
      </c>
      <c r="E826" s="63">
        <f>ROUND(B826/J797*100,1)</f>
        <v>53.7</v>
      </c>
      <c r="F826" s="63">
        <f>ROUND(C826/K797*100,1)</f>
        <v>56</v>
      </c>
      <c r="G826" s="64">
        <f>ROUND(D826/L797*100,1)</f>
        <v>51.7</v>
      </c>
      <c r="H826" s="1"/>
      <c r="I826" s="2"/>
      <c r="J826" s="1"/>
      <c r="K826" s="2"/>
      <c r="L826" s="1"/>
    </row>
    <row r="827" spans="1:12" s="3" customFormat="1" ht="12.75" customHeight="1" thickBot="1" x14ac:dyDescent="0.45">
      <c r="A827" s="86" t="s">
        <v>50</v>
      </c>
      <c r="B827" s="87">
        <f>SUM(B817:B824)</f>
        <v>10936</v>
      </c>
      <c r="C827" s="87">
        <f>SUM(C817:C824)</f>
        <v>4509</v>
      </c>
      <c r="D827" s="87">
        <f>SUM(D817:D824)</f>
        <v>6427</v>
      </c>
      <c r="E827" s="88">
        <f>ROUND(B827/J797*100,1)</f>
        <v>35.4</v>
      </c>
      <c r="F827" s="88">
        <f>ROUND(C827/K797*100,1)</f>
        <v>31.9</v>
      </c>
      <c r="G827" s="89">
        <f>ROUND(D827/L797*100,1)</f>
        <v>38.299999999999997</v>
      </c>
      <c r="H827" s="90"/>
      <c r="I827" s="2"/>
      <c r="J827" s="1"/>
      <c r="K827" s="2"/>
      <c r="L827" s="1"/>
    </row>
    <row r="828" spans="1:12" s="3" customFormat="1" ht="30" customHeight="1" x14ac:dyDescent="0.4">
      <c r="A828" s="97">
        <v>30</v>
      </c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</row>
    <row r="829" spans="1:12" s="3" customFormat="1" ht="14.25" customHeight="1" x14ac:dyDescent="0.4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2"/>
      <c r="L829" s="1"/>
    </row>
    <row r="830" spans="1:12" s="3" customFormat="1" ht="14.25" customHeight="1" x14ac:dyDescent="0.4">
      <c r="A830" s="96" t="s">
        <v>0</v>
      </c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</row>
    <row r="831" spans="1:12" s="3" customFormat="1" ht="12.75" customHeight="1" x14ac:dyDescent="0.4">
      <c r="A831" s="4" t="s">
        <v>66</v>
      </c>
      <c r="B831" s="1"/>
      <c r="C831" s="1"/>
      <c r="D831" s="1"/>
      <c r="E831" s="1"/>
      <c r="F831" s="1"/>
      <c r="G831" s="1"/>
      <c r="H831" s="1"/>
      <c r="I831" s="2"/>
      <c r="J831" s="2"/>
      <c r="K831" s="2"/>
      <c r="L831" s="5"/>
    </row>
    <row r="832" spans="1:12" s="3" customFormat="1" ht="11.25" customHeight="1" thickBot="1" x14ac:dyDescent="0.45">
      <c r="A832" s="6" t="s">
        <v>2</v>
      </c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7" t="s">
        <v>69</v>
      </c>
    </row>
    <row r="833" spans="1:12" s="3" customFormat="1" ht="12.75" customHeight="1" x14ac:dyDescent="0.4">
      <c r="A833" s="8" t="s">
        <v>3</v>
      </c>
      <c r="B833" s="9" t="s">
        <v>4</v>
      </c>
      <c r="C833" s="9" t="s">
        <v>5</v>
      </c>
      <c r="D833" s="10" t="s">
        <v>6</v>
      </c>
      <c r="E833" s="11" t="s">
        <v>3</v>
      </c>
      <c r="F833" s="8" t="s">
        <v>4</v>
      </c>
      <c r="G833" s="9" t="s">
        <v>5</v>
      </c>
      <c r="H833" s="12" t="s">
        <v>6</v>
      </c>
      <c r="I833" s="11" t="s">
        <v>3</v>
      </c>
      <c r="J833" s="9" t="s">
        <v>4</v>
      </c>
      <c r="K833" s="9" t="s">
        <v>5</v>
      </c>
      <c r="L833" s="12" t="s">
        <v>6</v>
      </c>
    </row>
    <row r="834" spans="1:12" s="3" customFormat="1" ht="12.75" customHeight="1" x14ac:dyDescent="0.4">
      <c r="A834" s="13">
        <v>0</v>
      </c>
      <c r="B834" s="14">
        <v>11</v>
      </c>
      <c r="C834" s="14">
        <v>7</v>
      </c>
      <c r="D834" s="15">
        <v>4</v>
      </c>
      <c r="E834" s="16">
        <v>35</v>
      </c>
      <c r="F834" s="17">
        <v>22</v>
      </c>
      <c r="G834" s="17">
        <v>9</v>
      </c>
      <c r="H834" s="18">
        <v>13</v>
      </c>
      <c r="I834" s="16">
        <v>70</v>
      </c>
      <c r="J834" s="14">
        <v>44</v>
      </c>
      <c r="K834" s="14">
        <v>22</v>
      </c>
      <c r="L834" s="19">
        <v>22</v>
      </c>
    </row>
    <row r="835" spans="1:12" s="3" customFormat="1" ht="12.75" customHeight="1" x14ac:dyDescent="0.4">
      <c r="A835" s="20">
        <v>1</v>
      </c>
      <c r="B835" s="21">
        <v>9</v>
      </c>
      <c r="C835" s="21">
        <v>3</v>
      </c>
      <c r="D835" s="22">
        <v>6</v>
      </c>
      <c r="E835" s="23">
        <v>36</v>
      </c>
      <c r="F835" s="21">
        <v>15</v>
      </c>
      <c r="G835" s="21">
        <v>7</v>
      </c>
      <c r="H835" s="22">
        <v>8</v>
      </c>
      <c r="I835" s="23">
        <v>71</v>
      </c>
      <c r="J835" s="21">
        <v>49</v>
      </c>
      <c r="K835" s="21">
        <v>25</v>
      </c>
      <c r="L835" s="24">
        <v>24</v>
      </c>
    </row>
    <row r="836" spans="1:12" s="3" customFormat="1" ht="12.75" customHeight="1" x14ac:dyDescent="0.4">
      <c r="A836" s="20">
        <v>2</v>
      </c>
      <c r="B836" s="21">
        <v>10</v>
      </c>
      <c r="C836" s="21">
        <v>6</v>
      </c>
      <c r="D836" s="22">
        <v>4</v>
      </c>
      <c r="E836" s="23">
        <v>37</v>
      </c>
      <c r="F836" s="21">
        <v>21</v>
      </c>
      <c r="G836" s="21">
        <v>8</v>
      </c>
      <c r="H836" s="22">
        <v>13</v>
      </c>
      <c r="I836" s="23">
        <v>72</v>
      </c>
      <c r="J836" s="21">
        <v>59</v>
      </c>
      <c r="K836" s="21">
        <v>32</v>
      </c>
      <c r="L836" s="24">
        <v>27</v>
      </c>
    </row>
    <row r="837" spans="1:12" s="3" customFormat="1" ht="12.75" customHeight="1" x14ac:dyDescent="0.4">
      <c r="A837" s="20">
        <v>3</v>
      </c>
      <c r="B837" s="21">
        <v>7</v>
      </c>
      <c r="C837" s="21">
        <v>5</v>
      </c>
      <c r="D837" s="22">
        <v>2</v>
      </c>
      <c r="E837" s="23">
        <v>38</v>
      </c>
      <c r="F837" s="21">
        <v>9</v>
      </c>
      <c r="G837" s="21">
        <v>4</v>
      </c>
      <c r="H837" s="22">
        <v>5</v>
      </c>
      <c r="I837" s="23">
        <v>73</v>
      </c>
      <c r="J837" s="21">
        <v>70</v>
      </c>
      <c r="K837" s="21">
        <v>39</v>
      </c>
      <c r="L837" s="24">
        <v>31</v>
      </c>
    </row>
    <row r="838" spans="1:12" s="3" customFormat="1" ht="12.75" customHeight="1" x14ac:dyDescent="0.4">
      <c r="A838" s="20">
        <v>4</v>
      </c>
      <c r="B838" s="21">
        <v>9</v>
      </c>
      <c r="C838" s="21">
        <v>3</v>
      </c>
      <c r="D838" s="22">
        <v>6</v>
      </c>
      <c r="E838" s="23">
        <v>39</v>
      </c>
      <c r="F838" s="21">
        <v>24</v>
      </c>
      <c r="G838" s="21">
        <v>12</v>
      </c>
      <c r="H838" s="22">
        <v>12</v>
      </c>
      <c r="I838" s="23">
        <v>74</v>
      </c>
      <c r="J838" s="21">
        <v>54</v>
      </c>
      <c r="K838" s="21">
        <v>29</v>
      </c>
      <c r="L838" s="24">
        <v>25</v>
      </c>
    </row>
    <row r="839" spans="1:12" s="3" customFormat="1" ht="12.75" customHeight="1" x14ac:dyDescent="0.4">
      <c r="A839" s="25">
        <v>5</v>
      </c>
      <c r="B839" s="26">
        <v>10</v>
      </c>
      <c r="C839" s="26">
        <v>6</v>
      </c>
      <c r="D839" s="27">
        <v>4</v>
      </c>
      <c r="E839" s="28">
        <v>40</v>
      </c>
      <c r="F839" s="26">
        <v>21</v>
      </c>
      <c r="G839" s="26">
        <v>8</v>
      </c>
      <c r="H839" s="27">
        <v>13</v>
      </c>
      <c r="I839" s="28">
        <v>75</v>
      </c>
      <c r="J839" s="26">
        <v>57</v>
      </c>
      <c r="K839" s="26">
        <v>27</v>
      </c>
      <c r="L839" s="29">
        <v>30</v>
      </c>
    </row>
    <row r="840" spans="1:12" s="3" customFormat="1" ht="12.75" customHeight="1" x14ac:dyDescent="0.4">
      <c r="A840" s="20">
        <v>6</v>
      </c>
      <c r="B840" s="21">
        <v>8</v>
      </c>
      <c r="C840" s="21">
        <v>5</v>
      </c>
      <c r="D840" s="22">
        <v>3</v>
      </c>
      <c r="E840" s="23">
        <v>41</v>
      </c>
      <c r="F840" s="21">
        <v>23</v>
      </c>
      <c r="G840" s="21">
        <v>14</v>
      </c>
      <c r="H840" s="22">
        <v>9</v>
      </c>
      <c r="I840" s="23">
        <v>76</v>
      </c>
      <c r="J840" s="21">
        <v>67</v>
      </c>
      <c r="K840" s="21">
        <v>30</v>
      </c>
      <c r="L840" s="24">
        <v>37</v>
      </c>
    </row>
    <row r="841" spans="1:12" s="3" customFormat="1" ht="12.75" customHeight="1" x14ac:dyDescent="0.4">
      <c r="A841" s="20">
        <v>7</v>
      </c>
      <c r="B841" s="21">
        <v>10</v>
      </c>
      <c r="C841" s="21">
        <v>7</v>
      </c>
      <c r="D841" s="22">
        <v>3</v>
      </c>
      <c r="E841" s="23">
        <v>42</v>
      </c>
      <c r="F841" s="21">
        <v>24</v>
      </c>
      <c r="G841" s="21">
        <v>11</v>
      </c>
      <c r="H841" s="22">
        <v>13</v>
      </c>
      <c r="I841" s="23">
        <v>77</v>
      </c>
      <c r="J841" s="21">
        <v>67</v>
      </c>
      <c r="K841" s="21">
        <v>30</v>
      </c>
      <c r="L841" s="24">
        <v>37</v>
      </c>
    </row>
    <row r="842" spans="1:12" s="3" customFormat="1" ht="12.75" customHeight="1" x14ac:dyDescent="0.4">
      <c r="A842" s="20">
        <v>8</v>
      </c>
      <c r="B842" s="21">
        <v>7</v>
      </c>
      <c r="C842" s="21">
        <v>6</v>
      </c>
      <c r="D842" s="22">
        <v>1</v>
      </c>
      <c r="E842" s="23">
        <v>43</v>
      </c>
      <c r="F842" s="21">
        <v>21</v>
      </c>
      <c r="G842" s="21">
        <v>14</v>
      </c>
      <c r="H842" s="22">
        <v>7</v>
      </c>
      <c r="I842" s="23">
        <v>78</v>
      </c>
      <c r="J842" s="21">
        <v>50</v>
      </c>
      <c r="K842" s="21">
        <v>23</v>
      </c>
      <c r="L842" s="24">
        <v>27</v>
      </c>
    </row>
    <row r="843" spans="1:12" s="3" customFormat="1" ht="12.75" customHeight="1" x14ac:dyDescent="0.4">
      <c r="A843" s="30">
        <v>9</v>
      </c>
      <c r="B843" s="31">
        <v>11</v>
      </c>
      <c r="C843" s="31">
        <v>5</v>
      </c>
      <c r="D843" s="32">
        <v>6</v>
      </c>
      <c r="E843" s="33">
        <v>44</v>
      </c>
      <c r="F843" s="31">
        <v>24</v>
      </c>
      <c r="G843" s="31">
        <v>13</v>
      </c>
      <c r="H843" s="32">
        <v>11</v>
      </c>
      <c r="I843" s="33">
        <v>79</v>
      </c>
      <c r="J843" s="31">
        <v>32</v>
      </c>
      <c r="K843" s="31">
        <v>10</v>
      </c>
      <c r="L843" s="34">
        <v>22</v>
      </c>
    </row>
    <row r="844" spans="1:12" s="3" customFormat="1" ht="12.75" customHeight="1" x14ac:dyDescent="0.4">
      <c r="A844" s="20">
        <v>10</v>
      </c>
      <c r="B844" s="21">
        <v>21</v>
      </c>
      <c r="C844" s="21">
        <v>15</v>
      </c>
      <c r="D844" s="22">
        <v>6</v>
      </c>
      <c r="E844" s="23">
        <v>45</v>
      </c>
      <c r="F844" s="21">
        <v>22</v>
      </c>
      <c r="G844" s="21">
        <v>12</v>
      </c>
      <c r="H844" s="22">
        <v>10</v>
      </c>
      <c r="I844" s="23">
        <v>80</v>
      </c>
      <c r="J844" s="21">
        <v>41</v>
      </c>
      <c r="K844" s="21">
        <v>19</v>
      </c>
      <c r="L844" s="24">
        <v>22</v>
      </c>
    </row>
    <row r="845" spans="1:12" s="3" customFormat="1" ht="12.75" customHeight="1" x14ac:dyDescent="0.4">
      <c r="A845" s="20">
        <v>11</v>
      </c>
      <c r="B845" s="21">
        <v>22</v>
      </c>
      <c r="C845" s="21">
        <v>11</v>
      </c>
      <c r="D845" s="22">
        <v>11</v>
      </c>
      <c r="E845" s="23">
        <v>46</v>
      </c>
      <c r="F845" s="21">
        <v>29</v>
      </c>
      <c r="G845" s="21">
        <v>15</v>
      </c>
      <c r="H845" s="22">
        <v>14</v>
      </c>
      <c r="I845" s="23">
        <v>81</v>
      </c>
      <c r="J845" s="21">
        <v>45</v>
      </c>
      <c r="K845" s="21">
        <v>19</v>
      </c>
      <c r="L845" s="24">
        <v>26</v>
      </c>
    </row>
    <row r="846" spans="1:12" s="3" customFormat="1" ht="12.75" customHeight="1" x14ac:dyDescent="0.4">
      <c r="A846" s="20">
        <v>12</v>
      </c>
      <c r="B846" s="21">
        <v>24</v>
      </c>
      <c r="C846" s="21">
        <v>11</v>
      </c>
      <c r="D846" s="22">
        <v>13</v>
      </c>
      <c r="E846" s="23">
        <v>47</v>
      </c>
      <c r="F846" s="21">
        <v>24</v>
      </c>
      <c r="G846" s="21">
        <v>15</v>
      </c>
      <c r="H846" s="22">
        <v>9</v>
      </c>
      <c r="I846" s="23">
        <v>82</v>
      </c>
      <c r="J846" s="21">
        <v>55</v>
      </c>
      <c r="K846" s="21">
        <v>21</v>
      </c>
      <c r="L846" s="24">
        <v>34</v>
      </c>
    </row>
    <row r="847" spans="1:12" s="3" customFormat="1" ht="12.75" customHeight="1" x14ac:dyDescent="0.4">
      <c r="A847" s="20">
        <v>13</v>
      </c>
      <c r="B847" s="21">
        <v>13</v>
      </c>
      <c r="C847" s="21">
        <v>4</v>
      </c>
      <c r="D847" s="22">
        <v>9</v>
      </c>
      <c r="E847" s="23">
        <v>48</v>
      </c>
      <c r="F847" s="21">
        <v>26</v>
      </c>
      <c r="G847" s="21">
        <v>12</v>
      </c>
      <c r="H847" s="22">
        <v>14</v>
      </c>
      <c r="I847" s="23">
        <v>83</v>
      </c>
      <c r="J847" s="21">
        <v>57</v>
      </c>
      <c r="K847" s="21">
        <v>19</v>
      </c>
      <c r="L847" s="24">
        <v>38</v>
      </c>
    </row>
    <row r="848" spans="1:12" s="3" customFormat="1" ht="12.75" customHeight="1" x14ac:dyDescent="0.4">
      <c r="A848" s="20">
        <v>14</v>
      </c>
      <c r="B848" s="21">
        <v>11</v>
      </c>
      <c r="C848" s="21">
        <v>4</v>
      </c>
      <c r="D848" s="22">
        <v>7</v>
      </c>
      <c r="E848" s="23">
        <v>49</v>
      </c>
      <c r="F848" s="21">
        <v>40</v>
      </c>
      <c r="G848" s="21">
        <v>18</v>
      </c>
      <c r="H848" s="22">
        <v>22</v>
      </c>
      <c r="I848" s="23">
        <v>84</v>
      </c>
      <c r="J848" s="21">
        <v>42</v>
      </c>
      <c r="K848" s="21">
        <v>15</v>
      </c>
      <c r="L848" s="24">
        <v>27</v>
      </c>
    </row>
    <row r="849" spans="1:12" s="3" customFormat="1" ht="12.75" customHeight="1" x14ac:dyDescent="0.4">
      <c r="A849" s="25">
        <v>15</v>
      </c>
      <c r="B849" s="26">
        <v>23</v>
      </c>
      <c r="C849" s="26">
        <v>12</v>
      </c>
      <c r="D849" s="27">
        <v>11</v>
      </c>
      <c r="E849" s="28">
        <v>50</v>
      </c>
      <c r="F849" s="26">
        <v>39</v>
      </c>
      <c r="G849" s="26">
        <v>21</v>
      </c>
      <c r="H849" s="27">
        <v>18</v>
      </c>
      <c r="I849" s="28">
        <v>85</v>
      </c>
      <c r="J849" s="26">
        <v>43</v>
      </c>
      <c r="K849" s="26">
        <v>18</v>
      </c>
      <c r="L849" s="29">
        <v>25</v>
      </c>
    </row>
    <row r="850" spans="1:12" s="3" customFormat="1" ht="12.75" customHeight="1" x14ac:dyDescent="0.4">
      <c r="A850" s="20">
        <v>16</v>
      </c>
      <c r="B850" s="21">
        <v>10</v>
      </c>
      <c r="C850" s="21">
        <v>5</v>
      </c>
      <c r="D850" s="22">
        <v>5</v>
      </c>
      <c r="E850" s="23">
        <v>51</v>
      </c>
      <c r="F850" s="21">
        <v>39</v>
      </c>
      <c r="G850" s="21">
        <v>20</v>
      </c>
      <c r="H850" s="22">
        <v>19</v>
      </c>
      <c r="I850" s="23">
        <v>86</v>
      </c>
      <c r="J850" s="21">
        <v>36</v>
      </c>
      <c r="K850" s="21">
        <v>16</v>
      </c>
      <c r="L850" s="24">
        <v>20</v>
      </c>
    </row>
    <row r="851" spans="1:12" s="3" customFormat="1" ht="12.75" customHeight="1" x14ac:dyDescent="0.4">
      <c r="A851" s="20">
        <v>17</v>
      </c>
      <c r="B851" s="21">
        <v>18</v>
      </c>
      <c r="C851" s="21">
        <v>8</v>
      </c>
      <c r="D851" s="22">
        <v>10</v>
      </c>
      <c r="E851" s="23">
        <v>52</v>
      </c>
      <c r="F851" s="21">
        <v>37</v>
      </c>
      <c r="G851" s="21">
        <v>12</v>
      </c>
      <c r="H851" s="22">
        <v>25</v>
      </c>
      <c r="I851" s="23">
        <v>87</v>
      </c>
      <c r="J851" s="21">
        <v>42</v>
      </c>
      <c r="K851" s="21">
        <v>12</v>
      </c>
      <c r="L851" s="24">
        <v>30</v>
      </c>
    </row>
    <row r="852" spans="1:12" s="3" customFormat="1" ht="12.75" customHeight="1" x14ac:dyDescent="0.4">
      <c r="A852" s="20">
        <v>18</v>
      </c>
      <c r="B852" s="21">
        <v>18</v>
      </c>
      <c r="C852" s="21">
        <v>9</v>
      </c>
      <c r="D852" s="22">
        <v>9</v>
      </c>
      <c r="E852" s="23">
        <v>53</v>
      </c>
      <c r="F852" s="21">
        <v>42</v>
      </c>
      <c r="G852" s="21">
        <v>24</v>
      </c>
      <c r="H852" s="22">
        <v>18</v>
      </c>
      <c r="I852" s="23">
        <v>88</v>
      </c>
      <c r="J852" s="21">
        <v>26</v>
      </c>
      <c r="K852" s="21">
        <v>13</v>
      </c>
      <c r="L852" s="24">
        <v>13</v>
      </c>
    </row>
    <row r="853" spans="1:12" s="3" customFormat="1" ht="12.75" customHeight="1" x14ac:dyDescent="0.4">
      <c r="A853" s="30">
        <v>19</v>
      </c>
      <c r="B853" s="31">
        <v>15</v>
      </c>
      <c r="C853" s="31">
        <v>5</v>
      </c>
      <c r="D853" s="32">
        <v>10</v>
      </c>
      <c r="E853" s="33">
        <v>54</v>
      </c>
      <c r="F853" s="31">
        <v>37</v>
      </c>
      <c r="G853" s="31">
        <v>19</v>
      </c>
      <c r="H853" s="32">
        <v>18</v>
      </c>
      <c r="I853" s="33">
        <v>89</v>
      </c>
      <c r="J853" s="31">
        <v>33</v>
      </c>
      <c r="K853" s="31">
        <v>14</v>
      </c>
      <c r="L853" s="34">
        <v>19</v>
      </c>
    </row>
    <row r="854" spans="1:12" s="3" customFormat="1" ht="12.75" customHeight="1" x14ac:dyDescent="0.4">
      <c r="A854" s="20">
        <v>20</v>
      </c>
      <c r="B854" s="21">
        <v>17</v>
      </c>
      <c r="C854" s="21">
        <v>9</v>
      </c>
      <c r="D854" s="22">
        <v>8</v>
      </c>
      <c r="E854" s="23">
        <v>55</v>
      </c>
      <c r="F854" s="21">
        <v>35</v>
      </c>
      <c r="G854" s="21">
        <v>20</v>
      </c>
      <c r="H854" s="22">
        <v>15</v>
      </c>
      <c r="I854" s="23">
        <v>90</v>
      </c>
      <c r="J854" s="21">
        <v>22</v>
      </c>
      <c r="K854" s="21">
        <v>10</v>
      </c>
      <c r="L854" s="24">
        <v>12</v>
      </c>
    </row>
    <row r="855" spans="1:12" s="3" customFormat="1" ht="12.75" customHeight="1" x14ac:dyDescent="0.4">
      <c r="A855" s="20">
        <v>21</v>
      </c>
      <c r="B855" s="21">
        <v>10</v>
      </c>
      <c r="C855" s="21">
        <v>7</v>
      </c>
      <c r="D855" s="22">
        <v>3</v>
      </c>
      <c r="E855" s="23">
        <v>56</v>
      </c>
      <c r="F855" s="21">
        <v>34</v>
      </c>
      <c r="G855" s="21">
        <v>16</v>
      </c>
      <c r="H855" s="22">
        <v>18</v>
      </c>
      <c r="I855" s="23">
        <v>91</v>
      </c>
      <c r="J855" s="21">
        <v>20</v>
      </c>
      <c r="K855" s="21">
        <v>6</v>
      </c>
      <c r="L855" s="24">
        <v>14</v>
      </c>
    </row>
    <row r="856" spans="1:12" s="3" customFormat="1" ht="12.75" customHeight="1" x14ac:dyDescent="0.4">
      <c r="A856" s="20">
        <v>22</v>
      </c>
      <c r="B856" s="21">
        <v>14</v>
      </c>
      <c r="C856" s="21">
        <v>4</v>
      </c>
      <c r="D856" s="22">
        <v>10</v>
      </c>
      <c r="E856" s="23">
        <v>57</v>
      </c>
      <c r="F856" s="21">
        <v>46</v>
      </c>
      <c r="G856" s="21">
        <v>22</v>
      </c>
      <c r="H856" s="22">
        <v>24</v>
      </c>
      <c r="I856" s="23">
        <v>92</v>
      </c>
      <c r="J856" s="21">
        <v>11</v>
      </c>
      <c r="K856" s="21">
        <v>1</v>
      </c>
      <c r="L856" s="24">
        <v>10</v>
      </c>
    </row>
    <row r="857" spans="1:12" s="3" customFormat="1" ht="12.75" customHeight="1" x14ac:dyDescent="0.4">
      <c r="A857" s="20">
        <v>23</v>
      </c>
      <c r="B857" s="21">
        <v>13</v>
      </c>
      <c r="C857" s="21">
        <v>10</v>
      </c>
      <c r="D857" s="22">
        <v>3</v>
      </c>
      <c r="E857" s="23">
        <v>58</v>
      </c>
      <c r="F857" s="21">
        <v>31</v>
      </c>
      <c r="G857" s="21">
        <v>14</v>
      </c>
      <c r="H857" s="22">
        <v>17</v>
      </c>
      <c r="I857" s="23">
        <v>93</v>
      </c>
      <c r="J857" s="21">
        <v>12</v>
      </c>
      <c r="K857" s="21">
        <v>3</v>
      </c>
      <c r="L857" s="24">
        <v>9</v>
      </c>
    </row>
    <row r="858" spans="1:12" s="3" customFormat="1" ht="12.75" customHeight="1" x14ac:dyDescent="0.4">
      <c r="A858" s="20">
        <v>24</v>
      </c>
      <c r="B858" s="21">
        <v>14</v>
      </c>
      <c r="C858" s="21">
        <v>9</v>
      </c>
      <c r="D858" s="22">
        <v>5</v>
      </c>
      <c r="E858" s="23">
        <v>59</v>
      </c>
      <c r="F858" s="21">
        <v>28</v>
      </c>
      <c r="G858" s="21">
        <v>16</v>
      </c>
      <c r="H858" s="22">
        <v>12</v>
      </c>
      <c r="I858" s="23">
        <v>94</v>
      </c>
      <c r="J858" s="21">
        <v>12</v>
      </c>
      <c r="K858" s="21">
        <v>1</v>
      </c>
      <c r="L858" s="24">
        <v>11</v>
      </c>
    </row>
    <row r="859" spans="1:12" s="3" customFormat="1" ht="12.75" customHeight="1" x14ac:dyDescent="0.4">
      <c r="A859" s="25">
        <v>25</v>
      </c>
      <c r="B859" s="26">
        <v>9</v>
      </c>
      <c r="C859" s="26">
        <v>8</v>
      </c>
      <c r="D859" s="27">
        <v>1</v>
      </c>
      <c r="E859" s="28">
        <v>60</v>
      </c>
      <c r="F859" s="26">
        <v>35</v>
      </c>
      <c r="G859" s="26">
        <v>16</v>
      </c>
      <c r="H859" s="27">
        <v>19</v>
      </c>
      <c r="I859" s="28">
        <v>95</v>
      </c>
      <c r="J859" s="26">
        <v>13</v>
      </c>
      <c r="K859" s="26">
        <v>4</v>
      </c>
      <c r="L859" s="29">
        <v>9</v>
      </c>
    </row>
    <row r="860" spans="1:12" s="3" customFormat="1" ht="12.75" customHeight="1" x14ac:dyDescent="0.4">
      <c r="A860" s="20">
        <v>26</v>
      </c>
      <c r="B860" s="21">
        <v>10</v>
      </c>
      <c r="C860" s="21">
        <v>7</v>
      </c>
      <c r="D860" s="22">
        <v>3</v>
      </c>
      <c r="E860" s="23">
        <v>61</v>
      </c>
      <c r="F860" s="21">
        <v>32</v>
      </c>
      <c r="G860" s="21">
        <v>17</v>
      </c>
      <c r="H860" s="22">
        <v>15</v>
      </c>
      <c r="I860" s="23">
        <v>96</v>
      </c>
      <c r="J860" s="21">
        <v>7</v>
      </c>
      <c r="K860" s="21">
        <v>1</v>
      </c>
      <c r="L860" s="24">
        <v>6</v>
      </c>
    </row>
    <row r="861" spans="1:12" s="3" customFormat="1" ht="12.75" customHeight="1" x14ac:dyDescent="0.4">
      <c r="A861" s="20">
        <v>27</v>
      </c>
      <c r="B861" s="21">
        <v>14</v>
      </c>
      <c r="C861" s="21">
        <v>4</v>
      </c>
      <c r="D861" s="22">
        <v>10</v>
      </c>
      <c r="E861" s="23">
        <v>62</v>
      </c>
      <c r="F861" s="21">
        <v>45</v>
      </c>
      <c r="G861" s="21">
        <v>29</v>
      </c>
      <c r="H861" s="22">
        <v>16</v>
      </c>
      <c r="I861" s="23">
        <v>97</v>
      </c>
      <c r="J861" s="21">
        <v>6</v>
      </c>
      <c r="K861" s="21">
        <v>1</v>
      </c>
      <c r="L861" s="24">
        <v>5</v>
      </c>
    </row>
    <row r="862" spans="1:12" s="3" customFormat="1" ht="12.75" customHeight="1" x14ac:dyDescent="0.4">
      <c r="A862" s="20">
        <v>28</v>
      </c>
      <c r="B862" s="21">
        <v>12</v>
      </c>
      <c r="C862" s="21">
        <v>6</v>
      </c>
      <c r="D862" s="22">
        <v>6</v>
      </c>
      <c r="E862" s="23">
        <v>63</v>
      </c>
      <c r="F862" s="21">
        <v>37</v>
      </c>
      <c r="G862" s="21">
        <v>20</v>
      </c>
      <c r="H862" s="22">
        <v>17</v>
      </c>
      <c r="I862" s="23">
        <v>98</v>
      </c>
      <c r="J862" s="21">
        <v>3</v>
      </c>
      <c r="K862" s="21">
        <v>1</v>
      </c>
      <c r="L862" s="24">
        <v>2</v>
      </c>
    </row>
    <row r="863" spans="1:12" s="3" customFormat="1" ht="12.75" customHeight="1" x14ac:dyDescent="0.4">
      <c r="A863" s="30">
        <v>29</v>
      </c>
      <c r="B863" s="31">
        <v>18</v>
      </c>
      <c r="C863" s="31">
        <v>11</v>
      </c>
      <c r="D863" s="32">
        <v>7</v>
      </c>
      <c r="E863" s="33">
        <v>64</v>
      </c>
      <c r="F863" s="31">
        <v>32</v>
      </c>
      <c r="G863" s="31">
        <v>16</v>
      </c>
      <c r="H863" s="32">
        <v>16</v>
      </c>
      <c r="I863" s="33">
        <v>99</v>
      </c>
      <c r="J863" s="31">
        <v>4</v>
      </c>
      <c r="K863" s="31">
        <v>0</v>
      </c>
      <c r="L863" s="34">
        <v>4</v>
      </c>
    </row>
    <row r="864" spans="1:12" s="3" customFormat="1" ht="12.75" customHeight="1" x14ac:dyDescent="0.4">
      <c r="A864" s="20">
        <v>30</v>
      </c>
      <c r="B864" s="21">
        <v>11</v>
      </c>
      <c r="C864" s="21">
        <v>4</v>
      </c>
      <c r="D864" s="22">
        <v>7</v>
      </c>
      <c r="E864" s="23">
        <v>65</v>
      </c>
      <c r="F864" s="21">
        <v>44</v>
      </c>
      <c r="G864" s="21">
        <v>20</v>
      </c>
      <c r="H864" s="22">
        <v>24</v>
      </c>
      <c r="I864" s="23" t="s">
        <v>7</v>
      </c>
      <c r="J864" s="21">
        <v>3</v>
      </c>
      <c r="K864" s="21">
        <v>0</v>
      </c>
      <c r="L864" s="24">
        <v>3</v>
      </c>
    </row>
    <row r="865" spans="1:12" s="3" customFormat="1" ht="12.75" customHeight="1" x14ac:dyDescent="0.4">
      <c r="A865" s="20">
        <v>31</v>
      </c>
      <c r="B865" s="21">
        <v>10</v>
      </c>
      <c r="C865" s="21">
        <v>5</v>
      </c>
      <c r="D865" s="22">
        <v>5</v>
      </c>
      <c r="E865" s="23">
        <v>66</v>
      </c>
      <c r="F865" s="21">
        <v>43</v>
      </c>
      <c r="G865" s="21">
        <v>22</v>
      </c>
      <c r="H865" s="22">
        <v>21</v>
      </c>
      <c r="I865" s="23" t="s">
        <v>52</v>
      </c>
      <c r="J865" s="35">
        <v>0</v>
      </c>
      <c r="K865" s="35">
        <v>0</v>
      </c>
      <c r="L865" s="36">
        <v>0</v>
      </c>
    </row>
    <row r="866" spans="1:12" s="3" customFormat="1" ht="12.75" customHeight="1" x14ac:dyDescent="0.4">
      <c r="A866" s="20">
        <v>32</v>
      </c>
      <c r="B866" s="21">
        <v>11</v>
      </c>
      <c r="C866" s="21">
        <v>10</v>
      </c>
      <c r="D866" s="22">
        <v>1</v>
      </c>
      <c r="E866" s="23">
        <v>67</v>
      </c>
      <c r="F866" s="21">
        <v>44</v>
      </c>
      <c r="G866" s="21">
        <v>17</v>
      </c>
      <c r="H866" s="22">
        <v>27</v>
      </c>
      <c r="I866" s="37" t="s">
        <v>53</v>
      </c>
      <c r="J866" s="38">
        <v>2654</v>
      </c>
      <c r="K866" s="38">
        <v>1262</v>
      </c>
      <c r="L866" s="39">
        <v>1392</v>
      </c>
    </row>
    <row r="867" spans="1:12" s="3" customFormat="1" ht="12.75" customHeight="1" x14ac:dyDescent="0.4">
      <c r="A867" s="20">
        <v>33</v>
      </c>
      <c r="B867" s="21">
        <v>6</v>
      </c>
      <c r="C867" s="21">
        <v>2</v>
      </c>
      <c r="D867" s="22">
        <v>4</v>
      </c>
      <c r="E867" s="23">
        <v>68</v>
      </c>
      <c r="F867" s="21">
        <v>58</v>
      </c>
      <c r="G867" s="21">
        <v>28</v>
      </c>
      <c r="H867" s="22">
        <v>30</v>
      </c>
      <c r="I867" s="16" t="s">
        <v>56</v>
      </c>
      <c r="J867" s="40">
        <v>58.691785983421248</v>
      </c>
      <c r="K867" s="40">
        <v>56.38193343898574</v>
      </c>
      <c r="L867" s="41">
        <v>60.785919540229884</v>
      </c>
    </row>
    <row r="868" spans="1:12" s="3" customFormat="1" ht="12.75" customHeight="1" thickBot="1" x14ac:dyDescent="0.45">
      <c r="A868" s="42">
        <v>34</v>
      </c>
      <c r="B868" s="43">
        <v>14</v>
      </c>
      <c r="C868" s="43">
        <v>7</v>
      </c>
      <c r="D868" s="44">
        <v>7</v>
      </c>
      <c r="E868" s="45">
        <v>69</v>
      </c>
      <c r="F868" s="43">
        <v>39</v>
      </c>
      <c r="G868" s="43">
        <v>20</v>
      </c>
      <c r="H868" s="44">
        <v>19</v>
      </c>
      <c r="I868" s="45" t="s">
        <v>54</v>
      </c>
      <c r="J868" s="43">
        <v>1442</v>
      </c>
      <c r="K868" s="46" t="s">
        <v>12</v>
      </c>
      <c r="L868" s="47" t="s">
        <v>12</v>
      </c>
    </row>
    <row r="869" spans="1:12" s="3" customFormat="1" ht="12.75" customHeight="1" x14ac:dyDescent="0.4">
      <c r="A869" s="1"/>
      <c r="B869" s="48"/>
      <c r="C869" s="48"/>
      <c r="D869" s="48"/>
      <c r="E869" s="5"/>
      <c r="F869" s="49"/>
      <c r="G869" s="49"/>
      <c r="H869" s="49"/>
      <c r="I869" s="1"/>
      <c r="J869" s="48"/>
      <c r="K869" s="48"/>
      <c r="L869" s="48"/>
    </row>
    <row r="870" spans="1:12" s="3" customFormat="1" ht="12.75" customHeight="1" thickBot="1" x14ac:dyDescent="0.45">
      <c r="A870" s="1" t="s">
        <v>13</v>
      </c>
      <c r="B870" s="48"/>
      <c r="C870" s="48"/>
      <c r="D870" s="48"/>
      <c r="E870" s="5"/>
      <c r="F870" s="49"/>
      <c r="G870" s="49"/>
      <c r="H870" s="49"/>
      <c r="I870" s="1" t="s">
        <v>14</v>
      </c>
      <c r="J870" s="48"/>
      <c r="K870" s="48"/>
      <c r="L870" s="48"/>
    </row>
    <row r="871" spans="1:12" s="3" customFormat="1" ht="12.75" customHeight="1" x14ac:dyDescent="0.4">
      <c r="A871" s="91" t="s">
        <v>15</v>
      </c>
      <c r="B871" s="93" t="s">
        <v>16</v>
      </c>
      <c r="C871" s="93"/>
      <c r="D871" s="93"/>
      <c r="E871" s="94" t="s">
        <v>17</v>
      </c>
      <c r="F871" s="94"/>
      <c r="G871" s="95"/>
      <c r="H871" s="1" t="s">
        <v>18</v>
      </c>
      <c r="I871" s="50" t="s">
        <v>19</v>
      </c>
      <c r="J871" s="50"/>
      <c r="K871" s="51"/>
      <c r="L871" s="52">
        <f>ROUND(B894/B895*100,1)</f>
        <v>15.8</v>
      </c>
    </row>
    <row r="872" spans="1:12" s="3" customFormat="1" ht="12.75" customHeight="1" x14ac:dyDescent="0.4">
      <c r="A872" s="92"/>
      <c r="B872" s="53" t="s">
        <v>9</v>
      </c>
      <c r="C872" s="53" t="s">
        <v>5</v>
      </c>
      <c r="D872" s="53" t="s">
        <v>6</v>
      </c>
      <c r="E872" s="54" t="s">
        <v>20</v>
      </c>
      <c r="F872" s="54" t="s">
        <v>5</v>
      </c>
      <c r="G872" s="55" t="s">
        <v>6</v>
      </c>
      <c r="H872" s="1" t="s">
        <v>18</v>
      </c>
      <c r="I872" s="1" t="s">
        <v>21</v>
      </c>
      <c r="J872" s="1"/>
      <c r="K872" s="56"/>
      <c r="L872" s="57">
        <f>ROUND((B894+B896)/B895*100,1)</f>
        <v>128.6</v>
      </c>
    </row>
    <row r="873" spans="1:12" s="3" customFormat="1" ht="12.75" customHeight="1" x14ac:dyDescent="0.4">
      <c r="A873" s="58" t="s">
        <v>22</v>
      </c>
      <c r="B873" s="59">
        <f>SUM(B834:B838)</f>
        <v>46</v>
      </c>
      <c r="C873" s="59">
        <f>SUM(C834:C838)</f>
        <v>24</v>
      </c>
      <c r="D873" s="59">
        <f>SUM(D834:D838)</f>
        <v>22</v>
      </c>
      <c r="E873" s="60">
        <f>ROUND(B873/J866*100,1)</f>
        <v>1.7</v>
      </c>
      <c r="F873" s="60">
        <f>ROUND(C873/K866*100,1)</f>
        <v>1.9</v>
      </c>
      <c r="G873" s="61">
        <f>ROUND(D873/L866*100,1)</f>
        <v>1.6</v>
      </c>
      <c r="H873" s="1"/>
      <c r="I873" s="1" t="s">
        <v>23</v>
      </c>
      <c r="J873" s="1"/>
      <c r="K873" s="56"/>
      <c r="L873" s="57">
        <f>ROUND(B896/B895*100,1)</f>
        <v>112.8</v>
      </c>
    </row>
    <row r="874" spans="1:12" s="3" customFormat="1" ht="12.75" customHeight="1" x14ac:dyDescent="0.4">
      <c r="A874" s="62" t="s">
        <v>24</v>
      </c>
      <c r="B874" s="38">
        <f>SUM(B839:B843)</f>
        <v>46</v>
      </c>
      <c r="C874" s="38">
        <f>SUM(C839:C843)</f>
        <v>29</v>
      </c>
      <c r="D874" s="38">
        <f>SUM(D839:D843)</f>
        <v>17</v>
      </c>
      <c r="E874" s="63">
        <f>ROUND(B874/J866*100,1)</f>
        <v>1.7</v>
      </c>
      <c r="F874" s="63">
        <f>ROUND(C874/K866*100,1)</f>
        <v>2.2999999999999998</v>
      </c>
      <c r="G874" s="64">
        <f>ROUND(D874/L866*100,1)</f>
        <v>1.2</v>
      </c>
      <c r="H874" s="1"/>
      <c r="I874" s="65" t="s">
        <v>25</v>
      </c>
      <c r="J874" s="65"/>
      <c r="K874" s="66"/>
      <c r="L874" s="57">
        <f>ROUND(B896/B894*100,1)</f>
        <v>715.8</v>
      </c>
    </row>
    <row r="875" spans="1:12" s="3" customFormat="1" ht="12.75" customHeight="1" x14ac:dyDescent="0.4">
      <c r="A875" s="62" t="s">
        <v>26</v>
      </c>
      <c r="B875" s="38">
        <f>SUM(B844:B848)</f>
        <v>91</v>
      </c>
      <c r="C875" s="38">
        <f>SUM(C844:C848)</f>
        <v>45</v>
      </c>
      <c r="D875" s="38">
        <f>SUM(D844:D848)</f>
        <v>46</v>
      </c>
      <c r="E875" s="63">
        <f>ROUND(B875/J866*100,1)</f>
        <v>3.4</v>
      </c>
      <c r="F875" s="63">
        <f>ROUND(C875/K866*100,1)</f>
        <v>3.6</v>
      </c>
      <c r="G875" s="64">
        <f>ROUND(D875/L866*100,1)</f>
        <v>3.3</v>
      </c>
      <c r="H875" s="1"/>
      <c r="I875" s="67" t="s">
        <v>27</v>
      </c>
      <c r="J875" s="67"/>
      <c r="K875" s="68"/>
      <c r="L875" s="69">
        <f>ROUND(K866/L866*100,1)</f>
        <v>90.7</v>
      </c>
    </row>
    <row r="876" spans="1:12" s="3" customFormat="1" ht="12.75" customHeight="1" x14ac:dyDescent="0.4">
      <c r="A876" s="70" t="s">
        <v>28</v>
      </c>
      <c r="B876" s="71">
        <f>SUM(B849:B853)</f>
        <v>84</v>
      </c>
      <c r="C876" s="71">
        <f>SUM(C849:C853)</f>
        <v>39</v>
      </c>
      <c r="D876" s="71">
        <f>SUM(D849:D853)</f>
        <v>45</v>
      </c>
      <c r="E876" s="72">
        <f>ROUND(B876/J866*100,1)</f>
        <v>3.2</v>
      </c>
      <c r="F876" s="72">
        <f>ROUND(C876/K866*100,1)</f>
        <v>3.1</v>
      </c>
      <c r="G876" s="73">
        <f>ROUND(D876/L866*100,1)</f>
        <v>3.2</v>
      </c>
      <c r="H876" s="1"/>
      <c r="I876" s="1" t="s">
        <v>29</v>
      </c>
      <c r="J876" s="1"/>
      <c r="K876" s="56"/>
      <c r="L876" s="57">
        <f>ROUND(J866/J868,1)</f>
        <v>1.8</v>
      </c>
    </row>
    <row r="877" spans="1:12" s="3" customFormat="1" ht="12.75" customHeight="1" x14ac:dyDescent="0.4">
      <c r="A877" s="62" t="s">
        <v>30</v>
      </c>
      <c r="B877" s="38">
        <f>SUM(B854:B858)</f>
        <v>68</v>
      </c>
      <c r="C877" s="38">
        <f>SUM(C854:C858)</f>
        <v>39</v>
      </c>
      <c r="D877" s="38">
        <f>SUM(D854:D858)</f>
        <v>29</v>
      </c>
      <c r="E877" s="63">
        <f>ROUND(B877/J866*100,1)</f>
        <v>2.6</v>
      </c>
      <c r="F877" s="63">
        <f>ROUND(C877/K866*100,1)</f>
        <v>3.1</v>
      </c>
      <c r="G877" s="64">
        <f>ROUND(D877/L866*100,1)</f>
        <v>2.1</v>
      </c>
      <c r="H877" s="1" t="s">
        <v>18</v>
      </c>
      <c r="I877" s="1" t="s">
        <v>31</v>
      </c>
      <c r="J877" s="1"/>
      <c r="K877" s="56"/>
      <c r="L877" s="57">
        <f>ROUND(J866/L878,1)</f>
        <v>23.3</v>
      </c>
    </row>
    <row r="878" spans="1:12" s="3" customFormat="1" ht="12.75" customHeight="1" thickBot="1" x14ac:dyDescent="0.45">
      <c r="A878" s="62" t="s">
        <v>32</v>
      </c>
      <c r="B878" s="38">
        <f>SUM(B859:B863)</f>
        <v>63</v>
      </c>
      <c r="C878" s="38">
        <f>SUM(C859:C863)</f>
        <v>36</v>
      </c>
      <c r="D878" s="38">
        <f>SUM(D859:D863)</f>
        <v>27</v>
      </c>
      <c r="E878" s="63">
        <f>ROUND(B878/J866*100,1)</f>
        <v>2.4</v>
      </c>
      <c r="F878" s="63">
        <f>ROUND(C878/K866*100,1)</f>
        <v>2.9</v>
      </c>
      <c r="G878" s="64">
        <f>ROUND(D878/L866*100,1)</f>
        <v>1.9</v>
      </c>
      <c r="H878" s="1" t="s">
        <v>18</v>
      </c>
      <c r="I878" s="74" t="s">
        <v>33</v>
      </c>
      <c r="J878" s="74"/>
      <c r="K878" s="75"/>
      <c r="L878" s="76">
        <v>114.15</v>
      </c>
    </row>
    <row r="879" spans="1:12" s="3" customFormat="1" ht="12.75" customHeight="1" x14ac:dyDescent="0.4">
      <c r="A879" s="62" t="s">
        <v>34</v>
      </c>
      <c r="B879" s="38">
        <f>SUM(B864:B868)</f>
        <v>52</v>
      </c>
      <c r="C879" s="38">
        <f>SUM(C864:C868)</f>
        <v>28</v>
      </c>
      <c r="D879" s="38">
        <f>SUM(D864:D868)</f>
        <v>24</v>
      </c>
      <c r="E879" s="63">
        <f>ROUND(B879/J866*100,1)</f>
        <v>2</v>
      </c>
      <c r="F879" s="63">
        <f>ROUND(C879/K866*100,1)</f>
        <v>2.2000000000000002</v>
      </c>
      <c r="G879" s="64">
        <f>ROUND(D879/L866*100,1)</f>
        <v>1.7</v>
      </c>
      <c r="H879" s="1" t="s">
        <v>18</v>
      </c>
      <c r="I879" s="1"/>
      <c r="J879" s="1"/>
      <c r="K879" s="1"/>
      <c r="L879" s="1"/>
    </row>
    <row r="880" spans="1:12" s="3" customFormat="1" ht="12.75" customHeight="1" x14ac:dyDescent="0.4">
      <c r="A880" s="62" t="s">
        <v>35</v>
      </c>
      <c r="B880" s="38">
        <f>SUM(F834:F838)</f>
        <v>91</v>
      </c>
      <c r="C880" s="38">
        <f>SUM(G834:G838)</f>
        <v>40</v>
      </c>
      <c r="D880" s="38">
        <f>SUM(H834:H838)</f>
        <v>51</v>
      </c>
      <c r="E880" s="63">
        <f>ROUND(B880/J866*100,1)</f>
        <v>3.4</v>
      </c>
      <c r="F880" s="63">
        <f>ROUND(C880/K866*100,1)</f>
        <v>3.2</v>
      </c>
      <c r="G880" s="64">
        <f>ROUND(D880/L866*100,1)</f>
        <v>3.7</v>
      </c>
      <c r="H880" s="1" t="s">
        <v>18</v>
      </c>
      <c r="I880" s="1"/>
      <c r="J880" s="1"/>
      <c r="K880" s="1"/>
      <c r="L880" s="1"/>
    </row>
    <row r="881" spans="1:12" s="3" customFormat="1" ht="12.75" customHeight="1" x14ac:dyDescent="0.4">
      <c r="A881" s="62" t="s">
        <v>36</v>
      </c>
      <c r="B881" s="38">
        <f>SUM(F839:F843)</f>
        <v>113</v>
      </c>
      <c r="C881" s="38">
        <f>SUM(G839:G843)</f>
        <v>60</v>
      </c>
      <c r="D881" s="38">
        <f>SUM(H839:H843)</f>
        <v>53</v>
      </c>
      <c r="E881" s="63">
        <f>ROUND(B881/J866*100,1)</f>
        <v>4.3</v>
      </c>
      <c r="F881" s="63">
        <f>ROUND(C881/K866*100,1)</f>
        <v>4.8</v>
      </c>
      <c r="G881" s="64">
        <f>ROUND(D881/L866*100,1)</f>
        <v>3.8</v>
      </c>
      <c r="H881" s="1" t="s">
        <v>18</v>
      </c>
      <c r="I881" s="1"/>
      <c r="J881" s="1"/>
      <c r="K881" s="1"/>
      <c r="L881" s="1"/>
    </row>
    <row r="882" spans="1:12" s="3" customFormat="1" ht="12.75" customHeight="1" x14ac:dyDescent="0.4">
      <c r="A882" s="62" t="s">
        <v>37</v>
      </c>
      <c r="B882" s="38">
        <f>SUM(F844:F848)</f>
        <v>141</v>
      </c>
      <c r="C882" s="38">
        <f>SUM(G844:G848)</f>
        <v>72</v>
      </c>
      <c r="D882" s="38">
        <f>SUM(H844:H848)</f>
        <v>69</v>
      </c>
      <c r="E882" s="63">
        <f>ROUND(B882/J866*100,1)</f>
        <v>5.3</v>
      </c>
      <c r="F882" s="63">
        <f>ROUND(C882/K866*100,1)</f>
        <v>5.7</v>
      </c>
      <c r="G882" s="64">
        <f>ROUND(D882/L866*100,1)</f>
        <v>5</v>
      </c>
      <c r="H882" s="1" t="s">
        <v>18</v>
      </c>
      <c r="I882" s="1"/>
      <c r="J882" s="1"/>
      <c r="K882" s="1"/>
      <c r="L882" s="1"/>
    </row>
    <row r="883" spans="1:12" s="3" customFormat="1" ht="12.75" customHeight="1" x14ac:dyDescent="0.4">
      <c r="A883" s="62" t="s">
        <v>38</v>
      </c>
      <c r="B883" s="38">
        <f>SUM(F849:F853)</f>
        <v>194</v>
      </c>
      <c r="C883" s="38">
        <f>SUM(G849:G853)</f>
        <v>96</v>
      </c>
      <c r="D883" s="38">
        <f>SUM(H849:H853)</f>
        <v>98</v>
      </c>
      <c r="E883" s="63">
        <f>ROUND(B883/J866*100,1)</f>
        <v>7.3</v>
      </c>
      <c r="F883" s="63">
        <f>ROUND(C883/K866*100,1)</f>
        <v>7.6</v>
      </c>
      <c r="G883" s="64">
        <f>ROUND(D883/L866*100,1)</f>
        <v>7</v>
      </c>
      <c r="H883" s="1" t="s">
        <v>18</v>
      </c>
      <c r="I883" s="1"/>
      <c r="J883" s="1"/>
      <c r="K883" s="1"/>
      <c r="L883" s="1"/>
    </row>
    <row r="884" spans="1:12" s="3" customFormat="1" ht="12.75" customHeight="1" x14ac:dyDescent="0.4">
      <c r="A884" s="62" t="s">
        <v>39</v>
      </c>
      <c r="B884" s="38">
        <f>SUM(F854:F858)</f>
        <v>174</v>
      </c>
      <c r="C884" s="38">
        <f>SUM(G854:G858)</f>
        <v>88</v>
      </c>
      <c r="D884" s="38">
        <f>SUM(H854:H858)</f>
        <v>86</v>
      </c>
      <c r="E884" s="63">
        <f>ROUND(B884/J866*100,1)</f>
        <v>6.6</v>
      </c>
      <c r="F884" s="63">
        <f>ROUND(C884/K866*100,1)</f>
        <v>7</v>
      </c>
      <c r="G884" s="64">
        <f>ROUND(D884/L866*100,1)</f>
        <v>6.2</v>
      </c>
      <c r="H884" s="1" t="s">
        <v>18</v>
      </c>
      <c r="I884" s="1"/>
      <c r="J884" s="1"/>
      <c r="K884" s="1"/>
      <c r="L884" s="1"/>
    </row>
    <row r="885" spans="1:12" s="3" customFormat="1" ht="12.75" customHeight="1" x14ac:dyDescent="0.4">
      <c r="A885" s="77" t="s">
        <v>40</v>
      </c>
      <c r="B885" s="78">
        <f>SUM(F859:F863)</f>
        <v>181</v>
      </c>
      <c r="C885" s="78">
        <f>SUM(G859:G863)</f>
        <v>98</v>
      </c>
      <c r="D885" s="78">
        <f>SUM(H859:H863)</f>
        <v>83</v>
      </c>
      <c r="E885" s="79">
        <f>ROUND(B885/J866*100,1)</f>
        <v>6.8</v>
      </c>
      <c r="F885" s="79">
        <f>ROUND(C885/K866*100,1)</f>
        <v>7.8</v>
      </c>
      <c r="G885" s="80">
        <f>ROUND(D885/L866*100,1)</f>
        <v>6</v>
      </c>
      <c r="H885" s="1" t="s">
        <v>18</v>
      </c>
      <c r="I885" s="1"/>
      <c r="J885" s="1"/>
      <c r="K885" s="1"/>
      <c r="L885" s="1"/>
    </row>
    <row r="886" spans="1:12" s="3" customFormat="1" ht="12.75" customHeight="1" x14ac:dyDescent="0.4">
      <c r="A886" s="62" t="s">
        <v>41</v>
      </c>
      <c r="B886" s="38">
        <f>SUM(F864:F868)</f>
        <v>228</v>
      </c>
      <c r="C886" s="38">
        <f>SUM(G864:G868)</f>
        <v>107</v>
      </c>
      <c r="D886" s="38">
        <f>SUM(H864:H868)</f>
        <v>121</v>
      </c>
      <c r="E886" s="63">
        <f>ROUND(B886/J866*100,1)</f>
        <v>8.6</v>
      </c>
      <c r="F886" s="63">
        <f>ROUND(C886/K866*100,1)</f>
        <v>8.5</v>
      </c>
      <c r="G886" s="64">
        <f>ROUND(D886/L866*100,1)</f>
        <v>8.6999999999999993</v>
      </c>
      <c r="H886" s="6"/>
      <c r="I886" s="1"/>
      <c r="J886" s="1"/>
      <c r="K886" s="1"/>
      <c r="L886" s="1"/>
    </row>
    <row r="887" spans="1:12" s="3" customFormat="1" ht="12.75" customHeight="1" x14ac:dyDescent="0.4">
      <c r="A887" s="62" t="s">
        <v>42</v>
      </c>
      <c r="B887" s="38">
        <f>SUM(J834:J838)</f>
        <v>276</v>
      </c>
      <c r="C887" s="38">
        <f>SUM(K834:K838)</f>
        <v>147</v>
      </c>
      <c r="D887" s="38">
        <f>SUM(L834:L838)</f>
        <v>129</v>
      </c>
      <c r="E887" s="63">
        <f>ROUND(B887/J866*100,1)</f>
        <v>10.4</v>
      </c>
      <c r="F887" s="63">
        <f>ROUND(C887/K866*100,1)</f>
        <v>11.6</v>
      </c>
      <c r="G887" s="64">
        <f>ROUND(D887/L866*100,1)</f>
        <v>9.3000000000000007</v>
      </c>
      <c r="H887" s="6"/>
      <c r="I887" s="1"/>
      <c r="J887" s="1"/>
      <c r="K887" s="1"/>
      <c r="L887" s="1"/>
    </row>
    <row r="888" spans="1:12" s="3" customFormat="1" ht="12.75" customHeight="1" x14ac:dyDescent="0.4">
      <c r="A888" s="62" t="s">
        <v>43</v>
      </c>
      <c r="B888" s="38">
        <f>SUM(J839:J843)</f>
        <v>273</v>
      </c>
      <c r="C888" s="38">
        <f>SUM(K839:K843)</f>
        <v>120</v>
      </c>
      <c r="D888" s="38">
        <f>SUM(L839:L843)</f>
        <v>153</v>
      </c>
      <c r="E888" s="63">
        <f>ROUND(B888/J866*100,1)</f>
        <v>10.3</v>
      </c>
      <c r="F888" s="63">
        <f>ROUND(C888/K866*100,1)</f>
        <v>9.5</v>
      </c>
      <c r="G888" s="64">
        <f>ROUND(D888/L866*100,1)</f>
        <v>11</v>
      </c>
      <c r="H888" s="6"/>
      <c r="I888" s="1"/>
      <c r="J888" s="1"/>
      <c r="K888" s="1"/>
      <c r="L888" s="1"/>
    </row>
    <row r="889" spans="1:12" s="3" customFormat="1" ht="12.75" customHeight="1" x14ac:dyDescent="0.4">
      <c r="A889" s="62" t="s">
        <v>44</v>
      </c>
      <c r="B889" s="38">
        <f>SUM(J844:J848)</f>
        <v>240</v>
      </c>
      <c r="C889" s="38">
        <f>SUM(K844:K848)</f>
        <v>93</v>
      </c>
      <c r="D889" s="38">
        <f>SUM(L844:L848)</f>
        <v>147</v>
      </c>
      <c r="E889" s="63">
        <f>ROUND(B889/J866*100,1)</f>
        <v>9</v>
      </c>
      <c r="F889" s="63">
        <f>ROUND(C889/K866*100,1)</f>
        <v>7.4</v>
      </c>
      <c r="G889" s="64">
        <f>ROUND(D889/L866*100,1)</f>
        <v>10.6</v>
      </c>
      <c r="H889" s="6"/>
      <c r="I889" s="1"/>
      <c r="J889" s="1"/>
      <c r="K889" s="1"/>
      <c r="L889" s="1"/>
    </row>
    <row r="890" spans="1:12" s="3" customFormat="1" ht="12.75" customHeight="1" x14ac:dyDescent="0.4">
      <c r="A890" s="62" t="s">
        <v>45</v>
      </c>
      <c r="B890" s="38">
        <f>SUM(J849:J853)</f>
        <v>180</v>
      </c>
      <c r="C890" s="38">
        <f>SUM(K849:K853)</f>
        <v>73</v>
      </c>
      <c r="D890" s="38">
        <f>SUM(L849:L853)</f>
        <v>107</v>
      </c>
      <c r="E890" s="63">
        <f>ROUND(B890/J866*100,1)</f>
        <v>6.8</v>
      </c>
      <c r="F890" s="63">
        <f>ROUND(C890/K866*100,1)</f>
        <v>5.8</v>
      </c>
      <c r="G890" s="64">
        <f>ROUND(D890/L866*100,1)</f>
        <v>7.7</v>
      </c>
      <c r="H890" s="6"/>
      <c r="I890" s="1"/>
      <c r="J890" s="1"/>
      <c r="K890" s="1"/>
      <c r="L890" s="1"/>
    </row>
    <row r="891" spans="1:12" s="3" customFormat="1" ht="12.75" customHeight="1" x14ac:dyDescent="0.4">
      <c r="A891" s="62" t="s">
        <v>46</v>
      </c>
      <c r="B891" s="38">
        <f>SUM(J854:J858)</f>
        <v>77</v>
      </c>
      <c r="C891" s="38">
        <f>SUM(K854:K858)</f>
        <v>21</v>
      </c>
      <c r="D891" s="38">
        <f>SUM(L854:L858)</f>
        <v>56</v>
      </c>
      <c r="E891" s="63">
        <f>ROUND(B891/J866*100,1)</f>
        <v>2.9</v>
      </c>
      <c r="F891" s="63">
        <f>ROUND(C891/K866*100,1)</f>
        <v>1.7</v>
      </c>
      <c r="G891" s="64">
        <f>ROUND(D891/L866*100,1)</f>
        <v>4</v>
      </c>
      <c r="H891" s="1"/>
      <c r="I891" s="1"/>
      <c r="J891" s="1"/>
      <c r="K891" s="1"/>
      <c r="L891" s="1"/>
    </row>
    <row r="892" spans="1:12" s="3" customFormat="1" ht="12.75" customHeight="1" x14ac:dyDescent="0.4">
      <c r="A892" s="62" t="s">
        <v>47</v>
      </c>
      <c r="B892" s="38">
        <f>SUM(J859:J863)</f>
        <v>33</v>
      </c>
      <c r="C892" s="38">
        <f>SUM(K859:K863)</f>
        <v>7</v>
      </c>
      <c r="D892" s="38">
        <f>SUM(L859:L863)</f>
        <v>26</v>
      </c>
      <c r="E892" s="63">
        <f>ROUND(B892/J866*100,1)</f>
        <v>1.2</v>
      </c>
      <c r="F892" s="63">
        <f>ROUND(C892/K866*100,1)</f>
        <v>0.6</v>
      </c>
      <c r="G892" s="64">
        <f>ROUND(D892/L866*100,1)</f>
        <v>1.9</v>
      </c>
      <c r="H892" s="1"/>
      <c r="I892" s="1"/>
      <c r="J892" s="1"/>
      <c r="K892" s="1"/>
      <c r="L892" s="1"/>
    </row>
    <row r="893" spans="1:12" s="3" customFormat="1" ht="12.75" customHeight="1" x14ac:dyDescent="0.4">
      <c r="A893" s="81" t="s">
        <v>7</v>
      </c>
      <c r="B893" s="82">
        <f>SUM(J864)</f>
        <v>3</v>
      </c>
      <c r="C893" s="82">
        <f>SUM(K864)</f>
        <v>0</v>
      </c>
      <c r="D893" s="82">
        <f>SUM(L864)</f>
        <v>3</v>
      </c>
      <c r="E893" s="83">
        <f>ROUND(B893/J866*100,1)</f>
        <v>0.1</v>
      </c>
      <c r="F893" s="83">
        <f>ROUND(C893/K866*100,1)</f>
        <v>0</v>
      </c>
      <c r="G893" s="84">
        <f>ROUND(D893/L866*100,1)</f>
        <v>0.2</v>
      </c>
      <c r="H893" s="1"/>
      <c r="I893" s="2"/>
      <c r="J893" s="2"/>
      <c r="K893" s="2"/>
      <c r="L893" s="1"/>
    </row>
    <row r="894" spans="1:12" s="3" customFormat="1" ht="12.75" customHeight="1" x14ac:dyDescent="0.4">
      <c r="A894" s="85" t="s">
        <v>48</v>
      </c>
      <c r="B894" s="38">
        <f>SUM(B873:B875)</f>
        <v>183</v>
      </c>
      <c r="C894" s="38">
        <f>SUM(C873:C875)</f>
        <v>98</v>
      </c>
      <c r="D894" s="38">
        <f>SUM(D873:D875)</f>
        <v>85</v>
      </c>
      <c r="E894" s="60">
        <f>ROUND(B894/J866*100,1)</f>
        <v>6.9</v>
      </c>
      <c r="F894" s="60">
        <f>ROUND(C894/K866*100,1)</f>
        <v>7.8</v>
      </c>
      <c r="G894" s="61">
        <f>ROUND(D894/L866*100,1)</f>
        <v>6.1</v>
      </c>
      <c r="H894" s="1"/>
      <c r="I894" s="2"/>
      <c r="J894" s="2"/>
      <c r="K894" s="2"/>
      <c r="L894" s="1"/>
    </row>
    <row r="895" spans="1:12" s="3" customFormat="1" ht="12.75" customHeight="1" x14ac:dyDescent="0.4">
      <c r="A895" s="85" t="s">
        <v>49</v>
      </c>
      <c r="B895" s="38">
        <f>SUM(B876:B885)</f>
        <v>1161</v>
      </c>
      <c r="C895" s="38">
        <f>SUM(C876:C885)</f>
        <v>596</v>
      </c>
      <c r="D895" s="38">
        <f>SUM(D876:D885)</f>
        <v>565</v>
      </c>
      <c r="E895" s="63">
        <f>ROUND(B895/J866*100,1)</f>
        <v>43.7</v>
      </c>
      <c r="F895" s="63">
        <f>ROUND(C895/K866*100,1)</f>
        <v>47.2</v>
      </c>
      <c r="G895" s="64">
        <f>ROUND(D895/L866*100,1)</f>
        <v>40.6</v>
      </c>
      <c r="H895" s="1"/>
      <c r="I895" s="2"/>
      <c r="J895" s="1"/>
      <c r="K895" s="2"/>
      <c r="L895" s="1"/>
    </row>
    <row r="896" spans="1:12" s="3" customFormat="1" ht="12.75" customHeight="1" thickBot="1" x14ac:dyDescent="0.45">
      <c r="A896" s="86" t="s">
        <v>50</v>
      </c>
      <c r="B896" s="87">
        <f>SUM(B886:B893)</f>
        <v>1310</v>
      </c>
      <c r="C896" s="87">
        <f>SUM(C886:C893)</f>
        <v>568</v>
      </c>
      <c r="D896" s="87">
        <f>SUM(D886:D893)</f>
        <v>742</v>
      </c>
      <c r="E896" s="88">
        <f>ROUND(B896/J866*100,1)</f>
        <v>49.4</v>
      </c>
      <c r="F896" s="88">
        <f>ROUND(C896/K866*100,1)</f>
        <v>45</v>
      </c>
      <c r="G896" s="89">
        <f>ROUND(D896/L866*100,1)</f>
        <v>53.3</v>
      </c>
      <c r="H896" s="90"/>
      <c r="I896" s="2"/>
      <c r="J896" s="1"/>
      <c r="K896" s="2"/>
      <c r="L896" s="1"/>
    </row>
    <row r="897" spans="1:12" s="3" customFormat="1" ht="30" customHeight="1" x14ac:dyDescent="0.4">
      <c r="A897" s="97">
        <v>31</v>
      </c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</row>
    <row r="898" spans="1:12" s="3" customFormat="1" ht="14.25" customHeight="1" x14ac:dyDescent="0.4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2"/>
      <c r="L898" s="1"/>
    </row>
    <row r="899" spans="1:12" s="3" customFormat="1" ht="14.25" customHeight="1" x14ac:dyDescent="0.4">
      <c r="A899" s="96" t="s">
        <v>0</v>
      </c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</row>
    <row r="900" spans="1:12" s="3" customFormat="1" ht="12.75" customHeight="1" x14ac:dyDescent="0.4">
      <c r="A900" s="4" t="s">
        <v>67</v>
      </c>
      <c r="B900" s="1"/>
      <c r="C900" s="1"/>
      <c r="D900" s="1"/>
      <c r="E900" s="1"/>
      <c r="F900" s="1"/>
      <c r="G900" s="1"/>
      <c r="H900" s="1"/>
      <c r="I900" s="2"/>
      <c r="J900" s="2"/>
      <c r="K900" s="2"/>
      <c r="L900" s="5"/>
    </row>
    <row r="901" spans="1:12" s="3" customFormat="1" ht="11.25" customHeight="1" thickBot="1" x14ac:dyDescent="0.45">
      <c r="A901" s="6" t="s">
        <v>2</v>
      </c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7" t="s">
        <v>69</v>
      </c>
    </row>
    <row r="902" spans="1:12" s="3" customFormat="1" ht="12.75" customHeight="1" x14ac:dyDescent="0.4">
      <c r="A902" s="8" t="s">
        <v>3</v>
      </c>
      <c r="B902" s="9" t="s">
        <v>4</v>
      </c>
      <c r="C902" s="9" t="s">
        <v>5</v>
      </c>
      <c r="D902" s="10" t="s">
        <v>6</v>
      </c>
      <c r="E902" s="11" t="s">
        <v>3</v>
      </c>
      <c r="F902" s="8" t="s">
        <v>4</v>
      </c>
      <c r="G902" s="9" t="s">
        <v>5</v>
      </c>
      <c r="H902" s="12" t="s">
        <v>6</v>
      </c>
      <c r="I902" s="11" t="s">
        <v>3</v>
      </c>
      <c r="J902" s="9" t="s">
        <v>4</v>
      </c>
      <c r="K902" s="9" t="s">
        <v>5</v>
      </c>
      <c r="L902" s="12" t="s">
        <v>6</v>
      </c>
    </row>
    <row r="903" spans="1:12" s="3" customFormat="1" ht="12.75" customHeight="1" x14ac:dyDescent="0.4">
      <c r="A903" s="13">
        <v>0</v>
      </c>
      <c r="B903" s="14">
        <v>115</v>
      </c>
      <c r="C903" s="14">
        <v>67</v>
      </c>
      <c r="D903" s="15">
        <v>48</v>
      </c>
      <c r="E903" s="16">
        <v>35</v>
      </c>
      <c r="F903" s="17">
        <v>223</v>
      </c>
      <c r="G903" s="17">
        <v>103</v>
      </c>
      <c r="H903" s="18">
        <v>120</v>
      </c>
      <c r="I903" s="16">
        <v>70</v>
      </c>
      <c r="J903" s="14">
        <v>422</v>
      </c>
      <c r="K903" s="14">
        <v>211</v>
      </c>
      <c r="L903" s="19">
        <v>211</v>
      </c>
    </row>
    <row r="904" spans="1:12" s="3" customFormat="1" ht="12.75" customHeight="1" x14ac:dyDescent="0.4">
      <c r="A904" s="20">
        <v>1</v>
      </c>
      <c r="B904" s="21">
        <v>125</v>
      </c>
      <c r="C904" s="21">
        <v>70</v>
      </c>
      <c r="D904" s="22">
        <v>55</v>
      </c>
      <c r="E904" s="23">
        <v>36</v>
      </c>
      <c r="F904" s="21">
        <v>242</v>
      </c>
      <c r="G904" s="21">
        <v>119</v>
      </c>
      <c r="H904" s="22">
        <v>123</v>
      </c>
      <c r="I904" s="23">
        <v>71</v>
      </c>
      <c r="J904" s="21">
        <v>470</v>
      </c>
      <c r="K904" s="21">
        <v>216</v>
      </c>
      <c r="L904" s="24">
        <v>254</v>
      </c>
    </row>
    <row r="905" spans="1:12" s="3" customFormat="1" ht="12.75" customHeight="1" x14ac:dyDescent="0.4">
      <c r="A905" s="20">
        <v>2</v>
      </c>
      <c r="B905" s="21">
        <v>124</v>
      </c>
      <c r="C905" s="21">
        <v>66</v>
      </c>
      <c r="D905" s="22">
        <v>58</v>
      </c>
      <c r="E905" s="23">
        <v>37</v>
      </c>
      <c r="F905" s="21">
        <v>249</v>
      </c>
      <c r="G905" s="21">
        <v>127</v>
      </c>
      <c r="H905" s="22">
        <v>122</v>
      </c>
      <c r="I905" s="23">
        <v>72</v>
      </c>
      <c r="J905" s="21">
        <v>481</v>
      </c>
      <c r="K905" s="21">
        <v>238</v>
      </c>
      <c r="L905" s="24">
        <v>243</v>
      </c>
    </row>
    <row r="906" spans="1:12" s="3" customFormat="1" ht="12.75" customHeight="1" x14ac:dyDescent="0.4">
      <c r="A906" s="20">
        <v>3</v>
      </c>
      <c r="B906" s="21">
        <v>159</v>
      </c>
      <c r="C906" s="21">
        <v>83</v>
      </c>
      <c r="D906" s="22">
        <v>76</v>
      </c>
      <c r="E906" s="23">
        <v>38</v>
      </c>
      <c r="F906" s="21">
        <v>256</v>
      </c>
      <c r="G906" s="21">
        <v>122</v>
      </c>
      <c r="H906" s="22">
        <v>134</v>
      </c>
      <c r="I906" s="23">
        <v>73</v>
      </c>
      <c r="J906" s="21">
        <v>501</v>
      </c>
      <c r="K906" s="21">
        <v>230</v>
      </c>
      <c r="L906" s="24">
        <v>271</v>
      </c>
    </row>
    <row r="907" spans="1:12" s="3" customFormat="1" ht="12.75" customHeight="1" x14ac:dyDescent="0.4">
      <c r="A907" s="20">
        <v>4</v>
      </c>
      <c r="B907" s="21">
        <v>182</v>
      </c>
      <c r="C907" s="21">
        <v>91</v>
      </c>
      <c r="D907" s="22">
        <v>91</v>
      </c>
      <c r="E907" s="23">
        <v>39</v>
      </c>
      <c r="F907" s="21">
        <v>286</v>
      </c>
      <c r="G907" s="21">
        <v>153</v>
      </c>
      <c r="H907" s="22">
        <v>133</v>
      </c>
      <c r="I907" s="23">
        <v>74</v>
      </c>
      <c r="J907" s="21">
        <v>521</v>
      </c>
      <c r="K907" s="21">
        <v>241</v>
      </c>
      <c r="L907" s="24">
        <v>280</v>
      </c>
    </row>
    <row r="908" spans="1:12" s="3" customFormat="1" ht="12.75" customHeight="1" x14ac:dyDescent="0.4">
      <c r="A908" s="25">
        <v>5</v>
      </c>
      <c r="B908" s="26">
        <v>185</v>
      </c>
      <c r="C908" s="26">
        <v>104</v>
      </c>
      <c r="D908" s="27">
        <v>81</v>
      </c>
      <c r="E908" s="28">
        <v>40</v>
      </c>
      <c r="F908" s="26">
        <v>269</v>
      </c>
      <c r="G908" s="26">
        <v>132</v>
      </c>
      <c r="H908" s="27">
        <v>137</v>
      </c>
      <c r="I908" s="28">
        <v>75</v>
      </c>
      <c r="J908" s="26">
        <v>581</v>
      </c>
      <c r="K908" s="26">
        <v>270</v>
      </c>
      <c r="L908" s="29">
        <v>311</v>
      </c>
    </row>
    <row r="909" spans="1:12" s="3" customFormat="1" ht="12.75" customHeight="1" x14ac:dyDescent="0.4">
      <c r="A909" s="20">
        <v>6</v>
      </c>
      <c r="B909" s="21">
        <v>166</v>
      </c>
      <c r="C909" s="21">
        <v>90</v>
      </c>
      <c r="D909" s="22">
        <v>76</v>
      </c>
      <c r="E909" s="23">
        <v>41</v>
      </c>
      <c r="F909" s="21">
        <v>308</v>
      </c>
      <c r="G909" s="21">
        <v>161</v>
      </c>
      <c r="H909" s="22">
        <v>147</v>
      </c>
      <c r="I909" s="23">
        <v>76</v>
      </c>
      <c r="J909" s="21">
        <v>560</v>
      </c>
      <c r="K909" s="21">
        <v>247</v>
      </c>
      <c r="L909" s="24">
        <v>313</v>
      </c>
    </row>
    <row r="910" spans="1:12" s="3" customFormat="1" ht="12.75" customHeight="1" x14ac:dyDescent="0.4">
      <c r="A910" s="20">
        <v>7</v>
      </c>
      <c r="B910" s="21">
        <v>220</v>
      </c>
      <c r="C910" s="21">
        <v>110</v>
      </c>
      <c r="D910" s="22">
        <v>110</v>
      </c>
      <c r="E910" s="23">
        <v>42</v>
      </c>
      <c r="F910" s="21">
        <v>311</v>
      </c>
      <c r="G910" s="21">
        <v>159</v>
      </c>
      <c r="H910" s="22">
        <v>152</v>
      </c>
      <c r="I910" s="23">
        <v>77</v>
      </c>
      <c r="J910" s="21">
        <v>514</v>
      </c>
      <c r="K910" s="21">
        <v>214</v>
      </c>
      <c r="L910" s="24">
        <v>300</v>
      </c>
    </row>
    <row r="911" spans="1:12" s="3" customFormat="1" ht="12.75" customHeight="1" x14ac:dyDescent="0.4">
      <c r="A911" s="20">
        <v>8</v>
      </c>
      <c r="B911" s="21">
        <v>210</v>
      </c>
      <c r="C911" s="21">
        <v>105</v>
      </c>
      <c r="D911" s="22">
        <v>105</v>
      </c>
      <c r="E911" s="23">
        <v>43</v>
      </c>
      <c r="F911" s="21">
        <v>319</v>
      </c>
      <c r="G911" s="21">
        <v>165</v>
      </c>
      <c r="H911" s="22">
        <v>154</v>
      </c>
      <c r="I911" s="23">
        <v>78</v>
      </c>
      <c r="J911" s="21">
        <v>522</v>
      </c>
      <c r="K911" s="21">
        <v>226</v>
      </c>
      <c r="L911" s="24">
        <v>296</v>
      </c>
    </row>
    <row r="912" spans="1:12" s="3" customFormat="1" ht="12.75" customHeight="1" x14ac:dyDescent="0.4">
      <c r="A912" s="30">
        <v>9</v>
      </c>
      <c r="B912" s="31">
        <v>213</v>
      </c>
      <c r="C912" s="31">
        <v>110</v>
      </c>
      <c r="D912" s="32">
        <v>103</v>
      </c>
      <c r="E912" s="33">
        <v>44</v>
      </c>
      <c r="F912" s="31">
        <v>330</v>
      </c>
      <c r="G912" s="31">
        <v>173</v>
      </c>
      <c r="H912" s="32">
        <v>157</v>
      </c>
      <c r="I912" s="33">
        <v>79</v>
      </c>
      <c r="J912" s="31">
        <v>357</v>
      </c>
      <c r="K912" s="31">
        <v>164</v>
      </c>
      <c r="L912" s="34">
        <v>193</v>
      </c>
    </row>
    <row r="913" spans="1:12" s="3" customFormat="1" ht="12.75" customHeight="1" x14ac:dyDescent="0.4">
      <c r="A913" s="20">
        <v>10</v>
      </c>
      <c r="B913" s="21">
        <v>191</v>
      </c>
      <c r="C913" s="21">
        <v>90</v>
      </c>
      <c r="D913" s="22">
        <v>101</v>
      </c>
      <c r="E913" s="23">
        <v>45</v>
      </c>
      <c r="F913" s="21">
        <v>358</v>
      </c>
      <c r="G913" s="21">
        <v>173</v>
      </c>
      <c r="H913" s="22">
        <v>185</v>
      </c>
      <c r="I913" s="23">
        <v>80</v>
      </c>
      <c r="J913" s="21">
        <v>343</v>
      </c>
      <c r="K913" s="21">
        <v>147</v>
      </c>
      <c r="L913" s="24">
        <v>196</v>
      </c>
    </row>
    <row r="914" spans="1:12" s="3" customFormat="1" ht="12.75" customHeight="1" x14ac:dyDescent="0.4">
      <c r="A914" s="20">
        <v>11</v>
      </c>
      <c r="B914" s="21">
        <v>214</v>
      </c>
      <c r="C914" s="21">
        <v>106</v>
      </c>
      <c r="D914" s="22">
        <v>108</v>
      </c>
      <c r="E914" s="23">
        <v>46</v>
      </c>
      <c r="F914" s="21">
        <v>367</v>
      </c>
      <c r="G914" s="21">
        <v>193</v>
      </c>
      <c r="H914" s="22">
        <v>174</v>
      </c>
      <c r="I914" s="23">
        <v>81</v>
      </c>
      <c r="J914" s="21">
        <v>406</v>
      </c>
      <c r="K914" s="21">
        <v>184</v>
      </c>
      <c r="L914" s="24">
        <v>222</v>
      </c>
    </row>
    <row r="915" spans="1:12" s="3" customFormat="1" ht="12.75" customHeight="1" x14ac:dyDescent="0.4">
      <c r="A915" s="20">
        <v>12</v>
      </c>
      <c r="B915" s="21">
        <v>184</v>
      </c>
      <c r="C915" s="21">
        <v>78</v>
      </c>
      <c r="D915" s="22">
        <v>106</v>
      </c>
      <c r="E915" s="23">
        <v>47</v>
      </c>
      <c r="F915" s="21">
        <v>375</v>
      </c>
      <c r="G915" s="21">
        <v>185</v>
      </c>
      <c r="H915" s="22">
        <v>190</v>
      </c>
      <c r="I915" s="23">
        <v>82</v>
      </c>
      <c r="J915" s="21">
        <v>340</v>
      </c>
      <c r="K915" s="21">
        <v>131</v>
      </c>
      <c r="L915" s="24">
        <v>209</v>
      </c>
    </row>
    <row r="916" spans="1:12" s="3" customFormat="1" ht="12.75" customHeight="1" x14ac:dyDescent="0.4">
      <c r="A916" s="20">
        <v>13</v>
      </c>
      <c r="B916" s="21">
        <v>210</v>
      </c>
      <c r="C916" s="21">
        <v>110</v>
      </c>
      <c r="D916" s="22">
        <v>100</v>
      </c>
      <c r="E916" s="23">
        <v>48</v>
      </c>
      <c r="F916" s="21">
        <v>342</v>
      </c>
      <c r="G916" s="21">
        <v>174</v>
      </c>
      <c r="H916" s="22">
        <v>168</v>
      </c>
      <c r="I916" s="23">
        <v>83</v>
      </c>
      <c r="J916" s="21">
        <v>347</v>
      </c>
      <c r="K916" s="21">
        <v>123</v>
      </c>
      <c r="L916" s="24">
        <v>224</v>
      </c>
    </row>
    <row r="917" spans="1:12" s="3" customFormat="1" ht="12.75" customHeight="1" x14ac:dyDescent="0.4">
      <c r="A917" s="20">
        <v>14</v>
      </c>
      <c r="B917" s="21">
        <v>243</v>
      </c>
      <c r="C917" s="21">
        <v>127</v>
      </c>
      <c r="D917" s="22">
        <v>116</v>
      </c>
      <c r="E917" s="23">
        <v>49</v>
      </c>
      <c r="F917" s="21">
        <v>387</v>
      </c>
      <c r="G917" s="21">
        <v>193</v>
      </c>
      <c r="H917" s="22">
        <v>194</v>
      </c>
      <c r="I917" s="23">
        <v>84</v>
      </c>
      <c r="J917" s="21">
        <v>315</v>
      </c>
      <c r="K917" s="21">
        <v>121</v>
      </c>
      <c r="L917" s="24">
        <v>194</v>
      </c>
    </row>
    <row r="918" spans="1:12" s="3" customFormat="1" ht="12.75" customHeight="1" x14ac:dyDescent="0.4">
      <c r="A918" s="25">
        <v>15</v>
      </c>
      <c r="B918" s="26">
        <v>224</v>
      </c>
      <c r="C918" s="26">
        <v>119</v>
      </c>
      <c r="D918" s="27">
        <v>105</v>
      </c>
      <c r="E918" s="28">
        <v>50</v>
      </c>
      <c r="F918" s="26">
        <v>439</v>
      </c>
      <c r="G918" s="26">
        <v>224</v>
      </c>
      <c r="H918" s="27">
        <v>215</v>
      </c>
      <c r="I918" s="28">
        <v>85</v>
      </c>
      <c r="J918" s="26">
        <v>258</v>
      </c>
      <c r="K918" s="26">
        <v>105</v>
      </c>
      <c r="L918" s="29">
        <v>153</v>
      </c>
    </row>
    <row r="919" spans="1:12" s="3" customFormat="1" ht="12.75" customHeight="1" x14ac:dyDescent="0.4">
      <c r="A919" s="20">
        <v>16</v>
      </c>
      <c r="B919" s="21">
        <v>227</v>
      </c>
      <c r="C919" s="21">
        <v>121</v>
      </c>
      <c r="D919" s="22">
        <v>106</v>
      </c>
      <c r="E919" s="23">
        <v>51</v>
      </c>
      <c r="F919" s="21">
        <v>425</v>
      </c>
      <c r="G919" s="21">
        <v>216</v>
      </c>
      <c r="H919" s="22">
        <v>209</v>
      </c>
      <c r="I919" s="23">
        <v>86</v>
      </c>
      <c r="J919" s="21">
        <v>233</v>
      </c>
      <c r="K919" s="21">
        <v>82</v>
      </c>
      <c r="L919" s="24">
        <v>151</v>
      </c>
    </row>
    <row r="920" spans="1:12" s="3" customFormat="1" ht="12.75" customHeight="1" x14ac:dyDescent="0.4">
      <c r="A920" s="20">
        <v>17</v>
      </c>
      <c r="B920" s="21">
        <v>223</v>
      </c>
      <c r="C920" s="21">
        <v>118</v>
      </c>
      <c r="D920" s="22">
        <v>105</v>
      </c>
      <c r="E920" s="23">
        <v>52</v>
      </c>
      <c r="F920" s="21">
        <v>375</v>
      </c>
      <c r="G920" s="21">
        <v>190</v>
      </c>
      <c r="H920" s="22">
        <v>185</v>
      </c>
      <c r="I920" s="23">
        <v>87</v>
      </c>
      <c r="J920" s="21">
        <v>255</v>
      </c>
      <c r="K920" s="21">
        <v>102</v>
      </c>
      <c r="L920" s="24">
        <v>153</v>
      </c>
    </row>
    <row r="921" spans="1:12" s="3" customFormat="1" ht="12.75" customHeight="1" x14ac:dyDescent="0.4">
      <c r="A921" s="20">
        <v>18</v>
      </c>
      <c r="B921" s="21">
        <v>190</v>
      </c>
      <c r="C921" s="21">
        <v>91</v>
      </c>
      <c r="D921" s="22">
        <v>99</v>
      </c>
      <c r="E921" s="23">
        <v>53</v>
      </c>
      <c r="F921" s="21">
        <v>399</v>
      </c>
      <c r="G921" s="21">
        <v>216</v>
      </c>
      <c r="H921" s="22">
        <v>183</v>
      </c>
      <c r="I921" s="23">
        <v>88</v>
      </c>
      <c r="J921" s="21">
        <v>210</v>
      </c>
      <c r="K921" s="21">
        <v>80</v>
      </c>
      <c r="L921" s="24">
        <v>130</v>
      </c>
    </row>
    <row r="922" spans="1:12" s="3" customFormat="1" ht="12.75" customHeight="1" x14ac:dyDescent="0.4">
      <c r="A922" s="30">
        <v>19</v>
      </c>
      <c r="B922" s="31">
        <v>201</v>
      </c>
      <c r="C922" s="31">
        <v>102</v>
      </c>
      <c r="D922" s="32">
        <v>99</v>
      </c>
      <c r="E922" s="33">
        <v>54</v>
      </c>
      <c r="F922" s="31">
        <v>374</v>
      </c>
      <c r="G922" s="31">
        <v>180</v>
      </c>
      <c r="H922" s="32">
        <v>194</v>
      </c>
      <c r="I922" s="33">
        <v>89</v>
      </c>
      <c r="J922" s="31">
        <v>210</v>
      </c>
      <c r="K922" s="31">
        <v>75</v>
      </c>
      <c r="L922" s="34">
        <v>135</v>
      </c>
    </row>
    <row r="923" spans="1:12" s="3" customFormat="1" ht="12.75" customHeight="1" x14ac:dyDescent="0.4">
      <c r="A923" s="20">
        <v>20</v>
      </c>
      <c r="B923" s="21">
        <v>172</v>
      </c>
      <c r="C923" s="21">
        <v>83</v>
      </c>
      <c r="D923" s="22">
        <v>89</v>
      </c>
      <c r="E923" s="23">
        <v>55</v>
      </c>
      <c r="F923" s="21">
        <v>386</v>
      </c>
      <c r="G923" s="21">
        <v>190</v>
      </c>
      <c r="H923" s="22">
        <v>196</v>
      </c>
      <c r="I923" s="23">
        <v>90</v>
      </c>
      <c r="J923" s="21">
        <v>169</v>
      </c>
      <c r="K923" s="21">
        <v>54</v>
      </c>
      <c r="L923" s="24">
        <v>115</v>
      </c>
    </row>
    <row r="924" spans="1:12" s="3" customFormat="1" ht="12.75" customHeight="1" x14ac:dyDescent="0.4">
      <c r="A924" s="20">
        <v>21</v>
      </c>
      <c r="B924" s="21">
        <v>193</v>
      </c>
      <c r="C924" s="21">
        <v>100</v>
      </c>
      <c r="D924" s="22">
        <v>93</v>
      </c>
      <c r="E924" s="23">
        <v>56</v>
      </c>
      <c r="F924" s="21">
        <v>405</v>
      </c>
      <c r="G924" s="21">
        <v>175</v>
      </c>
      <c r="H924" s="22">
        <v>230</v>
      </c>
      <c r="I924" s="23">
        <v>91</v>
      </c>
      <c r="J924" s="21">
        <v>145</v>
      </c>
      <c r="K924" s="21">
        <v>52</v>
      </c>
      <c r="L924" s="24">
        <v>93</v>
      </c>
    </row>
    <row r="925" spans="1:12" s="3" customFormat="1" ht="12.75" customHeight="1" x14ac:dyDescent="0.4">
      <c r="A925" s="20">
        <v>22</v>
      </c>
      <c r="B925" s="21">
        <v>177</v>
      </c>
      <c r="C925" s="21">
        <v>96</v>
      </c>
      <c r="D925" s="22">
        <v>81</v>
      </c>
      <c r="E925" s="23">
        <v>57</v>
      </c>
      <c r="F925" s="21">
        <v>406</v>
      </c>
      <c r="G925" s="21">
        <v>194</v>
      </c>
      <c r="H925" s="22">
        <v>212</v>
      </c>
      <c r="I925" s="23">
        <v>92</v>
      </c>
      <c r="J925" s="21">
        <v>126</v>
      </c>
      <c r="K925" s="21">
        <v>33</v>
      </c>
      <c r="L925" s="24">
        <v>93</v>
      </c>
    </row>
    <row r="926" spans="1:12" s="3" customFormat="1" ht="12.75" customHeight="1" x14ac:dyDescent="0.4">
      <c r="A926" s="20">
        <v>23</v>
      </c>
      <c r="B926" s="21">
        <v>154</v>
      </c>
      <c r="C926" s="21">
        <v>84</v>
      </c>
      <c r="D926" s="22">
        <v>70</v>
      </c>
      <c r="E926" s="23">
        <v>58</v>
      </c>
      <c r="F926" s="21">
        <v>369</v>
      </c>
      <c r="G926" s="21">
        <v>180</v>
      </c>
      <c r="H926" s="22">
        <v>189</v>
      </c>
      <c r="I926" s="23">
        <v>93</v>
      </c>
      <c r="J926" s="21">
        <v>94</v>
      </c>
      <c r="K926" s="21">
        <v>35</v>
      </c>
      <c r="L926" s="24">
        <v>59</v>
      </c>
    </row>
    <row r="927" spans="1:12" s="3" customFormat="1" ht="12.75" customHeight="1" x14ac:dyDescent="0.4">
      <c r="A927" s="20">
        <v>24</v>
      </c>
      <c r="B927" s="21">
        <v>173</v>
      </c>
      <c r="C927" s="21">
        <v>89</v>
      </c>
      <c r="D927" s="22">
        <v>84</v>
      </c>
      <c r="E927" s="23">
        <v>59</v>
      </c>
      <c r="F927" s="21">
        <v>296</v>
      </c>
      <c r="G927" s="21">
        <v>135</v>
      </c>
      <c r="H927" s="22">
        <v>161</v>
      </c>
      <c r="I927" s="23">
        <v>94</v>
      </c>
      <c r="J927" s="21">
        <v>80</v>
      </c>
      <c r="K927" s="21">
        <v>23</v>
      </c>
      <c r="L927" s="24">
        <v>57</v>
      </c>
    </row>
    <row r="928" spans="1:12" s="3" customFormat="1" ht="12.75" customHeight="1" x14ac:dyDescent="0.4">
      <c r="A928" s="25">
        <v>25</v>
      </c>
      <c r="B928" s="26">
        <v>155</v>
      </c>
      <c r="C928" s="26">
        <v>74</v>
      </c>
      <c r="D928" s="27">
        <v>81</v>
      </c>
      <c r="E928" s="28">
        <v>60</v>
      </c>
      <c r="F928" s="26">
        <v>393</v>
      </c>
      <c r="G928" s="26">
        <v>174</v>
      </c>
      <c r="H928" s="27">
        <v>219</v>
      </c>
      <c r="I928" s="28">
        <v>95</v>
      </c>
      <c r="J928" s="26">
        <v>55</v>
      </c>
      <c r="K928" s="26">
        <v>12</v>
      </c>
      <c r="L928" s="29">
        <v>43</v>
      </c>
    </row>
    <row r="929" spans="1:12" s="3" customFormat="1" ht="12.75" customHeight="1" x14ac:dyDescent="0.4">
      <c r="A929" s="20">
        <v>26</v>
      </c>
      <c r="B929" s="21">
        <v>173</v>
      </c>
      <c r="C929" s="21">
        <v>86</v>
      </c>
      <c r="D929" s="22">
        <v>87</v>
      </c>
      <c r="E929" s="23">
        <v>61</v>
      </c>
      <c r="F929" s="21">
        <v>409</v>
      </c>
      <c r="G929" s="21">
        <v>203</v>
      </c>
      <c r="H929" s="22">
        <v>206</v>
      </c>
      <c r="I929" s="23">
        <v>96</v>
      </c>
      <c r="J929" s="21">
        <v>38</v>
      </c>
      <c r="K929" s="21">
        <v>9</v>
      </c>
      <c r="L929" s="24">
        <v>29</v>
      </c>
    </row>
    <row r="930" spans="1:12" s="3" customFormat="1" ht="12.75" customHeight="1" x14ac:dyDescent="0.4">
      <c r="A930" s="20">
        <v>27</v>
      </c>
      <c r="B930" s="21">
        <v>161</v>
      </c>
      <c r="C930" s="21">
        <v>80</v>
      </c>
      <c r="D930" s="22">
        <v>81</v>
      </c>
      <c r="E930" s="23">
        <v>62</v>
      </c>
      <c r="F930" s="21">
        <v>367</v>
      </c>
      <c r="G930" s="21">
        <v>161</v>
      </c>
      <c r="H930" s="22">
        <v>206</v>
      </c>
      <c r="I930" s="23">
        <v>97</v>
      </c>
      <c r="J930" s="21">
        <v>30</v>
      </c>
      <c r="K930" s="21">
        <v>4</v>
      </c>
      <c r="L930" s="24">
        <v>26</v>
      </c>
    </row>
    <row r="931" spans="1:12" s="3" customFormat="1" ht="12.75" customHeight="1" x14ac:dyDescent="0.4">
      <c r="A931" s="20">
        <v>28</v>
      </c>
      <c r="B931" s="21">
        <v>147</v>
      </c>
      <c r="C931" s="21">
        <v>72</v>
      </c>
      <c r="D931" s="22">
        <v>75</v>
      </c>
      <c r="E931" s="23">
        <v>63</v>
      </c>
      <c r="F931" s="21">
        <v>373</v>
      </c>
      <c r="G931" s="21">
        <v>184</v>
      </c>
      <c r="H931" s="22">
        <v>189</v>
      </c>
      <c r="I931" s="23">
        <v>98</v>
      </c>
      <c r="J931" s="21">
        <v>21</v>
      </c>
      <c r="K931" s="21">
        <v>3</v>
      </c>
      <c r="L931" s="24">
        <v>18</v>
      </c>
    </row>
    <row r="932" spans="1:12" s="3" customFormat="1" ht="12.75" customHeight="1" x14ac:dyDescent="0.4">
      <c r="A932" s="30">
        <v>29</v>
      </c>
      <c r="B932" s="31">
        <v>145</v>
      </c>
      <c r="C932" s="31">
        <v>76</v>
      </c>
      <c r="D932" s="32">
        <v>69</v>
      </c>
      <c r="E932" s="33">
        <v>64</v>
      </c>
      <c r="F932" s="31">
        <v>350</v>
      </c>
      <c r="G932" s="31">
        <v>163</v>
      </c>
      <c r="H932" s="32">
        <v>187</v>
      </c>
      <c r="I932" s="33">
        <v>99</v>
      </c>
      <c r="J932" s="31">
        <v>16</v>
      </c>
      <c r="K932" s="31">
        <v>5</v>
      </c>
      <c r="L932" s="34">
        <v>11</v>
      </c>
    </row>
    <row r="933" spans="1:12" s="3" customFormat="1" ht="12.75" customHeight="1" x14ac:dyDescent="0.4">
      <c r="A933" s="20">
        <v>30</v>
      </c>
      <c r="B933" s="21">
        <v>199</v>
      </c>
      <c r="C933" s="21">
        <v>113</v>
      </c>
      <c r="D933" s="22">
        <v>86</v>
      </c>
      <c r="E933" s="23">
        <v>65</v>
      </c>
      <c r="F933" s="21">
        <v>395</v>
      </c>
      <c r="G933" s="21">
        <v>195</v>
      </c>
      <c r="H933" s="22">
        <v>200</v>
      </c>
      <c r="I933" s="23" t="s">
        <v>7</v>
      </c>
      <c r="J933" s="21">
        <v>30</v>
      </c>
      <c r="K933" s="21">
        <v>4</v>
      </c>
      <c r="L933" s="24">
        <v>26</v>
      </c>
    </row>
    <row r="934" spans="1:12" s="3" customFormat="1" ht="12.75" customHeight="1" x14ac:dyDescent="0.4">
      <c r="A934" s="20">
        <v>31</v>
      </c>
      <c r="B934" s="21">
        <v>188</v>
      </c>
      <c r="C934" s="21">
        <v>91</v>
      </c>
      <c r="D934" s="22">
        <v>97</v>
      </c>
      <c r="E934" s="23">
        <v>66</v>
      </c>
      <c r="F934" s="21">
        <v>385</v>
      </c>
      <c r="G934" s="21">
        <v>179</v>
      </c>
      <c r="H934" s="22">
        <v>206</v>
      </c>
      <c r="I934" s="23" t="s">
        <v>52</v>
      </c>
      <c r="J934" s="35">
        <v>0</v>
      </c>
      <c r="K934" s="35">
        <v>0</v>
      </c>
      <c r="L934" s="36">
        <v>0</v>
      </c>
    </row>
    <row r="935" spans="1:12" s="3" customFormat="1" ht="12.75" customHeight="1" x14ac:dyDescent="0.4">
      <c r="A935" s="20">
        <v>32</v>
      </c>
      <c r="B935" s="21">
        <v>212</v>
      </c>
      <c r="C935" s="21">
        <v>96</v>
      </c>
      <c r="D935" s="22">
        <v>116</v>
      </c>
      <c r="E935" s="23">
        <v>67</v>
      </c>
      <c r="F935" s="21">
        <v>388</v>
      </c>
      <c r="G935" s="21">
        <v>177</v>
      </c>
      <c r="H935" s="22">
        <v>211</v>
      </c>
      <c r="I935" s="37" t="s">
        <v>53</v>
      </c>
      <c r="J935" s="38">
        <v>27498</v>
      </c>
      <c r="K935" s="38">
        <v>13023</v>
      </c>
      <c r="L935" s="39">
        <v>14475</v>
      </c>
    </row>
    <row r="936" spans="1:12" s="3" customFormat="1" ht="12.75" customHeight="1" x14ac:dyDescent="0.4">
      <c r="A936" s="20">
        <v>33</v>
      </c>
      <c r="B936" s="21">
        <v>212</v>
      </c>
      <c r="C936" s="21">
        <v>110</v>
      </c>
      <c r="D936" s="22">
        <v>102</v>
      </c>
      <c r="E936" s="23">
        <v>68</v>
      </c>
      <c r="F936" s="21">
        <v>392</v>
      </c>
      <c r="G936" s="21">
        <v>195</v>
      </c>
      <c r="H936" s="22">
        <v>197</v>
      </c>
      <c r="I936" s="16" t="s">
        <v>56</v>
      </c>
      <c r="J936" s="40">
        <v>52.950941886682671</v>
      </c>
      <c r="K936" s="40">
        <v>50.937034477462952</v>
      </c>
      <c r="L936" s="41">
        <v>54.762832469775475</v>
      </c>
    </row>
    <row r="937" spans="1:12" s="3" customFormat="1" ht="12.75" customHeight="1" thickBot="1" x14ac:dyDescent="0.45">
      <c r="A937" s="42">
        <v>34</v>
      </c>
      <c r="B937" s="43">
        <v>229</v>
      </c>
      <c r="C937" s="43">
        <v>125</v>
      </c>
      <c r="D937" s="44">
        <v>104</v>
      </c>
      <c r="E937" s="45">
        <v>69</v>
      </c>
      <c r="F937" s="43">
        <v>404</v>
      </c>
      <c r="G937" s="43">
        <v>186</v>
      </c>
      <c r="H937" s="44">
        <v>218</v>
      </c>
      <c r="I937" s="45" t="s">
        <v>54</v>
      </c>
      <c r="J937" s="43">
        <v>14611</v>
      </c>
      <c r="K937" s="46" t="s">
        <v>12</v>
      </c>
      <c r="L937" s="47" t="s">
        <v>12</v>
      </c>
    </row>
    <row r="938" spans="1:12" s="3" customFormat="1" ht="12.75" customHeight="1" x14ac:dyDescent="0.4">
      <c r="A938" s="1"/>
      <c r="B938" s="48"/>
      <c r="C938" s="48"/>
      <c r="D938" s="48"/>
      <c r="E938" s="5"/>
      <c r="F938" s="49"/>
      <c r="G938" s="49"/>
      <c r="H938" s="49"/>
      <c r="I938" s="1"/>
      <c r="J938" s="48"/>
      <c r="K938" s="48"/>
      <c r="L938" s="48"/>
    </row>
    <row r="939" spans="1:12" s="3" customFormat="1" ht="12.75" customHeight="1" thickBot="1" x14ac:dyDescent="0.45">
      <c r="A939" s="1" t="s">
        <v>13</v>
      </c>
      <c r="B939" s="48"/>
      <c r="C939" s="48"/>
      <c r="D939" s="48"/>
      <c r="E939" s="5"/>
      <c r="F939" s="49"/>
      <c r="G939" s="49"/>
      <c r="H939" s="49"/>
      <c r="I939" s="1" t="s">
        <v>14</v>
      </c>
      <c r="J939" s="48"/>
      <c r="K939" s="48"/>
      <c r="L939" s="48"/>
    </row>
    <row r="940" spans="1:12" s="3" customFormat="1" ht="12.75" customHeight="1" x14ac:dyDescent="0.4">
      <c r="A940" s="91" t="s">
        <v>15</v>
      </c>
      <c r="B940" s="93" t="s">
        <v>16</v>
      </c>
      <c r="C940" s="93"/>
      <c r="D940" s="93"/>
      <c r="E940" s="94" t="s">
        <v>17</v>
      </c>
      <c r="F940" s="94"/>
      <c r="G940" s="95"/>
      <c r="H940" s="1" t="s">
        <v>18</v>
      </c>
      <c r="I940" s="50" t="s">
        <v>19</v>
      </c>
      <c r="J940" s="50"/>
      <c r="K940" s="51"/>
      <c r="L940" s="52">
        <f>ROUND(B963/B964*100,1)</f>
        <v>19.399999999999999</v>
      </c>
    </row>
    <row r="941" spans="1:12" s="3" customFormat="1" ht="12.75" customHeight="1" x14ac:dyDescent="0.4">
      <c r="A941" s="92"/>
      <c r="B941" s="53" t="s">
        <v>9</v>
      </c>
      <c r="C941" s="53" t="s">
        <v>5</v>
      </c>
      <c r="D941" s="53" t="s">
        <v>6</v>
      </c>
      <c r="E941" s="54" t="s">
        <v>20</v>
      </c>
      <c r="F941" s="54" t="s">
        <v>5</v>
      </c>
      <c r="G941" s="55" t="s">
        <v>6</v>
      </c>
      <c r="H941" s="1" t="s">
        <v>18</v>
      </c>
      <c r="I941" s="1" t="s">
        <v>21</v>
      </c>
      <c r="J941" s="1"/>
      <c r="K941" s="56"/>
      <c r="L941" s="57">
        <f>ROUND((B963+B965)/B964*100,1)</f>
        <v>94.4</v>
      </c>
    </row>
    <row r="942" spans="1:12" s="3" customFormat="1" ht="12.75" customHeight="1" x14ac:dyDescent="0.4">
      <c r="A942" s="58" t="s">
        <v>22</v>
      </c>
      <c r="B942" s="59">
        <f>SUM(B903:B907)</f>
        <v>705</v>
      </c>
      <c r="C942" s="59">
        <f>SUM(C903:C907)</f>
        <v>377</v>
      </c>
      <c r="D942" s="59">
        <f>SUM(D903:D907)</f>
        <v>328</v>
      </c>
      <c r="E942" s="60">
        <f>ROUND(B942/J935*100,1)</f>
        <v>2.6</v>
      </c>
      <c r="F942" s="60">
        <f>ROUND(C942/K935*100,1)</f>
        <v>2.9</v>
      </c>
      <c r="G942" s="61">
        <f>ROUND(D942/L935*100,1)</f>
        <v>2.2999999999999998</v>
      </c>
      <c r="H942" s="1"/>
      <c r="I942" s="1" t="s">
        <v>23</v>
      </c>
      <c r="J942" s="1"/>
      <c r="K942" s="56"/>
      <c r="L942" s="57">
        <f>ROUND(B965/B964*100,1)</f>
        <v>75</v>
      </c>
    </row>
    <row r="943" spans="1:12" s="3" customFormat="1" ht="12.75" customHeight="1" x14ac:dyDescent="0.4">
      <c r="A943" s="62" t="s">
        <v>24</v>
      </c>
      <c r="B943" s="38">
        <f>SUM(B908:B912)</f>
        <v>994</v>
      </c>
      <c r="C943" s="38">
        <f>SUM(C908:C912)</f>
        <v>519</v>
      </c>
      <c r="D943" s="38">
        <f>SUM(D908:D912)</f>
        <v>475</v>
      </c>
      <c r="E943" s="63">
        <f>ROUND(B943/J935*100,1)</f>
        <v>3.6</v>
      </c>
      <c r="F943" s="63">
        <f>ROUND(C943/K935*100,1)</f>
        <v>4</v>
      </c>
      <c r="G943" s="64">
        <f>ROUND(D943/L935*100,1)</f>
        <v>3.3</v>
      </c>
      <c r="H943" s="1"/>
      <c r="I943" s="65" t="s">
        <v>25</v>
      </c>
      <c r="J943" s="65"/>
      <c r="K943" s="66"/>
      <c r="L943" s="57">
        <f>ROUND(B965/B963*100,1)</f>
        <v>387.2</v>
      </c>
    </row>
    <row r="944" spans="1:12" s="3" customFormat="1" ht="12.75" customHeight="1" x14ac:dyDescent="0.4">
      <c r="A944" s="62" t="s">
        <v>26</v>
      </c>
      <c r="B944" s="38">
        <f>SUM(B913:B917)</f>
        <v>1042</v>
      </c>
      <c r="C944" s="38">
        <f>SUM(C913:C917)</f>
        <v>511</v>
      </c>
      <c r="D944" s="38">
        <f>SUM(D913:D917)</f>
        <v>531</v>
      </c>
      <c r="E944" s="63">
        <f>ROUND(B944/J935*100,1)</f>
        <v>3.8</v>
      </c>
      <c r="F944" s="63">
        <f>ROUND(C944/K935*100,1)</f>
        <v>3.9</v>
      </c>
      <c r="G944" s="64">
        <f>ROUND(D944/L935*100,1)</f>
        <v>3.7</v>
      </c>
      <c r="H944" s="1"/>
      <c r="I944" s="67" t="s">
        <v>27</v>
      </c>
      <c r="J944" s="67"/>
      <c r="K944" s="68"/>
      <c r="L944" s="69">
        <f>ROUND(K935/L935*100,1)</f>
        <v>90</v>
      </c>
    </row>
    <row r="945" spans="1:12" s="3" customFormat="1" ht="12.75" customHeight="1" x14ac:dyDescent="0.4">
      <c r="A945" s="70" t="s">
        <v>28</v>
      </c>
      <c r="B945" s="71">
        <f>SUM(B918:B922)</f>
        <v>1065</v>
      </c>
      <c r="C945" s="71">
        <f>SUM(C918:C922)</f>
        <v>551</v>
      </c>
      <c r="D945" s="71">
        <f>SUM(D918:D922)</f>
        <v>514</v>
      </c>
      <c r="E945" s="72">
        <f>ROUND(B945/J935*100,1)</f>
        <v>3.9</v>
      </c>
      <c r="F945" s="72">
        <f>ROUND(C945/K935*100,1)</f>
        <v>4.2</v>
      </c>
      <c r="G945" s="73">
        <f>ROUND(D945/L935*100,1)</f>
        <v>3.6</v>
      </c>
      <c r="H945" s="1"/>
      <c r="I945" s="1" t="s">
        <v>29</v>
      </c>
      <c r="J945" s="1"/>
      <c r="K945" s="56"/>
      <c r="L945" s="57">
        <f>ROUND(J935/J937,1)</f>
        <v>1.9</v>
      </c>
    </row>
    <row r="946" spans="1:12" s="3" customFormat="1" ht="12.75" customHeight="1" x14ac:dyDescent="0.4">
      <c r="A946" s="62" t="s">
        <v>30</v>
      </c>
      <c r="B946" s="38">
        <f>SUM(B923:B927)</f>
        <v>869</v>
      </c>
      <c r="C946" s="38">
        <f>SUM(C923:C927)</f>
        <v>452</v>
      </c>
      <c r="D946" s="38">
        <f>SUM(D923:D927)</f>
        <v>417</v>
      </c>
      <c r="E946" s="63">
        <f>ROUND(B946/J935*100,1)</f>
        <v>3.2</v>
      </c>
      <c r="F946" s="63">
        <f>ROUND(C946/K935*100,1)</f>
        <v>3.5</v>
      </c>
      <c r="G946" s="64">
        <f>ROUND(D946/L935*100,1)</f>
        <v>2.9</v>
      </c>
      <c r="H946" s="1" t="s">
        <v>18</v>
      </c>
      <c r="I946" s="1" t="s">
        <v>31</v>
      </c>
      <c r="J946" s="1"/>
      <c r="K946" s="56"/>
      <c r="L946" s="57">
        <f>ROUND(J935/L947,1)</f>
        <v>400.6</v>
      </c>
    </row>
    <row r="947" spans="1:12" s="3" customFormat="1" ht="12.75" customHeight="1" thickBot="1" x14ac:dyDescent="0.45">
      <c r="A947" s="62" t="s">
        <v>32</v>
      </c>
      <c r="B947" s="38">
        <f>SUM(B928:B932)</f>
        <v>781</v>
      </c>
      <c r="C947" s="38">
        <f>SUM(C928:C932)</f>
        <v>388</v>
      </c>
      <c r="D947" s="38">
        <f>SUM(D928:D932)</f>
        <v>393</v>
      </c>
      <c r="E947" s="63">
        <f>ROUND(B947/J935*100,1)</f>
        <v>2.8</v>
      </c>
      <c r="F947" s="63">
        <f>ROUND(C947/K935*100,1)</f>
        <v>3</v>
      </c>
      <c r="G947" s="64">
        <f>ROUND(D947/L935*100,1)</f>
        <v>2.7</v>
      </c>
      <c r="H947" s="1" t="s">
        <v>18</v>
      </c>
      <c r="I947" s="74" t="s">
        <v>33</v>
      </c>
      <c r="J947" s="74"/>
      <c r="K947" s="75"/>
      <c r="L947" s="76">
        <v>68.64</v>
      </c>
    </row>
    <row r="948" spans="1:12" s="3" customFormat="1" ht="12.75" customHeight="1" x14ac:dyDescent="0.4">
      <c r="A948" s="62" t="s">
        <v>34</v>
      </c>
      <c r="B948" s="38">
        <f>SUM(B933:B937)</f>
        <v>1040</v>
      </c>
      <c r="C948" s="38">
        <f>SUM(C933:C937)</f>
        <v>535</v>
      </c>
      <c r="D948" s="38">
        <f>SUM(D933:D937)</f>
        <v>505</v>
      </c>
      <c r="E948" s="63">
        <f>ROUND(B948/J935*100,1)</f>
        <v>3.8</v>
      </c>
      <c r="F948" s="63">
        <f>ROUND(C948/K935*100,1)</f>
        <v>4.0999999999999996</v>
      </c>
      <c r="G948" s="64">
        <f>ROUND(D948/L935*100,1)</f>
        <v>3.5</v>
      </c>
      <c r="H948" s="1" t="s">
        <v>18</v>
      </c>
      <c r="I948" s="1"/>
      <c r="J948" s="1"/>
      <c r="K948" s="1"/>
      <c r="L948" s="1"/>
    </row>
    <row r="949" spans="1:12" s="3" customFormat="1" ht="12.75" customHeight="1" x14ac:dyDescent="0.4">
      <c r="A949" s="62" t="s">
        <v>35</v>
      </c>
      <c r="B949" s="38">
        <f>SUM(F903:F907)</f>
        <v>1256</v>
      </c>
      <c r="C949" s="38">
        <f>SUM(G903:G907)</f>
        <v>624</v>
      </c>
      <c r="D949" s="38">
        <f>SUM(H903:H907)</f>
        <v>632</v>
      </c>
      <c r="E949" s="63">
        <f>ROUND(B949/J935*100,1)</f>
        <v>4.5999999999999996</v>
      </c>
      <c r="F949" s="63">
        <f>ROUND(C949/K935*100,1)</f>
        <v>4.8</v>
      </c>
      <c r="G949" s="64">
        <f>ROUND(D949/L935*100,1)</f>
        <v>4.4000000000000004</v>
      </c>
      <c r="H949" s="1" t="s">
        <v>18</v>
      </c>
      <c r="I949" s="1"/>
      <c r="J949" s="1"/>
      <c r="K949" s="1"/>
      <c r="L949" s="1"/>
    </row>
    <row r="950" spans="1:12" s="3" customFormat="1" ht="12.75" customHeight="1" x14ac:dyDescent="0.4">
      <c r="A950" s="62" t="s">
        <v>36</v>
      </c>
      <c r="B950" s="38">
        <f>SUM(F908:F912)</f>
        <v>1537</v>
      </c>
      <c r="C950" s="38">
        <f>SUM(G908:G912)</f>
        <v>790</v>
      </c>
      <c r="D950" s="38">
        <f>SUM(H908:H912)</f>
        <v>747</v>
      </c>
      <c r="E950" s="63">
        <f>ROUND(B950/J935*100,1)</f>
        <v>5.6</v>
      </c>
      <c r="F950" s="63">
        <f>ROUND(C950/K935*100,1)</f>
        <v>6.1</v>
      </c>
      <c r="G950" s="64">
        <f>ROUND(D950/L935*100,1)</f>
        <v>5.2</v>
      </c>
      <c r="H950" s="1" t="s">
        <v>18</v>
      </c>
      <c r="I950" s="1"/>
      <c r="J950" s="1"/>
      <c r="K950" s="1"/>
      <c r="L950" s="1"/>
    </row>
    <row r="951" spans="1:12" s="3" customFormat="1" ht="12.75" customHeight="1" x14ac:dyDescent="0.4">
      <c r="A951" s="62" t="s">
        <v>37</v>
      </c>
      <c r="B951" s="38">
        <f>SUM(F913:F917)</f>
        <v>1829</v>
      </c>
      <c r="C951" s="38">
        <f>SUM(G913:G917)</f>
        <v>918</v>
      </c>
      <c r="D951" s="38">
        <f>SUM(H913:H917)</f>
        <v>911</v>
      </c>
      <c r="E951" s="63">
        <f>ROUND(B951/J935*100,1)</f>
        <v>6.7</v>
      </c>
      <c r="F951" s="63">
        <f>ROUND(C951/K935*100,1)</f>
        <v>7</v>
      </c>
      <c r="G951" s="64">
        <f>ROUND(D951/L935*100,1)</f>
        <v>6.3</v>
      </c>
      <c r="H951" s="1" t="s">
        <v>18</v>
      </c>
      <c r="I951" s="1"/>
      <c r="J951" s="1"/>
      <c r="K951" s="1"/>
      <c r="L951" s="1"/>
    </row>
    <row r="952" spans="1:12" s="3" customFormat="1" ht="12.75" customHeight="1" x14ac:dyDescent="0.4">
      <c r="A952" s="62" t="s">
        <v>38</v>
      </c>
      <c r="B952" s="38">
        <f>SUM(F918:F922)</f>
        <v>2012</v>
      </c>
      <c r="C952" s="38">
        <f>SUM(G918:G922)</f>
        <v>1026</v>
      </c>
      <c r="D952" s="38">
        <f>SUM(H918:H922)</f>
        <v>986</v>
      </c>
      <c r="E952" s="63">
        <f>ROUND(B952/J935*100,1)</f>
        <v>7.3</v>
      </c>
      <c r="F952" s="63">
        <f>ROUND(C952/K935*100,1)</f>
        <v>7.9</v>
      </c>
      <c r="G952" s="64">
        <f>ROUND(D952/L935*100,1)</f>
        <v>6.8</v>
      </c>
      <c r="H952" s="1" t="s">
        <v>18</v>
      </c>
      <c r="I952" s="1"/>
      <c r="J952" s="1"/>
      <c r="K952" s="1"/>
      <c r="L952" s="1"/>
    </row>
    <row r="953" spans="1:12" s="3" customFormat="1" ht="12.75" customHeight="1" x14ac:dyDescent="0.4">
      <c r="A953" s="62" t="s">
        <v>39</v>
      </c>
      <c r="B953" s="38">
        <f>SUM(F923:F927)</f>
        <v>1862</v>
      </c>
      <c r="C953" s="38">
        <f>SUM(G923:G927)</f>
        <v>874</v>
      </c>
      <c r="D953" s="38">
        <f>SUM(H923:H927)</f>
        <v>988</v>
      </c>
      <c r="E953" s="63">
        <f>ROUND(B953/J935*100,1)</f>
        <v>6.8</v>
      </c>
      <c r="F953" s="63">
        <f>ROUND(C953/K935*100,1)</f>
        <v>6.7</v>
      </c>
      <c r="G953" s="64">
        <f>ROUND(D953/L935*100,1)</f>
        <v>6.8</v>
      </c>
      <c r="H953" s="1" t="s">
        <v>18</v>
      </c>
      <c r="I953" s="1"/>
      <c r="J953" s="1"/>
      <c r="K953" s="1"/>
      <c r="L953" s="1"/>
    </row>
    <row r="954" spans="1:12" s="3" customFormat="1" ht="12.75" customHeight="1" x14ac:dyDescent="0.4">
      <c r="A954" s="77" t="s">
        <v>40</v>
      </c>
      <c r="B954" s="78">
        <f>SUM(F928:F932)</f>
        <v>1892</v>
      </c>
      <c r="C954" s="78">
        <f>SUM(G928:G932)</f>
        <v>885</v>
      </c>
      <c r="D954" s="78">
        <f>SUM(H928:H932)</f>
        <v>1007</v>
      </c>
      <c r="E954" s="79">
        <f>ROUND(B954/J935*100,1)</f>
        <v>6.9</v>
      </c>
      <c r="F954" s="79">
        <f>ROUND(C954/K935*100,1)</f>
        <v>6.8</v>
      </c>
      <c r="G954" s="80">
        <f>ROUND(D954/L935*100,1)</f>
        <v>7</v>
      </c>
      <c r="H954" s="1" t="s">
        <v>18</v>
      </c>
      <c r="I954" s="1"/>
      <c r="J954" s="1"/>
      <c r="K954" s="1"/>
      <c r="L954" s="1"/>
    </row>
    <row r="955" spans="1:12" s="3" customFormat="1" ht="12.75" customHeight="1" x14ac:dyDescent="0.4">
      <c r="A955" s="62" t="s">
        <v>41</v>
      </c>
      <c r="B955" s="38">
        <f>SUM(F933:F937)</f>
        <v>1964</v>
      </c>
      <c r="C955" s="38">
        <f>SUM(G933:G937)</f>
        <v>932</v>
      </c>
      <c r="D955" s="38">
        <f>SUM(H933:H937)</f>
        <v>1032</v>
      </c>
      <c r="E955" s="63">
        <f>ROUND(B955/J935*100,1)</f>
        <v>7.1</v>
      </c>
      <c r="F955" s="63">
        <f>ROUND(C955/K935*100,1)</f>
        <v>7.2</v>
      </c>
      <c r="G955" s="64">
        <f>ROUND(D955/L935*100,1)</f>
        <v>7.1</v>
      </c>
      <c r="H955" s="6"/>
      <c r="I955" s="1"/>
      <c r="J955" s="1"/>
      <c r="K955" s="1"/>
      <c r="L955" s="1"/>
    </row>
    <row r="956" spans="1:12" s="3" customFormat="1" ht="12.75" customHeight="1" x14ac:dyDescent="0.4">
      <c r="A956" s="62" t="s">
        <v>42</v>
      </c>
      <c r="B956" s="38">
        <f>SUM(J903:J907)</f>
        <v>2395</v>
      </c>
      <c r="C956" s="38">
        <f>SUM(K903:K907)</f>
        <v>1136</v>
      </c>
      <c r="D956" s="38">
        <f>SUM(L903:L907)</f>
        <v>1259</v>
      </c>
      <c r="E956" s="63">
        <f>ROUND(B956/J935*100,1)</f>
        <v>8.6999999999999993</v>
      </c>
      <c r="F956" s="63">
        <f>ROUND(C956/K935*100,1)</f>
        <v>8.6999999999999993</v>
      </c>
      <c r="G956" s="64">
        <f>ROUND(D956/L935*100,1)</f>
        <v>8.6999999999999993</v>
      </c>
      <c r="H956" s="6"/>
      <c r="I956" s="1"/>
      <c r="J956" s="1"/>
      <c r="K956" s="1"/>
      <c r="L956" s="1"/>
    </row>
    <row r="957" spans="1:12" s="3" customFormat="1" ht="12.75" customHeight="1" x14ac:dyDescent="0.4">
      <c r="A957" s="62" t="s">
        <v>43</v>
      </c>
      <c r="B957" s="38">
        <f>SUM(J908:J912)</f>
        <v>2534</v>
      </c>
      <c r="C957" s="38">
        <f>SUM(K908:K912)</f>
        <v>1121</v>
      </c>
      <c r="D957" s="38">
        <f>SUM(L908:L912)</f>
        <v>1413</v>
      </c>
      <c r="E957" s="63">
        <f>ROUND(B957/J935*100,1)</f>
        <v>9.1999999999999993</v>
      </c>
      <c r="F957" s="63">
        <f>ROUND(C957/K935*100,1)</f>
        <v>8.6</v>
      </c>
      <c r="G957" s="64">
        <f>ROUND(D957/L935*100,1)</f>
        <v>9.8000000000000007</v>
      </c>
      <c r="H957" s="6"/>
      <c r="I957" s="1"/>
      <c r="J957" s="1"/>
      <c r="K957" s="1"/>
      <c r="L957" s="1"/>
    </row>
    <row r="958" spans="1:12" s="3" customFormat="1" ht="12.75" customHeight="1" x14ac:dyDescent="0.4">
      <c r="A958" s="62" t="s">
        <v>44</v>
      </c>
      <c r="B958" s="38">
        <f>SUM(J913:J917)</f>
        <v>1751</v>
      </c>
      <c r="C958" s="38">
        <f>SUM(K913:K917)</f>
        <v>706</v>
      </c>
      <c r="D958" s="38">
        <f>SUM(L913:L917)</f>
        <v>1045</v>
      </c>
      <c r="E958" s="63">
        <f>ROUND(B958/J935*100,1)</f>
        <v>6.4</v>
      </c>
      <c r="F958" s="63">
        <f>ROUND(C958/K935*100,1)</f>
        <v>5.4</v>
      </c>
      <c r="G958" s="64">
        <f>ROUND(D958/L935*100,1)</f>
        <v>7.2</v>
      </c>
      <c r="H958" s="6"/>
      <c r="I958" s="1"/>
      <c r="J958" s="1"/>
      <c r="K958" s="1"/>
      <c r="L958" s="1"/>
    </row>
    <row r="959" spans="1:12" s="3" customFormat="1" ht="12.75" customHeight="1" x14ac:dyDescent="0.4">
      <c r="A959" s="62" t="s">
        <v>45</v>
      </c>
      <c r="B959" s="38">
        <f>SUM(J918:J922)</f>
        <v>1166</v>
      </c>
      <c r="C959" s="38">
        <f>SUM(K918:K922)</f>
        <v>444</v>
      </c>
      <c r="D959" s="38">
        <f>SUM(L918:L922)</f>
        <v>722</v>
      </c>
      <c r="E959" s="63">
        <f>ROUND(B959/J935*100,1)</f>
        <v>4.2</v>
      </c>
      <c r="F959" s="63">
        <f>ROUND(C959/K935*100,1)</f>
        <v>3.4</v>
      </c>
      <c r="G959" s="64">
        <f>ROUND(D959/L935*100,1)</f>
        <v>5</v>
      </c>
      <c r="H959" s="6"/>
      <c r="I959" s="1"/>
      <c r="J959" s="1"/>
      <c r="K959" s="1"/>
      <c r="L959" s="1"/>
    </row>
    <row r="960" spans="1:12" s="3" customFormat="1" ht="12.75" customHeight="1" x14ac:dyDescent="0.4">
      <c r="A960" s="62" t="s">
        <v>46</v>
      </c>
      <c r="B960" s="38">
        <f>SUM(J923:J927)</f>
        <v>614</v>
      </c>
      <c r="C960" s="38">
        <f>SUM(K923:K927)</f>
        <v>197</v>
      </c>
      <c r="D960" s="38">
        <f>SUM(L923:L927)</f>
        <v>417</v>
      </c>
      <c r="E960" s="63">
        <f>ROUND(B960/J935*100,1)</f>
        <v>2.2000000000000002</v>
      </c>
      <c r="F960" s="63">
        <f>ROUND(C960/K935*100,1)</f>
        <v>1.5</v>
      </c>
      <c r="G960" s="64">
        <f>ROUND(D960/L935*100,1)</f>
        <v>2.9</v>
      </c>
      <c r="H960" s="1"/>
      <c r="I960" s="1"/>
      <c r="J960" s="1"/>
      <c r="K960" s="1"/>
      <c r="L960" s="1"/>
    </row>
    <row r="961" spans="1:12" s="3" customFormat="1" ht="12.75" customHeight="1" x14ac:dyDescent="0.4">
      <c r="A961" s="62" t="s">
        <v>47</v>
      </c>
      <c r="B961" s="38">
        <f>SUM(J928:J932)</f>
        <v>160</v>
      </c>
      <c r="C961" s="38">
        <f>SUM(K928:K932)</f>
        <v>33</v>
      </c>
      <c r="D961" s="38">
        <f>SUM(L928:L932)</f>
        <v>127</v>
      </c>
      <c r="E961" s="63">
        <f>ROUND(B961/J935*100,1)</f>
        <v>0.6</v>
      </c>
      <c r="F961" s="63">
        <f>ROUND(C961/K935*100,1)</f>
        <v>0.3</v>
      </c>
      <c r="G961" s="64">
        <f>ROUND(D961/L935*100,1)</f>
        <v>0.9</v>
      </c>
      <c r="H961" s="1"/>
      <c r="I961" s="1"/>
      <c r="J961" s="1"/>
      <c r="K961" s="1"/>
      <c r="L961" s="1"/>
    </row>
    <row r="962" spans="1:12" s="3" customFormat="1" ht="12.75" customHeight="1" x14ac:dyDescent="0.4">
      <c r="A962" s="81" t="s">
        <v>7</v>
      </c>
      <c r="B962" s="82">
        <f>SUM(J933)</f>
        <v>30</v>
      </c>
      <c r="C962" s="82">
        <f>SUM(K933)</f>
        <v>4</v>
      </c>
      <c r="D962" s="82">
        <f>SUM(L933)</f>
        <v>26</v>
      </c>
      <c r="E962" s="83">
        <f>ROUND(B962/J935*100,1)</f>
        <v>0.1</v>
      </c>
      <c r="F962" s="83">
        <f>ROUND(C962/K935*100,1)</f>
        <v>0</v>
      </c>
      <c r="G962" s="84">
        <f>ROUND(D962/L935*100,1)</f>
        <v>0.2</v>
      </c>
      <c r="H962" s="1"/>
      <c r="I962" s="2"/>
      <c r="J962" s="2"/>
      <c r="K962" s="2"/>
      <c r="L962" s="1"/>
    </row>
    <row r="963" spans="1:12" s="3" customFormat="1" ht="12.75" customHeight="1" x14ac:dyDescent="0.4">
      <c r="A963" s="85" t="s">
        <v>48</v>
      </c>
      <c r="B963" s="38">
        <f>SUM(B942:B944)</f>
        <v>2741</v>
      </c>
      <c r="C963" s="38">
        <f>SUM(C942:C944)</f>
        <v>1407</v>
      </c>
      <c r="D963" s="38">
        <f>SUM(D942:D944)</f>
        <v>1334</v>
      </c>
      <c r="E963" s="60">
        <f>ROUND(B963/J935*100,1)</f>
        <v>10</v>
      </c>
      <c r="F963" s="60">
        <f>ROUND(C963/K935*100,1)</f>
        <v>10.8</v>
      </c>
      <c r="G963" s="61">
        <f>ROUND(D963/L935*100,1)</f>
        <v>9.1999999999999993</v>
      </c>
      <c r="H963" s="1"/>
      <c r="I963" s="2"/>
      <c r="J963" s="2"/>
      <c r="K963" s="2"/>
      <c r="L963" s="1"/>
    </row>
    <row r="964" spans="1:12" s="3" customFormat="1" ht="12.75" customHeight="1" x14ac:dyDescent="0.4">
      <c r="A964" s="85" t="s">
        <v>49</v>
      </c>
      <c r="B964" s="38">
        <f>SUM(B945:B954)</f>
        <v>14143</v>
      </c>
      <c r="C964" s="38">
        <f>SUM(C945:C954)</f>
        <v>7043</v>
      </c>
      <c r="D964" s="38">
        <f>SUM(D945:D954)</f>
        <v>7100</v>
      </c>
      <c r="E964" s="63">
        <f>ROUND(B964/J935*100,1)</f>
        <v>51.4</v>
      </c>
      <c r="F964" s="63">
        <f>ROUND(C964/K935*100,1)</f>
        <v>54.1</v>
      </c>
      <c r="G964" s="64">
        <f>ROUND(D964/L935*100,1)</f>
        <v>49.1</v>
      </c>
      <c r="H964" s="1"/>
      <c r="I964" s="2"/>
      <c r="J964" s="1"/>
      <c r="K964" s="2"/>
      <c r="L964" s="1"/>
    </row>
    <row r="965" spans="1:12" s="3" customFormat="1" ht="12.75" customHeight="1" thickBot="1" x14ac:dyDescent="0.45">
      <c r="A965" s="86" t="s">
        <v>50</v>
      </c>
      <c r="B965" s="87">
        <f>SUM(B955:B962)</f>
        <v>10614</v>
      </c>
      <c r="C965" s="87">
        <f>SUM(C955:C962)</f>
        <v>4573</v>
      </c>
      <c r="D965" s="87">
        <f>SUM(D955:D962)</f>
        <v>6041</v>
      </c>
      <c r="E965" s="88">
        <f>ROUND(B965/J935*100,1)</f>
        <v>38.6</v>
      </c>
      <c r="F965" s="88">
        <f>ROUND(C965/K935*100,1)</f>
        <v>35.1</v>
      </c>
      <c r="G965" s="89">
        <f>ROUND(D965/L935*100,1)</f>
        <v>41.7</v>
      </c>
      <c r="H965" s="90"/>
      <c r="I965" s="2"/>
      <c r="J965" s="1"/>
      <c r="K965" s="2"/>
      <c r="L965" s="1"/>
    </row>
    <row r="966" spans="1:12" s="3" customFormat="1" ht="30" customHeight="1" x14ac:dyDescent="0.4">
      <c r="A966" s="97">
        <v>32</v>
      </c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</row>
    <row r="967" spans="1:12" s="3" customFormat="1" ht="14.25" customHeight="1" x14ac:dyDescent="0.4">
      <c r="A967" s="1"/>
      <c r="B967" s="1"/>
      <c r="C967" s="1"/>
      <c r="D967" s="1"/>
      <c r="E967" s="1"/>
      <c r="F967" s="1"/>
      <c r="G967" s="1"/>
      <c r="H967" s="1"/>
      <c r="I967" s="2"/>
      <c r="J967" s="2"/>
      <c r="K967" s="2"/>
      <c r="L967" s="1"/>
    </row>
    <row r="968" spans="1:12" s="3" customFormat="1" ht="14.25" customHeight="1" x14ac:dyDescent="0.4">
      <c r="A968" s="96" t="s">
        <v>0</v>
      </c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</row>
    <row r="969" spans="1:12" s="3" customFormat="1" ht="12.75" customHeight="1" x14ac:dyDescent="0.4">
      <c r="A969" s="4" t="s">
        <v>68</v>
      </c>
      <c r="B969" s="1"/>
      <c r="C969" s="1"/>
      <c r="D969" s="1"/>
      <c r="E969" s="1"/>
      <c r="F969" s="1"/>
      <c r="G969" s="1"/>
      <c r="H969" s="1"/>
      <c r="I969" s="2"/>
      <c r="J969" s="2"/>
      <c r="K969" s="2"/>
      <c r="L969" s="5"/>
    </row>
    <row r="970" spans="1:12" s="3" customFormat="1" ht="11.25" customHeight="1" thickBot="1" x14ac:dyDescent="0.45">
      <c r="A970" s="6" t="s">
        <v>2</v>
      </c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7" t="s">
        <v>69</v>
      </c>
    </row>
    <row r="971" spans="1:12" s="3" customFormat="1" ht="12.75" customHeight="1" x14ac:dyDescent="0.4">
      <c r="A971" s="8" t="s">
        <v>3</v>
      </c>
      <c r="B971" s="9" t="s">
        <v>4</v>
      </c>
      <c r="C971" s="9" t="s">
        <v>5</v>
      </c>
      <c r="D971" s="10" t="s">
        <v>6</v>
      </c>
      <c r="E971" s="11" t="s">
        <v>3</v>
      </c>
      <c r="F971" s="8" t="s">
        <v>4</v>
      </c>
      <c r="G971" s="9" t="s">
        <v>5</v>
      </c>
      <c r="H971" s="12" t="s">
        <v>6</v>
      </c>
      <c r="I971" s="11" t="s">
        <v>3</v>
      </c>
      <c r="J971" s="9" t="s">
        <v>4</v>
      </c>
      <c r="K971" s="9" t="s">
        <v>5</v>
      </c>
      <c r="L971" s="12" t="s">
        <v>6</v>
      </c>
    </row>
    <row r="972" spans="1:12" s="3" customFormat="1" ht="12.75" customHeight="1" x14ac:dyDescent="0.4">
      <c r="A972" s="13">
        <v>0</v>
      </c>
      <c r="B972" s="14">
        <v>1383</v>
      </c>
      <c r="C972" s="14">
        <v>694</v>
      </c>
      <c r="D972" s="15">
        <v>689</v>
      </c>
      <c r="E972" s="16">
        <v>35</v>
      </c>
      <c r="F972" s="17">
        <v>2671</v>
      </c>
      <c r="G972" s="17">
        <v>1339</v>
      </c>
      <c r="H972" s="18">
        <v>1332</v>
      </c>
      <c r="I972" s="16">
        <v>70</v>
      </c>
      <c r="J972" s="14">
        <v>4512</v>
      </c>
      <c r="K972" s="14">
        <v>2101</v>
      </c>
      <c r="L972" s="19">
        <v>2411</v>
      </c>
    </row>
    <row r="973" spans="1:12" s="3" customFormat="1" ht="12.75" customHeight="1" x14ac:dyDescent="0.4">
      <c r="A973" s="20">
        <v>1</v>
      </c>
      <c r="B973" s="21">
        <v>1446</v>
      </c>
      <c r="C973" s="21">
        <v>723</v>
      </c>
      <c r="D973" s="22">
        <v>723</v>
      </c>
      <c r="E973" s="23">
        <v>36</v>
      </c>
      <c r="F973" s="21">
        <v>2872</v>
      </c>
      <c r="G973" s="21">
        <v>1420</v>
      </c>
      <c r="H973" s="22">
        <v>1452</v>
      </c>
      <c r="I973" s="23">
        <v>71</v>
      </c>
      <c r="J973" s="21">
        <v>4677</v>
      </c>
      <c r="K973" s="21">
        <v>2105</v>
      </c>
      <c r="L973" s="24">
        <v>2572</v>
      </c>
    </row>
    <row r="974" spans="1:12" s="3" customFormat="1" ht="12.75" customHeight="1" x14ac:dyDescent="0.4">
      <c r="A974" s="20">
        <v>2</v>
      </c>
      <c r="B974" s="21">
        <v>1616</v>
      </c>
      <c r="C974" s="21">
        <v>815</v>
      </c>
      <c r="D974" s="22">
        <v>801</v>
      </c>
      <c r="E974" s="23">
        <v>37</v>
      </c>
      <c r="F974" s="21">
        <v>3096</v>
      </c>
      <c r="G974" s="21">
        <v>1554</v>
      </c>
      <c r="H974" s="22">
        <v>1542</v>
      </c>
      <c r="I974" s="23">
        <v>72</v>
      </c>
      <c r="J974" s="21">
        <v>5191</v>
      </c>
      <c r="K974" s="21">
        <v>2378</v>
      </c>
      <c r="L974" s="24">
        <v>2813</v>
      </c>
    </row>
    <row r="975" spans="1:12" s="3" customFormat="1" ht="12.75" customHeight="1" x14ac:dyDescent="0.4">
      <c r="A975" s="20">
        <v>3</v>
      </c>
      <c r="B975" s="21">
        <v>1718</v>
      </c>
      <c r="C975" s="21">
        <v>886</v>
      </c>
      <c r="D975" s="22">
        <v>832</v>
      </c>
      <c r="E975" s="23">
        <v>38</v>
      </c>
      <c r="F975" s="21">
        <v>3061</v>
      </c>
      <c r="G975" s="21">
        <v>1542</v>
      </c>
      <c r="H975" s="22">
        <v>1519</v>
      </c>
      <c r="I975" s="23">
        <v>73</v>
      </c>
      <c r="J975" s="21">
        <v>5227</v>
      </c>
      <c r="K975" s="21">
        <v>2322</v>
      </c>
      <c r="L975" s="24">
        <v>2905</v>
      </c>
    </row>
    <row r="976" spans="1:12" s="3" customFormat="1" ht="12.75" customHeight="1" x14ac:dyDescent="0.4">
      <c r="A976" s="20">
        <v>4</v>
      </c>
      <c r="B976" s="21">
        <v>1812</v>
      </c>
      <c r="C976" s="21">
        <v>914</v>
      </c>
      <c r="D976" s="22">
        <v>898</v>
      </c>
      <c r="E976" s="23">
        <v>39</v>
      </c>
      <c r="F976" s="21">
        <v>3274</v>
      </c>
      <c r="G976" s="21">
        <v>1620</v>
      </c>
      <c r="H976" s="22">
        <v>1654</v>
      </c>
      <c r="I976" s="23">
        <v>74</v>
      </c>
      <c r="J976" s="21">
        <v>5557</v>
      </c>
      <c r="K976" s="21">
        <v>2431</v>
      </c>
      <c r="L976" s="24">
        <v>3126</v>
      </c>
    </row>
    <row r="977" spans="1:12" s="3" customFormat="1" ht="12.75" customHeight="1" x14ac:dyDescent="0.4">
      <c r="A977" s="25">
        <v>5</v>
      </c>
      <c r="B977" s="26">
        <v>1894</v>
      </c>
      <c r="C977" s="26">
        <v>970</v>
      </c>
      <c r="D977" s="27">
        <v>924</v>
      </c>
      <c r="E977" s="28">
        <v>40</v>
      </c>
      <c r="F977" s="26">
        <v>3442</v>
      </c>
      <c r="G977" s="26">
        <v>1681</v>
      </c>
      <c r="H977" s="27">
        <v>1761</v>
      </c>
      <c r="I977" s="28">
        <v>75</v>
      </c>
      <c r="J977" s="26">
        <v>5979</v>
      </c>
      <c r="K977" s="26">
        <v>2620</v>
      </c>
      <c r="L977" s="29">
        <v>3359</v>
      </c>
    </row>
    <row r="978" spans="1:12" s="3" customFormat="1" ht="12.75" customHeight="1" x14ac:dyDescent="0.4">
      <c r="A978" s="20">
        <v>6</v>
      </c>
      <c r="B978" s="21">
        <v>1990</v>
      </c>
      <c r="C978" s="21">
        <v>1031</v>
      </c>
      <c r="D978" s="22">
        <v>959</v>
      </c>
      <c r="E978" s="23">
        <v>41</v>
      </c>
      <c r="F978" s="21">
        <v>3510</v>
      </c>
      <c r="G978" s="21">
        <v>1782</v>
      </c>
      <c r="H978" s="22">
        <v>1728</v>
      </c>
      <c r="I978" s="23">
        <v>76</v>
      </c>
      <c r="J978" s="21">
        <v>5823</v>
      </c>
      <c r="K978" s="21">
        <v>2502</v>
      </c>
      <c r="L978" s="24">
        <v>3321</v>
      </c>
    </row>
    <row r="979" spans="1:12" s="3" customFormat="1" ht="12.75" customHeight="1" x14ac:dyDescent="0.4">
      <c r="A979" s="20">
        <v>7</v>
      </c>
      <c r="B979" s="21">
        <v>2150</v>
      </c>
      <c r="C979" s="21">
        <v>1100</v>
      </c>
      <c r="D979" s="22">
        <v>1050</v>
      </c>
      <c r="E979" s="23">
        <v>42</v>
      </c>
      <c r="F979" s="21">
        <v>3650</v>
      </c>
      <c r="G979" s="21">
        <v>1826</v>
      </c>
      <c r="H979" s="22">
        <v>1824</v>
      </c>
      <c r="I979" s="23">
        <v>77</v>
      </c>
      <c r="J979" s="21">
        <v>5495</v>
      </c>
      <c r="K979" s="21">
        <v>2376</v>
      </c>
      <c r="L979" s="24">
        <v>3119</v>
      </c>
    </row>
    <row r="980" spans="1:12" s="3" customFormat="1" ht="12.75" customHeight="1" x14ac:dyDescent="0.4">
      <c r="A980" s="20">
        <v>8</v>
      </c>
      <c r="B980" s="21">
        <v>2165</v>
      </c>
      <c r="C980" s="21">
        <v>1094</v>
      </c>
      <c r="D980" s="22">
        <v>1071</v>
      </c>
      <c r="E980" s="23">
        <v>43</v>
      </c>
      <c r="F980" s="21">
        <v>3686</v>
      </c>
      <c r="G980" s="21">
        <v>1817</v>
      </c>
      <c r="H980" s="22">
        <v>1869</v>
      </c>
      <c r="I980" s="23">
        <v>78</v>
      </c>
      <c r="J980" s="21">
        <v>5033</v>
      </c>
      <c r="K980" s="21">
        <v>2142</v>
      </c>
      <c r="L980" s="24">
        <v>2891</v>
      </c>
    </row>
    <row r="981" spans="1:12" s="3" customFormat="1" ht="12.75" customHeight="1" x14ac:dyDescent="0.4">
      <c r="A981" s="30">
        <v>9</v>
      </c>
      <c r="B981" s="31">
        <v>2247</v>
      </c>
      <c r="C981" s="31">
        <v>1165</v>
      </c>
      <c r="D981" s="32">
        <v>1082</v>
      </c>
      <c r="E981" s="33">
        <v>44</v>
      </c>
      <c r="F981" s="31">
        <v>3674</v>
      </c>
      <c r="G981" s="31">
        <v>1807</v>
      </c>
      <c r="H981" s="32">
        <v>1867</v>
      </c>
      <c r="I981" s="33">
        <v>79</v>
      </c>
      <c r="J981" s="31">
        <v>3475</v>
      </c>
      <c r="K981" s="31">
        <v>1376</v>
      </c>
      <c r="L981" s="34">
        <v>2099</v>
      </c>
    </row>
    <row r="982" spans="1:12" s="3" customFormat="1" ht="12.75" customHeight="1" x14ac:dyDescent="0.4">
      <c r="A982" s="20">
        <v>10</v>
      </c>
      <c r="B982" s="21">
        <v>2355</v>
      </c>
      <c r="C982" s="21">
        <v>1156</v>
      </c>
      <c r="D982" s="22">
        <v>1199</v>
      </c>
      <c r="E982" s="23">
        <v>45</v>
      </c>
      <c r="F982" s="21">
        <v>4067</v>
      </c>
      <c r="G982" s="21">
        <v>2001</v>
      </c>
      <c r="H982" s="22">
        <v>2066</v>
      </c>
      <c r="I982" s="23">
        <v>80</v>
      </c>
      <c r="J982" s="21">
        <v>3593</v>
      </c>
      <c r="K982" s="21">
        <v>1471</v>
      </c>
      <c r="L982" s="24">
        <v>2122</v>
      </c>
    </row>
    <row r="983" spans="1:12" s="3" customFormat="1" ht="12.75" customHeight="1" x14ac:dyDescent="0.4">
      <c r="A983" s="20">
        <v>11</v>
      </c>
      <c r="B983" s="21">
        <v>2356</v>
      </c>
      <c r="C983" s="21">
        <v>1184</v>
      </c>
      <c r="D983" s="22">
        <v>1172</v>
      </c>
      <c r="E983" s="23">
        <v>46</v>
      </c>
      <c r="F983" s="21">
        <v>4242</v>
      </c>
      <c r="G983" s="21">
        <v>2080</v>
      </c>
      <c r="H983" s="22">
        <v>2162</v>
      </c>
      <c r="I983" s="23">
        <v>81</v>
      </c>
      <c r="J983" s="21">
        <v>4023</v>
      </c>
      <c r="K983" s="21">
        <v>1604</v>
      </c>
      <c r="L983" s="24">
        <v>2419</v>
      </c>
    </row>
    <row r="984" spans="1:12" s="3" customFormat="1" ht="12.75" customHeight="1" x14ac:dyDescent="0.4">
      <c r="A984" s="20">
        <v>12</v>
      </c>
      <c r="B984" s="21">
        <v>2403</v>
      </c>
      <c r="C984" s="21">
        <v>1179</v>
      </c>
      <c r="D984" s="22">
        <v>1224</v>
      </c>
      <c r="E984" s="23">
        <v>47</v>
      </c>
      <c r="F984" s="21">
        <v>4456</v>
      </c>
      <c r="G984" s="21">
        <v>2171</v>
      </c>
      <c r="H984" s="22">
        <v>2285</v>
      </c>
      <c r="I984" s="23">
        <v>82</v>
      </c>
      <c r="J984" s="21">
        <v>3816</v>
      </c>
      <c r="K984" s="21">
        <v>1486</v>
      </c>
      <c r="L984" s="24">
        <v>2330</v>
      </c>
    </row>
    <row r="985" spans="1:12" s="3" customFormat="1" ht="12.75" customHeight="1" x14ac:dyDescent="0.4">
      <c r="A985" s="20">
        <v>13</v>
      </c>
      <c r="B985" s="21">
        <v>2454</v>
      </c>
      <c r="C985" s="21">
        <v>1243</v>
      </c>
      <c r="D985" s="22">
        <v>1211</v>
      </c>
      <c r="E985" s="23">
        <v>48</v>
      </c>
      <c r="F985" s="21">
        <v>4357</v>
      </c>
      <c r="G985" s="21">
        <v>2185</v>
      </c>
      <c r="H985" s="22">
        <v>2172</v>
      </c>
      <c r="I985" s="23">
        <v>83</v>
      </c>
      <c r="J985" s="21">
        <v>3876</v>
      </c>
      <c r="K985" s="21">
        <v>1418</v>
      </c>
      <c r="L985" s="24">
        <v>2458</v>
      </c>
    </row>
    <row r="986" spans="1:12" s="3" customFormat="1" ht="12.75" customHeight="1" x14ac:dyDescent="0.4">
      <c r="A986" s="20">
        <v>14</v>
      </c>
      <c r="B986" s="21">
        <v>2505</v>
      </c>
      <c r="C986" s="21">
        <v>1273</v>
      </c>
      <c r="D986" s="22">
        <v>1232</v>
      </c>
      <c r="E986" s="23">
        <v>49</v>
      </c>
      <c r="F986" s="21">
        <v>4630</v>
      </c>
      <c r="G986" s="21">
        <v>2289</v>
      </c>
      <c r="H986" s="22">
        <v>2341</v>
      </c>
      <c r="I986" s="23">
        <v>84</v>
      </c>
      <c r="J986" s="21">
        <v>3242</v>
      </c>
      <c r="K986" s="21">
        <v>1204</v>
      </c>
      <c r="L986" s="24">
        <v>2038</v>
      </c>
    </row>
    <row r="987" spans="1:12" s="3" customFormat="1" ht="12.75" customHeight="1" x14ac:dyDescent="0.4">
      <c r="A987" s="25">
        <v>15</v>
      </c>
      <c r="B987" s="26">
        <v>2540</v>
      </c>
      <c r="C987" s="26">
        <v>1320</v>
      </c>
      <c r="D987" s="27">
        <v>1220</v>
      </c>
      <c r="E987" s="28">
        <v>50</v>
      </c>
      <c r="F987" s="26">
        <v>5039</v>
      </c>
      <c r="G987" s="26">
        <v>2435</v>
      </c>
      <c r="H987" s="27">
        <v>2604</v>
      </c>
      <c r="I987" s="28">
        <v>85</v>
      </c>
      <c r="J987" s="26">
        <v>2698</v>
      </c>
      <c r="K987" s="26">
        <v>968</v>
      </c>
      <c r="L987" s="29">
        <v>1730</v>
      </c>
    </row>
    <row r="988" spans="1:12" s="3" customFormat="1" ht="12.75" customHeight="1" x14ac:dyDescent="0.4">
      <c r="A988" s="20">
        <v>16</v>
      </c>
      <c r="B988" s="21">
        <v>2543</v>
      </c>
      <c r="C988" s="21">
        <v>1318</v>
      </c>
      <c r="D988" s="22">
        <v>1225</v>
      </c>
      <c r="E988" s="23">
        <v>51</v>
      </c>
      <c r="F988" s="21">
        <v>4863</v>
      </c>
      <c r="G988" s="21">
        <v>2357</v>
      </c>
      <c r="H988" s="22">
        <v>2506</v>
      </c>
      <c r="I988" s="23">
        <v>86</v>
      </c>
      <c r="J988" s="21">
        <v>2515</v>
      </c>
      <c r="K988" s="21">
        <v>927</v>
      </c>
      <c r="L988" s="24">
        <v>1588</v>
      </c>
    </row>
    <row r="989" spans="1:12" s="3" customFormat="1" ht="12.75" customHeight="1" x14ac:dyDescent="0.4">
      <c r="A989" s="20">
        <v>17</v>
      </c>
      <c r="B989" s="21">
        <v>2597</v>
      </c>
      <c r="C989" s="21">
        <v>1350</v>
      </c>
      <c r="D989" s="22">
        <v>1247</v>
      </c>
      <c r="E989" s="23">
        <v>52</v>
      </c>
      <c r="F989" s="21">
        <v>4901</v>
      </c>
      <c r="G989" s="21">
        <v>2326</v>
      </c>
      <c r="H989" s="22">
        <v>2575</v>
      </c>
      <c r="I989" s="23">
        <v>87</v>
      </c>
      <c r="J989" s="21">
        <v>2602</v>
      </c>
      <c r="K989" s="21">
        <v>917</v>
      </c>
      <c r="L989" s="24">
        <v>1685</v>
      </c>
    </row>
    <row r="990" spans="1:12" s="3" customFormat="1" ht="12.75" customHeight="1" x14ac:dyDescent="0.4">
      <c r="A990" s="20">
        <v>18</v>
      </c>
      <c r="B990" s="21">
        <v>2477</v>
      </c>
      <c r="C990" s="21">
        <v>1282</v>
      </c>
      <c r="D990" s="22">
        <v>1195</v>
      </c>
      <c r="E990" s="23">
        <v>53</v>
      </c>
      <c r="F990" s="21">
        <v>4696</v>
      </c>
      <c r="G990" s="21">
        <v>2286</v>
      </c>
      <c r="H990" s="22">
        <v>2410</v>
      </c>
      <c r="I990" s="23">
        <v>88</v>
      </c>
      <c r="J990" s="21">
        <v>2288</v>
      </c>
      <c r="K990" s="21">
        <v>818</v>
      </c>
      <c r="L990" s="24">
        <v>1470</v>
      </c>
    </row>
    <row r="991" spans="1:12" s="3" customFormat="1" ht="12.75" customHeight="1" x14ac:dyDescent="0.4">
      <c r="A991" s="30">
        <v>19</v>
      </c>
      <c r="B991" s="31">
        <v>2393</v>
      </c>
      <c r="C991" s="31">
        <v>1194</v>
      </c>
      <c r="D991" s="32">
        <v>1199</v>
      </c>
      <c r="E991" s="33">
        <v>54</v>
      </c>
      <c r="F991" s="31">
        <v>4563</v>
      </c>
      <c r="G991" s="31">
        <v>2143</v>
      </c>
      <c r="H991" s="32">
        <v>2420</v>
      </c>
      <c r="I991" s="33">
        <v>89</v>
      </c>
      <c r="J991" s="31">
        <v>2106</v>
      </c>
      <c r="K991" s="31">
        <v>710</v>
      </c>
      <c r="L991" s="34">
        <v>1396</v>
      </c>
    </row>
    <row r="992" spans="1:12" s="3" customFormat="1" ht="12.75" customHeight="1" x14ac:dyDescent="0.4">
      <c r="A992" s="20">
        <v>20</v>
      </c>
      <c r="B992" s="21">
        <v>2427</v>
      </c>
      <c r="C992" s="21">
        <v>1181</v>
      </c>
      <c r="D992" s="22">
        <v>1246</v>
      </c>
      <c r="E992" s="23">
        <v>55</v>
      </c>
      <c r="F992" s="21">
        <v>4534</v>
      </c>
      <c r="G992" s="21">
        <v>2183</v>
      </c>
      <c r="H992" s="22">
        <v>2351</v>
      </c>
      <c r="I992" s="23">
        <v>90</v>
      </c>
      <c r="J992" s="21">
        <v>1722</v>
      </c>
      <c r="K992" s="21">
        <v>519</v>
      </c>
      <c r="L992" s="24">
        <v>1203</v>
      </c>
    </row>
    <row r="993" spans="1:12" s="3" customFormat="1" ht="12.75" customHeight="1" x14ac:dyDescent="0.4">
      <c r="A993" s="20">
        <v>21</v>
      </c>
      <c r="B993" s="21">
        <v>2572</v>
      </c>
      <c r="C993" s="21">
        <v>1273</v>
      </c>
      <c r="D993" s="22">
        <v>1299</v>
      </c>
      <c r="E993" s="23">
        <v>56</v>
      </c>
      <c r="F993" s="21">
        <v>4567</v>
      </c>
      <c r="G993" s="21">
        <v>2083</v>
      </c>
      <c r="H993" s="22">
        <v>2484</v>
      </c>
      <c r="I993" s="23">
        <v>91</v>
      </c>
      <c r="J993" s="21">
        <v>1484</v>
      </c>
      <c r="K993" s="21">
        <v>477</v>
      </c>
      <c r="L993" s="24">
        <v>1007</v>
      </c>
    </row>
    <row r="994" spans="1:12" s="3" customFormat="1" ht="12.75" customHeight="1" x14ac:dyDescent="0.4">
      <c r="A994" s="20">
        <v>22</v>
      </c>
      <c r="B994" s="21">
        <v>2412</v>
      </c>
      <c r="C994" s="21">
        <v>1185</v>
      </c>
      <c r="D994" s="22">
        <v>1227</v>
      </c>
      <c r="E994" s="23">
        <v>57</v>
      </c>
      <c r="F994" s="21">
        <v>4558</v>
      </c>
      <c r="G994" s="21">
        <v>2155</v>
      </c>
      <c r="H994" s="22">
        <v>2403</v>
      </c>
      <c r="I994" s="23">
        <v>92</v>
      </c>
      <c r="J994" s="21">
        <v>1383</v>
      </c>
      <c r="K994" s="21">
        <v>390</v>
      </c>
      <c r="L994" s="24">
        <v>993</v>
      </c>
    </row>
    <row r="995" spans="1:12" s="3" customFormat="1" ht="12.75" customHeight="1" x14ac:dyDescent="0.4">
      <c r="A995" s="20">
        <v>23</v>
      </c>
      <c r="B995" s="21">
        <v>2490</v>
      </c>
      <c r="C995" s="21">
        <v>1275</v>
      </c>
      <c r="D995" s="22">
        <v>1215</v>
      </c>
      <c r="E995" s="23">
        <v>58</v>
      </c>
      <c r="F995" s="21">
        <v>4046</v>
      </c>
      <c r="G995" s="21">
        <v>1924</v>
      </c>
      <c r="H995" s="22">
        <v>2122</v>
      </c>
      <c r="I995" s="23">
        <v>93</v>
      </c>
      <c r="J995" s="21">
        <v>1048</v>
      </c>
      <c r="K995" s="21">
        <v>272</v>
      </c>
      <c r="L995" s="24">
        <v>776</v>
      </c>
    </row>
    <row r="996" spans="1:12" s="3" customFormat="1" ht="12.75" customHeight="1" x14ac:dyDescent="0.4">
      <c r="A996" s="20">
        <v>24</v>
      </c>
      <c r="B996" s="21">
        <v>2458</v>
      </c>
      <c r="C996" s="21">
        <v>1254</v>
      </c>
      <c r="D996" s="22">
        <v>1204</v>
      </c>
      <c r="E996" s="23">
        <v>59</v>
      </c>
      <c r="F996" s="21">
        <v>3818</v>
      </c>
      <c r="G996" s="21">
        <v>1734</v>
      </c>
      <c r="H996" s="22">
        <v>2084</v>
      </c>
      <c r="I996" s="23">
        <v>94</v>
      </c>
      <c r="J996" s="21">
        <v>921</v>
      </c>
      <c r="K996" s="21">
        <v>246</v>
      </c>
      <c r="L996" s="24">
        <v>675</v>
      </c>
    </row>
    <row r="997" spans="1:12" s="3" customFormat="1" ht="12.75" customHeight="1" x14ac:dyDescent="0.4">
      <c r="A997" s="25">
        <v>25</v>
      </c>
      <c r="B997" s="26">
        <v>2480</v>
      </c>
      <c r="C997" s="26">
        <v>1252</v>
      </c>
      <c r="D997" s="27">
        <v>1228</v>
      </c>
      <c r="E997" s="28">
        <v>60</v>
      </c>
      <c r="F997" s="26">
        <v>4261</v>
      </c>
      <c r="G997" s="26">
        <v>1892</v>
      </c>
      <c r="H997" s="27">
        <v>2369</v>
      </c>
      <c r="I997" s="28">
        <v>95</v>
      </c>
      <c r="J997" s="26">
        <v>698</v>
      </c>
      <c r="K997" s="26">
        <v>159</v>
      </c>
      <c r="L997" s="29">
        <v>539</v>
      </c>
    </row>
    <row r="998" spans="1:12" s="3" customFormat="1" ht="12.75" customHeight="1" x14ac:dyDescent="0.4">
      <c r="A998" s="20">
        <v>26</v>
      </c>
      <c r="B998" s="21">
        <v>2507</v>
      </c>
      <c r="C998" s="21">
        <v>1274</v>
      </c>
      <c r="D998" s="22">
        <v>1233</v>
      </c>
      <c r="E998" s="23">
        <v>61</v>
      </c>
      <c r="F998" s="21">
        <v>4225</v>
      </c>
      <c r="G998" s="21">
        <v>2017</v>
      </c>
      <c r="H998" s="22">
        <v>2208</v>
      </c>
      <c r="I998" s="23">
        <v>96</v>
      </c>
      <c r="J998" s="21">
        <v>516</v>
      </c>
      <c r="K998" s="21">
        <v>103</v>
      </c>
      <c r="L998" s="24">
        <v>413</v>
      </c>
    </row>
    <row r="999" spans="1:12" s="3" customFormat="1" ht="12.75" customHeight="1" x14ac:dyDescent="0.4">
      <c r="A999" s="20">
        <v>27</v>
      </c>
      <c r="B999" s="21">
        <v>2498</v>
      </c>
      <c r="C999" s="21">
        <v>1279</v>
      </c>
      <c r="D999" s="22">
        <v>1219</v>
      </c>
      <c r="E999" s="23">
        <v>62</v>
      </c>
      <c r="F999" s="21">
        <v>4164</v>
      </c>
      <c r="G999" s="21">
        <v>1918</v>
      </c>
      <c r="H999" s="22">
        <v>2246</v>
      </c>
      <c r="I999" s="23">
        <v>97</v>
      </c>
      <c r="J999" s="21">
        <v>424</v>
      </c>
      <c r="K999" s="21">
        <v>77</v>
      </c>
      <c r="L999" s="24">
        <v>347</v>
      </c>
    </row>
    <row r="1000" spans="1:12" s="3" customFormat="1" ht="12.75" customHeight="1" x14ac:dyDescent="0.4">
      <c r="A1000" s="20">
        <v>28</v>
      </c>
      <c r="B1000" s="21">
        <v>2457</v>
      </c>
      <c r="C1000" s="21">
        <v>1250</v>
      </c>
      <c r="D1000" s="22">
        <v>1207</v>
      </c>
      <c r="E1000" s="23">
        <v>63</v>
      </c>
      <c r="F1000" s="21">
        <v>4128</v>
      </c>
      <c r="G1000" s="21">
        <v>1896</v>
      </c>
      <c r="H1000" s="22">
        <v>2232</v>
      </c>
      <c r="I1000" s="23">
        <v>98</v>
      </c>
      <c r="J1000" s="21">
        <v>262</v>
      </c>
      <c r="K1000" s="21">
        <v>34</v>
      </c>
      <c r="L1000" s="24">
        <v>228</v>
      </c>
    </row>
    <row r="1001" spans="1:12" s="3" customFormat="1" ht="12.75" customHeight="1" x14ac:dyDescent="0.4">
      <c r="A1001" s="30">
        <v>29</v>
      </c>
      <c r="B1001" s="31">
        <v>2400</v>
      </c>
      <c r="C1001" s="31">
        <v>1229</v>
      </c>
      <c r="D1001" s="32">
        <v>1171</v>
      </c>
      <c r="E1001" s="33">
        <v>64</v>
      </c>
      <c r="F1001" s="31">
        <v>4109</v>
      </c>
      <c r="G1001" s="31">
        <v>1889</v>
      </c>
      <c r="H1001" s="32">
        <v>2220</v>
      </c>
      <c r="I1001" s="33">
        <v>99</v>
      </c>
      <c r="J1001" s="31">
        <v>179</v>
      </c>
      <c r="K1001" s="31">
        <v>28</v>
      </c>
      <c r="L1001" s="34">
        <v>151</v>
      </c>
    </row>
    <row r="1002" spans="1:12" s="3" customFormat="1" ht="12.75" customHeight="1" x14ac:dyDescent="0.4">
      <c r="A1002" s="20">
        <v>30</v>
      </c>
      <c r="B1002" s="21">
        <v>2564</v>
      </c>
      <c r="C1002" s="21">
        <v>1343</v>
      </c>
      <c r="D1002" s="22">
        <v>1221</v>
      </c>
      <c r="E1002" s="23">
        <v>65</v>
      </c>
      <c r="F1002" s="21">
        <v>4170</v>
      </c>
      <c r="G1002" s="21">
        <v>1981</v>
      </c>
      <c r="H1002" s="22">
        <v>2189</v>
      </c>
      <c r="I1002" s="23" t="s">
        <v>7</v>
      </c>
      <c r="J1002" s="21">
        <v>311</v>
      </c>
      <c r="K1002" s="21">
        <v>39</v>
      </c>
      <c r="L1002" s="24">
        <v>272</v>
      </c>
    </row>
    <row r="1003" spans="1:12" s="3" customFormat="1" ht="12.75" customHeight="1" x14ac:dyDescent="0.4">
      <c r="A1003" s="20">
        <v>31</v>
      </c>
      <c r="B1003" s="21">
        <v>2553</v>
      </c>
      <c r="C1003" s="21">
        <v>1279</v>
      </c>
      <c r="D1003" s="22">
        <v>1274</v>
      </c>
      <c r="E1003" s="23">
        <v>66</v>
      </c>
      <c r="F1003" s="21">
        <v>4158</v>
      </c>
      <c r="G1003" s="21">
        <v>1907</v>
      </c>
      <c r="H1003" s="22">
        <v>2251</v>
      </c>
      <c r="I1003" s="23" t="s">
        <v>52</v>
      </c>
      <c r="J1003" s="35">
        <v>0</v>
      </c>
      <c r="K1003" s="35">
        <v>0</v>
      </c>
      <c r="L1003" s="36">
        <v>0</v>
      </c>
    </row>
    <row r="1004" spans="1:12" s="3" customFormat="1" ht="12.75" customHeight="1" x14ac:dyDescent="0.4">
      <c r="A1004" s="20">
        <v>32</v>
      </c>
      <c r="B1004" s="21">
        <v>2594</v>
      </c>
      <c r="C1004" s="21">
        <v>1293</v>
      </c>
      <c r="D1004" s="22">
        <v>1301</v>
      </c>
      <c r="E1004" s="23">
        <v>67</v>
      </c>
      <c r="F1004" s="21">
        <v>4226</v>
      </c>
      <c r="G1004" s="21">
        <v>1934</v>
      </c>
      <c r="H1004" s="22">
        <v>2292</v>
      </c>
      <c r="I1004" s="37" t="s">
        <v>53</v>
      </c>
      <c r="J1004" s="38">
        <v>313879</v>
      </c>
      <c r="K1004" s="38">
        <v>145355</v>
      </c>
      <c r="L1004" s="39">
        <v>168524</v>
      </c>
    </row>
    <row r="1005" spans="1:12" s="3" customFormat="1" ht="12.75" customHeight="1" x14ac:dyDescent="0.4">
      <c r="A1005" s="20">
        <v>33</v>
      </c>
      <c r="B1005" s="21">
        <v>2698</v>
      </c>
      <c r="C1005" s="21">
        <v>1371</v>
      </c>
      <c r="D1005" s="22">
        <v>1327</v>
      </c>
      <c r="E1005" s="23">
        <v>68</v>
      </c>
      <c r="F1005" s="21">
        <v>4255</v>
      </c>
      <c r="G1005" s="21">
        <v>1970</v>
      </c>
      <c r="H1005" s="22">
        <v>2285</v>
      </c>
      <c r="I1005" s="16" t="s">
        <v>56</v>
      </c>
      <c r="J1005" s="40">
        <v>51.643266991420262</v>
      </c>
      <c r="K1005" s="40">
        <v>49.365498262873658</v>
      </c>
      <c r="L1005" s="41">
        <v>53.60788374356175</v>
      </c>
    </row>
    <row r="1006" spans="1:12" s="3" customFormat="1" ht="12.75" customHeight="1" thickBot="1" x14ac:dyDescent="0.45">
      <c r="A1006" s="42">
        <v>34</v>
      </c>
      <c r="B1006" s="43">
        <v>2645</v>
      </c>
      <c r="C1006" s="43">
        <v>1315</v>
      </c>
      <c r="D1006" s="44">
        <v>1330</v>
      </c>
      <c r="E1006" s="45">
        <v>69</v>
      </c>
      <c r="F1006" s="43">
        <v>4435</v>
      </c>
      <c r="G1006" s="43">
        <v>2047</v>
      </c>
      <c r="H1006" s="44">
        <v>2388</v>
      </c>
      <c r="I1006" s="45" t="s">
        <v>54</v>
      </c>
      <c r="J1006" s="43">
        <v>176943</v>
      </c>
      <c r="K1006" s="46" t="s">
        <v>12</v>
      </c>
      <c r="L1006" s="47" t="s">
        <v>12</v>
      </c>
    </row>
    <row r="1007" spans="1:12" s="3" customFormat="1" ht="12.75" customHeight="1" x14ac:dyDescent="0.4">
      <c r="A1007" s="1"/>
      <c r="B1007" s="48"/>
      <c r="C1007" s="48"/>
      <c r="D1007" s="48"/>
      <c r="E1007" s="5"/>
      <c r="F1007" s="49"/>
      <c r="G1007" s="49"/>
      <c r="H1007" s="49"/>
      <c r="I1007" s="1"/>
      <c r="J1007" s="48"/>
      <c r="K1007" s="48"/>
      <c r="L1007" s="48"/>
    </row>
    <row r="1008" spans="1:12" s="3" customFormat="1" ht="12.75" customHeight="1" thickBot="1" x14ac:dyDescent="0.45">
      <c r="A1008" s="1" t="s">
        <v>13</v>
      </c>
      <c r="B1008" s="48"/>
      <c r="C1008" s="48"/>
      <c r="D1008" s="48"/>
      <c r="E1008" s="5"/>
      <c r="F1008" s="49"/>
      <c r="G1008" s="49"/>
      <c r="H1008" s="49"/>
      <c r="I1008" s="1" t="s">
        <v>14</v>
      </c>
      <c r="J1008" s="48"/>
      <c r="K1008" s="48"/>
      <c r="L1008" s="48"/>
    </row>
    <row r="1009" spans="1:12" s="3" customFormat="1" ht="12.75" customHeight="1" x14ac:dyDescent="0.4">
      <c r="A1009" s="91" t="s">
        <v>15</v>
      </c>
      <c r="B1009" s="93" t="s">
        <v>16</v>
      </c>
      <c r="C1009" s="93"/>
      <c r="D1009" s="93"/>
      <c r="E1009" s="94" t="s">
        <v>17</v>
      </c>
      <c r="F1009" s="94"/>
      <c r="G1009" s="95"/>
      <c r="H1009" s="1" t="s">
        <v>18</v>
      </c>
      <c r="I1009" s="50" t="s">
        <v>19</v>
      </c>
      <c r="J1009" s="50"/>
      <c r="K1009" s="51"/>
      <c r="L1009" s="52">
        <f>ROUND(B1032/B1033*100,1)</f>
        <v>17.8</v>
      </c>
    </row>
    <row r="1010" spans="1:12" s="3" customFormat="1" ht="12.75" customHeight="1" x14ac:dyDescent="0.4">
      <c r="A1010" s="92"/>
      <c r="B1010" s="53" t="s">
        <v>9</v>
      </c>
      <c r="C1010" s="53" t="s">
        <v>5</v>
      </c>
      <c r="D1010" s="53" t="s">
        <v>6</v>
      </c>
      <c r="E1010" s="54" t="s">
        <v>20</v>
      </c>
      <c r="F1010" s="54" t="s">
        <v>5</v>
      </c>
      <c r="G1010" s="55" t="s">
        <v>6</v>
      </c>
      <c r="H1010" s="1" t="s">
        <v>18</v>
      </c>
      <c r="I1010" s="1" t="s">
        <v>21</v>
      </c>
      <c r="J1010" s="1"/>
      <c r="K1010" s="56"/>
      <c r="L1010" s="57">
        <f>ROUND((B1032+B1034)/B1033*100,1)</f>
        <v>83.1</v>
      </c>
    </row>
    <row r="1011" spans="1:12" s="3" customFormat="1" ht="12.75" customHeight="1" x14ac:dyDescent="0.4">
      <c r="A1011" s="58" t="s">
        <v>22</v>
      </c>
      <c r="B1011" s="59">
        <f>SUM(B972:B976)</f>
        <v>7975</v>
      </c>
      <c r="C1011" s="59">
        <f>SUM(C972:C976)</f>
        <v>4032</v>
      </c>
      <c r="D1011" s="59">
        <f>SUM(D972:D976)</f>
        <v>3943</v>
      </c>
      <c r="E1011" s="60">
        <f>ROUND(B1011/J1004*100,1)</f>
        <v>2.5</v>
      </c>
      <c r="F1011" s="60">
        <f>ROUND(C1011/K1004*100,1)</f>
        <v>2.8</v>
      </c>
      <c r="G1011" s="61">
        <f>ROUND(D1011/L1004*100,1)</f>
        <v>2.2999999999999998</v>
      </c>
      <c r="H1011" s="1"/>
      <c r="I1011" s="1" t="s">
        <v>23</v>
      </c>
      <c r="J1011" s="1"/>
      <c r="K1011" s="56"/>
      <c r="L1011" s="57">
        <f>ROUND(B1034/B1033*100,1)</f>
        <v>65.3</v>
      </c>
    </row>
    <row r="1012" spans="1:12" s="3" customFormat="1" ht="12.75" customHeight="1" x14ac:dyDescent="0.4">
      <c r="A1012" s="62" t="s">
        <v>24</v>
      </c>
      <c r="B1012" s="38">
        <f>SUM(B977:B981)</f>
        <v>10446</v>
      </c>
      <c r="C1012" s="38">
        <f>SUM(C977:C981)</f>
        <v>5360</v>
      </c>
      <c r="D1012" s="38">
        <f>SUM(D977:D981)</f>
        <v>5086</v>
      </c>
      <c r="E1012" s="63">
        <f>ROUND(B1012/J1004*100,1)</f>
        <v>3.3</v>
      </c>
      <c r="F1012" s="63">
        <f>ROUND(C1012/K1004*100,1)</f>
        <v>3.7</v>
      </c>
      <c r="G1012" s="64">
        <f>ROUND(D1012/L1004*100,1)</f>
        <v>3</v>
      </c>
      <c r="H1012" s="1"/>
      <c r="I1012" s="65" t="s">
        <v>25</v>
      </c>
      <c r="J1012" s="65"/>
      <c r="K1012" s="66"/>
      <c r="L1012" s="57">
        <f>ROUND(B1034/B1032*100,1)</f>
        <v>367</v>
      </c>
    </row>
    <row r="1013" spans="1:12" s="3" customFormat="1" ht="12.75" customHeight="1" x14ac:dyDescent="0.4">
      <c r="A1013" s="62" t="s">
        <v>26</v>
      </c>
      <c r="B1013" s="38">
        <f>SUM(B982:B986)</f>
        <v>12073</v>
      </c>
      <c r="C1013" s="38">
        <f>SUM(C982:C986)</f>
        <v>6035</v>
      </c>
      <c r="D1013" s="38">
        <f>SUM(D982:D986)</f>
        <v>6038</v>
      </c>
      <c r="E1013" s="63">
        <f>ROUND(B1013/J1004*100,1)</f>
        <v>3.8</v>
      </c>
      <c r="F1013" s="63">
        <f>ROUND(C1013/K1004*100,1)</f>
        <v>4.2</v>
      </c>
      <c r="G1013" s="64">
        <f>ROUND(D1013/L1004*100,1)</f>
        <v>3.6</v>
      </c>
      <c r="H1013" s="1"/>
      <c r="I1013" s="67" t="s">
        <v>27</v>
      </c>
      <c r="J1013" s="67"/>
      <c r="K1013" s="68"/>
      <c r="L1013" s="69">
        <f>ROUND(K1004/L1004*100,1)</f>
        <v>86.3</v>
      </c>
    </row>
    <row r="1014" spans="1:12" s="3" customFormat="1" ht="12.75" customHeight="1" x14ac:dyDescent="0.4">
      <c r="A1014" s="70" t="s">
        <v>28</v>
      </c>
      <c r="B1014" s="71">
        <f>SUM(B987:B991)</f>
        <v>12550</v>
      </c>
      <c r="C1014" s="71">
        <f>SUM(C987:C991)</f>
        <v>6464</v>
      </c>
      <c r="D1014" s="71">
        <f>SUM(D987:D991)</f>
        <v>6086</v>
      </c>
      <c r="E1014" s="72">
        <f>ROUND(B1014/J1004*100,1)</f>
        <v>4</v>
      </c>
      <c r="F1014" s="72">
        <f>ROUND(C1014/K1004*100,1)</f>
        <v>4.4000000000000004</v>
      </c>
      <c r="G1014" s="73">
        <f>ROUND(D1014/L1004*100,1)</f>
        <v>3.6</v>
      </c>
      <c r="H1014" s="1"/>
      <c r="I1014" s="1" t="s">
        <v>29</v>
      </c>
      <c r="J1014" s="1"/>
      <c r="K1014" s="56"/>
      <c r="L1014" s="57">
        <f>ROUND(J1004/J1006,1)</f>
        <v>1.8</v>
      </c>
    </row>
    <row r="1015" spans="1:12" s="3" customFormat="1" ht="12.75" customHeight="1" x14ac:dyDescent="0.4">
      <c r="A1015" s="62" t="s">
        <v>30</v>
      </c>
      <c r="B1015" s="38">
        <f>SUM(B992:B996)</f>
        <v>12359</v>
      </c>
      <c r="C1015" s="38">
        <f>SUM(C992:C996)</f>
        <v>6168</v>
      </c>
      <c r="D1015" s="38">
        <f>SUM(D992:D996)</f>
        <v>6191</v>
      </c>
      <c r="E1015" s="63">
        <f>ROUND(B1015/J1004*100,1)</f>
        <v>3.9</v>
      </c>
      <c r="F1015" s="63">
        <f>ROUND(C1015/K1004*100,1)</f>
        <v>4.2</v>
      </c>
      <c r="G1015" s="64">
        <f>ROUND(D1015/L1004*100,1)</f>
        <v>3.7</v>
      </c>
      <c r="H1015" s="1" t="s">
        <v>18</v>
      </c>
      <c r="I1015" s="1" t="s">
        <v>31</v>
      </c>
      <c r="J1015" s="1"/>
      <c r="K1015" s="56"/>
      <c r="L1015" s="57">
        <f>ROUND(J1004/L1016,1)</f>
        <v>419.8</v>
      </c>
    </row>
    <row r="1016" spans="1:12" s="3" customFormat="1" ht="12.75" customHeight="1" thickBot="1" x14ac:dyDescent="0.45">
      <c r="A1016" s="62" t="s">
        <v>32</v>
      </c>
      <c r="B1016" s="38">
        <f>SUM(B997:B1001)</f>
        <v>12342</v>
      </c>
      <c r="C1016" s="38">
        <f>SUM(C997:C1001)</f>
        <v>6284</v>
      </c>
      <c r="D1016" s="38">
        <f>SUM(D997:D1001)</f>
        <v>6058</v>
      </c>
      <c r="E1016" s="63">
        <f>ROUND(B1016/J1004*100,1)</f>
        <v>3.9</v>
      </c>
      <c r="F1016" s="63">
        <f>ROUND(C1016/K1004*100,1)</f>
        <v>4.3</v>
      </c>
      <c r="G1016" s="64">
        <f>ROUND(D1016/L1004*100,1)</f>
        <v>3.6</v>
      </c>
      <c r="H1016" s="1" t="s">
        <v>18</v>
      </c>
      <c r="I1016" s="74" t="s">
        <v>33</v>
      </c>
      <c r="J1016" s="74"/>
      <c r="K1016" s="75"/>
      <c r="L1016" s="76">
        <v>747.66</v>
      </c>
    </row>
    <row r="1017" spans="1:12" s="3" customFormat="1" ht="12.75" customHeight="1" x14ac:dyDescent="0.4">
      <c r="A1017" s="62" t="s">
        <v>34</v>
      </c>
      <c r="B1017" s="38">
        <f>SUM(B1002:B1006)</f>
        <v>13054</v>
      </c>
      <c r="C1017" s="38">
        <f>SUM(C1002:C1006)</f>
        <v>6601</v>
      </c>
      <c r="D1017" s="38">
        <f>SUM(D1002:D1006)</f>
        <v>6453</v>
      </c>
      <c r="E1017" s="63">
        <f>ROUND(B1017/J1004*100,1)</f>
        <v>4.2</v>
      </c>
      <c r="F1017" s="63">
        <f>ROUND(C1017/K1004*100,1)</f>
        <v>4.5</v>
      </c>
      <c r="G1017" s="64">
        <f>ROUND(D1017/L1004*100,1)</f>
        <v>3.8</v>
      </c>
      <c r="H1017" s="1" t="s">
        <v>18</v>
      </c>
      <c r="I1017" s="1"/>
      <c r="J1017" s="1"/>
      <c r="K1017" s="1"/>
      <c r="L1017" s="1"/>
    </row>
    <row r="1018" spans="1:12" s="3" customFormat="1" ht="12.75" customHeight="1" x14ac:dyDescent="0.4">
      <c r="A1018" s="62" t="s">
        <v>35</v>
      </c>
      <c r="B1018" s="38">
        <f>SUM(F972:F976)</f>
        <v>14974</v>
      </c>
      <c r="C1018" s="38">
        <f>SUM(G972:G976)</f>
        <v>7475</v>
      </c>
      <c r="D1018" s="38">
        <f>SUM(H972:H976)</f>
        <v>7499</v>
      </c>
      <c r="E1018" s="63">
        <f>ROUND(B1018/J1004*100,1)</f>
        <v>4.8</v>
      </c>
      <c r="F1018" s="63">
        <f>ROUND(C1018/K1004*100,1)</f>
        <v>5.0999999999999996</v>
      </c>
      <c r="G1018" s="64">
        <f>ROUND(D1018/L1004*100,1)</f>
        <v>4.4000000000000004</v>
      </c>
      <c r="H1018" s="1" t="s">
        <v>18</v>
      </c>
      <c r="I1018" s="1"/>
      <c r="J1018" s="1"/>
      <c r="K1018" s="1"/>
      <c r="L1018" s="1"/>
    </row>
    <row r="1019" spans="1:12" s="3" customFormat="1" ht="12.75" customHeight="1" x14ac:dyDescent="0.4">
      <c r="A1019" s="62" t="s">
        <v>36</v>
      </c>
      <c r="B1019" s="38">
        <f>SUM(F977:F981)</f>
        <v>17962</v>
      </c>
      <c r="C1019" s="38">
        <f>SUM(G977:G981)</f>
        <v>8913</v>
      </c>
      <c r="D1019" s="38">
        <f>SUM(H977:H981)</f>
        <v>9049</v>
      </c>
      <c r="E1019" s="63">
        <f>ROUND(B1019/J1004*100,1)</f>
        <v>5.7</v>
      </c>
      <c r="F1019" s="63">
        <f>ROUND(C1019/K1004*100,1)</f>
        <v>6.1</v>
      </c>
      <c r="G1019" s="64">
        <f>ROUND(D1019/L1004*100,1)</f>
        <v>5.4</v>
      </c>
      <c r="H1019" s="1" t="s">
        <v>18</v>
      </c>
      <c r="I1019" s="1"/>
      <c r="J1019" s="1"/>
      <c r="K1019" s="1"/>
      <c r="L1019" s="1"/>
    </row>
    <row r="1020" spans="1:12" s="3" customFormat="1" ht="12.75" customHeight="1" x14ac:dyDescent="0.4">
      <c r="A1020" s="62" t="s">
        <v>37</v>
      </c>
      <c r="B1020" s="38">
        <f>SUM(F982:F986)</f>
        <v>21752</v>
      </c>
      <c r="C1020" s="38">
        <f>SUM(G982:G986)</f>
        <v>10726</v>
      </c>
      <c r="D1020" s="38">
        <f>SUM(H982:H986)</f>
        <v>11026</v>
      </c>
      <c r="E1020" s="63">
        <f>ROUND(B1020/J1004*100,1)</f>
        <v>6.9</v>
      </c>
      <c r="F1020" s="63">
        <f>ROUND(C1020/K1004*100,1)</f>
        <v>7.4</v>
      </c>
      <c r="G1020" s="64">
        <f>ROUND(D1020/L1004*100,1)</f>
        <v>6.5</v>
      </c>
      <c r="H1020" s="1" t="s">
        <v>18</v>
      </c>
      <c r="I1020" s="1"/>
      <c r="J1020" s="1"/>
      <c r="K1020" s="1"/>
      <c r="L1020" s="1"/>
    </row>
    <row r="1021" spans="1:12" s="3" customFormat="1" ht="12.75" customHeight="1" x14ac:dyDescent="0.4">
      <c r="A1021" s="62" t="s">
        <v>38</v>
      </c>
      <c r="B1021" s="38">
        <f>SUM(F987:F991)</f>
        <v>24062</v>
      </c>
      <c r="C1021" s="38">
        <f>SUM(G987:G991)</f>
        <v>11547</v>
      </c>
      <c r="D1021" s="38">
        <f>SUM(H987:H991)</f>
        <v>12515</v>
      </c>
      <c r="E1021" s="63">
        <f>ROUND(B1021/J1004*100,1)</f>
        <v>7.7</v>
      </c>
      <c r="F1021" s="63">
        <f>ROUND(C1021/K1004*100,1)</f>
        <v>7.9</v>
      </c>
      <c r="G1021" s="64">
        <f>ROUND(D1021/L1004*100,1)</f>
        <v>7.4</v>
      </c>
      <c r="H1021" s="1" t="s">
        <v>18</v>
      </c>
      <c r="I1021" s="1"/>
      <c r="J1021" s="1"/>
      <c r="K1021" s="1"/>
      <c r="L1021" s="1"/>
    </row>
    <row r="1022" spans="1:12" s="3" customFormat="1" ht="12.75" customHeight="1" x14ac:dyDescent="0.4">
      <c r="A1022" s="62" t="s">
        <v>39</v>
      </c>
      <c r="B1022" s="38">
        <f>SUM(F992:F996)</f>
        <v>21523</v>
      </c>
      <c r="C1022" s="38">
        <f>SUM(G992:G996)</f>
        <v>10079</v>
      </c>
      <c r="D1022" s="38">
        <f>SUM(H992:H996)</f>
        <v>11444</v>
      </c>
      <c r="E1022" s="63">
        <f>ROUND(B1022/J1004*100,1)</f>
        <v>6.9</v>
      </c>
      <c r="F1022" s="63">
        <f>ROUND(C1022/K1004*100,1)</f>
        <v>6.9</v>
      </c>
      <c r="G1022" s="64">
        <f>ROUND(D1022/L1004*100,1)</f>
        <v>6.8</v>
      </c>
      <c r="H1022" s="1" t="s">
        <v>18</v>
      </c>
      <c r="I1022" s="1"/>
      <c r="J1022" s="1"/>
      <c r="K1022" s="1"/>
      <c r="L1022" s="1"/>
    </row>
    <row r="1023" spans="1:12" s="3" customFormat="1" ht="12.75" customHeight="1" x14ac:dyDescent="0.4">
      <c r="A1023" s="77" t="s">
        <v>40</v>
      </c>
      <c r="B1023" s="78">
        <f>SUM(F997:F1001)</f>
        <v>20887</v>
      </c>
      <c r="C1023" s="78">
        <f>SUM(G997:G1001)</f>
        <v>9612</v>
      </c>
      <c r="D1023" s="78">
        <f>SUM(H997:H1001)</f>
        <v>11275</v>
      </c>
      <c r="E1023" s="79">
        <f>ROUND(B1023/J1004*100,1)</f>
        <v>6.7</v>
      </c>
      <c r="F1023" s="79">
        <f>ROUND(C1023/K1004*100,1)</f>
        <v>6.6</v>
      </c>
      <c r="G1023" s="80">
        <f>ROUND(D1023/L1004*100,1)</f>
        <v>6.7</v>
      </c>
      <c r="H1023" s="1" t="s">
        <v>18</v>
      </c>
      <c r="I1023" s="1"/>
      <c r="J1023" s="1"/>
      <c r="K1023" s="1"/>
      <c r="L1023" s="1"/>
    </row>
    <row r="1024" spans="1:12" s="3" customFormat="1" ht="12.75" customHeight="1" x14ac:dyDescent="0.4">
      <c r="A1024" s="62" t="s">
        <v>41</v>
      </c>
      <c r="B1024" s="38">
        <f>SUM(F1002:F1006)</f>
        <v>21244</v>
      </c>
      <c r="C1024" s="38">
        <f>SUM(G1002:G1006)</f>
        <v>9839</v>
      </c>
      <c r="D1024" s="38">
        <f>SUM(H1002:H1006)</f>
        <v>11405</v>
      </c>
      <c r="E1024" s="63">
        <f>ROUND(B1024/J1004*100,1)</f>
        <v>6.8</v>
      </c>
      <c r="F1024" s="63">
        <f>ROUND(C1024/K1004*100,1)</f>
        <v>6.8</v>
      </c>
      <c r="G1024" s="64">
        <f>ROUND(D1024/L1004*100,1)</f>
        <v>6.8</v>
      </c>
      <c r="H1024" s="6"/>
      <c r="I1024" s="1"/>
      <c r="J1024" s="1"/>
      <c r="K1024" s="1"/>
      <c r="L1024" s="1"/>
    </row>
    <row r="1025" spans="1:12" s="3" customFormat="1" ht="12.75" customHeight="1" x14ac:dyDescent="0.4">
      <c r="A1025" s="62" t="s">
        <v>42</v>
      </c>
      <c r="B1025" s="38">
        <f>SUM(J972:J976)</f>
        <v>25164</v>
      </c>
      <c r="C1025" s="38">
        <f>SUM(K972:K976)</f>
        <v>11337</v>
      </c>
      <c r="D1025" s="38">
        <f>SUM(L972:L976)</f>
        <v>13827</v>
      </c>
      <c r="E1025" s="63">
        <f>ROUND(B1025/J1004*100,1)</f>
        <v>8</v>
      </c>
      <c r="F1025" s="63">
        <f>ROUND(C1025/K1004*100,1)</f>
        <v>7.8</v>
      </c>
      <c r="G1025" s="64">
        <f>ROUND(D1025/L1004*100,1)</f>
        <v>8.1999999999999993</v>
      </c>
      <c r="H1025" s="6"/>
      <c r="I1025" s="1"/>
      <c r="J1025" s="1"/>
      <c r="K1025" s="1"/>
      <c r="L1025" s="1"/>
    </row>
    <row r="1026" spans="1:12" s="3" customFormat="1" ht="12.75" customHeight="1" x14ac:dyDescent="0.4">
      <c r="A1026" s="62" t="s">
        <v>43</v>
      </c>
      <c r="B1026" s="38">
        <f>SUM(J977:J981)</f>
        <v>25805</v>
      </c>
      <c r="C1026" s="38">
        <f>SUM(K977:K981)</f>
        <v>11016</v>
      </c>
      <c r="D1026" s="38">
        <f>SUM(L977:L981)</f>
        <v>14789</v>
      </c>
      <c r="E1026" s="63">
        <f>ROUND(B1026/J1004*100,1)</f>
        <v>8.1999999999999993</v>
      </c>
      <c r="F1026" s="63">
        <f>ROUND(C1026/K1004*100,1)</f>
        <v>7.6</v>
      </c>
      <c r="G1026" s="64">
        <f>ROUND(D1026/L1004*100,1)</f>
        <v>8.8000000000000007</v>
      </c>
      <c r="H1026" s="6"/>
      <c r="I1026" s="1"/>
      <c r="J1026" s="1"/>
      <c r="K1026" s="1"/>
      <c r="L1026" s="1"/>
    </row>
    <row r="1027" spans="1:12" s="3" customFormat="1" ht="12.75" customHeight="1" x14ac:dyDescent="0.4">
      <c r="A1027" s="62" t="s">
        <v>44</v>
      </c>
      <c r="B1027" s="38">
        <f>SUM(J982:J986)</f>
        <v>18550</v>
      </c>
      <c r="C1027" s="38">
        <f>SUM(K982:K986)</f>
        <v>7183</v>
      </c>
      <c r="D1027" s="38">
        <f>SUM(L982:L986)</f>
        <v>11367</v>
      </c>
      <c r="E1027" s="63">
        <f>ROUND(B1027/J1004*100,1)</f>
        <v>5.9</v>
      </c>
      <c r="F1027" s="63">
        <f>ROUND(C1027/K1004*100,1)</f>
        <v>4.9000000000000004</v>
      </c>
      <c r="G1027" s="64">
        <f>ROUND(D1027/L1004*100,1)</f>
        <v>6.7</v>
      </c>
      <c r="H1027" s="6"/>
      <c r="I1027" s="1"/>
      <c r="J1027" s="1"/>
      <c r="K1027" s="1"/>
      <c r="L1027" s="1"/>
    </row>
    <row r="1028" spans="1:12" s="3" customFormat="1" ht="12.75" customHeight="1" x14ac:dyDescent="0.4">
      <c r="A1028" s="62" t="s">
        <v>45</v>
      </c>
      <c r="B1028" s="38">
        <f>SUM(J987:J991)</f>
        <v>12209</v>
      </c>
      <c r="C1028" s="38">
        <f>SUM(K987:K991)</f>
        <v>4340</v>
      </c>
      <c r="D1028" s="38">
        <f>SUM(L987:L991)</f>
        <v>7869</v>
      </c>
      <c r="E1028" s="63">
        <f>ROUND(B1028/J1004*100,1)</f>
        <v>3.9</v>
      </c>
      <c r="F1028" s="63">
        <f>ROUND(C1028/K1004*100,1)</f>
        <v>3</v>
      </c>
      <c r="G1028" s="64">
        <f>ROUND(D1028/L1004*100,1)</f>
        <v>4.7</v>
      </c>
      <c r="H1028" s="6"/>
      <c r="I1028" s="1"/>
      <c r="J1028" s="1"/>
      <c r="K1028" s="1"/>
      <c r="L1028" s="1"/>
    </row>
    <row r="1029" spans="1:12" s="3" customFormat="1" ht="12.75" customHeight="1" x14ac:dyDescent="0.4">
      <c r="A1029" s="62" t="s">
        <v>46</v>
      </c>
      <c r="B1029" s="38">
        <f>SUM(J992:J996)</f>
        <v>6558</v>
      </c>
      <c r="C1029" s="38">
        <f>SUM(K992:K996)</f>
        <v>1904</v>
      </c>
      <c r="D1029" s="38">
        <f>SUM(L992:L996)</f>
        <v>4654</v>
      </c>
      <c r="E1029" s="63">
        <f>ROUND(B1029/J1004*100,1)</f>
        <v>2.1</v>
      </c>
      <c r="F1029" s="63">
        <f>ROUND(C1029/K1004*100,1)</f>
        <v>1.3</v>
      </c>
      <c r="G1029" s="64">
        <f>ROUND(D1029/L1004*100,1)</f>
        <v>2.8</v>
      </c>
      <c r="H1029" s="1"/>
      <c r="I1029" s="1"/>
      <c r="J1029" s="1"/>
      <c r="K1029" s="1"/>
      <c r="L1029" s="1"/>
    </row>
    <row r="1030" spans="1:12" s="3" customFormat="1" ht="12.75" customHeight="1" x14ac:dyDescent="0.4">
      <c r="A1030" s="62" t="s">
        <v>47</v>
      </c>
      <c r="B1030" s="38">
        <f>SUM(J997:J1001)</f>
        <v>2079</v>
      </c>
      <c r="C1030" s="38">
        <f>SUM(K997:K1001)</f>
        <v>401</v>
      </c>
      <c r="D1030" s="38">
        <f>SUM(L997:L1001)</f>
        <v>1678</v>
      </c>
      <c r="E1030" s="63">
        <f>ROUND(B1030/J1004*100,1)</f>
        <v>0.7</v>
      </c>
      <c r="F1030" s="63">
        <f>ROUND(C1030/K1004*100,1)</f>
        <v>0.3</v>
      </c>
      <c r="G1030" s="64">
        <f>ROUND(D1030/L1004*100,1)</f>
        <v>1</v>
      </c>
      <c r="H1030" s="1"/>
      <c r="I1030" s="1"/>
      <c r="J1030" s="1"/>
      <c r="K1030" s="1"/>
      <c r="L1030" s="1"/>
    </row>
    <row r="1031" spans="1:12" s="3" customFormat="1" ht="12.75" customHeight="1" x14ac:dyDescent="0.4">
      <c r="A1031" s="81" t="s">
        <v>7</v>
      </c>
      <c r="B1031" s="82">
        <f>SUM(J1002)</f>
        <v>311</v>
      </c>
      <c r="C1031" s="82">
        <f>SUM(K1002)</f>
        <v>39</v>
      </c>
      <c r="D1031" s="82">
        <f>SUM(L1002)</f>
        <v>272</v>
      </c>
      <c r="E1031" s="83">
        <f>ROUND(B1031/J1004*100,1)</f>
        <v>0.1</v>
      </c>
      <c r="F1031" s="83">
        <f>ROUND(C1031/K1004*100,1)</f>
        <v>0</v>
      </c>
      <c r="G1031" s="84">
        <f>ROUND(D1031/L1004*100,1)</f>
        <v>0.2</v>
      </c>
      <c r="H1031" s="1"/>
      <c r="I1031" s="2"/>
      <c r="J1031" s="2"/>
      <c r="K1031" s="2"/>
      <c r="L1031" s="1"/>
    </row>
    <row r="1032" spans="1:12" s="3" customFormat="1" ht="12.75" customHeight="1" x14ac:dyDescent="0.4">
      <c r="A1032" s="85" t="s">
        <v>48</v>
      </c>
      <c r="B1032" s="38">
        <f>SUM(B1011:B1013)</f>
        <v>30494</v>
      </c>
      <c r="C1032" s="38">
        <f>SUM(C1011:C1013)</f>
        <v>15427</v>
      </c>
      <c r="D1032" s="38">
        <f>SUM(D1011:D1013)</f>
        <v>15067</v>
      </c>
      <c r="E1032" s="60">
        <f>ROUND(B1032/J1004*100,1)</f>
        <v>9.6999999999999993</v>
      </c>
      <c r="F1032" s="60">
        <f>ROUND(C1032/K1004*100,1)</f>
        <v>10.6</v>
      </c>
      <c r="G1032" s="61">
        <f>ROUND(D1032/L1004*100,1)</f>
        <v>8.9</v>
      </c>
      <c r="H1032" s="1"/>
      <c r="I1032" s="2"/>
      <c r="J1032" s="2"/>
      <c r="K1032" s="2"/>
      <c r="L1032" s="1"/>
    </row>
    <row r="1033" spans="1:12" s="3" customFormat="1" ht="12.75" customHeight="1" x14ac:dyDescent="0.4">
      <c r="A1033" s="85" t="s">
        <v>49</v>
      </c>
      <c r="B1033" s="38">
        <f>SUM(B1014:B1023)</f>
        <v>171465</v>
      </c>
      <c r="C1033" s="38">
        <f>SUM(C1014:C1023)</f>
        <v>83869</v>
      </c>
      <c r="D1033" s="38">
        <f>SUM(D1014:D1023)</f>
        <v>87596</v>
      </c>
      <c r="E1033" s="63">
        <f>ROUND(B1033/J1004*100,1)</f>
        <v>54.6</v>
      </c>
      <c r="F1033" s="63">
        <f>ROUND(C1033/K1004*100,1)</f>
        <v>57.7</v>
      </c>
      <c r="G1033" s="64">
        <f>ROUND(D1033/L1004*100,1)</f>
        <v>52</v>
      </c>
      <c r="H1033" s="1"/>
      <c r="I1033" s="2"/>
      <c r="J1033" s="1"/>
      <c r="K1033" s="2"/>
      <c r="L1033" s="1"/>
    </row>
    <row r="1034" spans="1:12" s="3" customFormat="1" ht="12.75" customHeight="1" thickBot="1" x14ac:dyDescent="0.45">
      <c r="A1034" s="86" t="s">
        <v>50</v>
      </c>
      <c r="B1034" s="87">
        <f>SUM(B1024:B1031)</f>
        <v>111920</v>
      </c>
      <c r="C1034" s="87">
        <f>SUM(C1024:C1031)</f>
        <v>46059</v>
      </c>
      <c r="D1034" s="87">
        <f>SUM(D1024:D1031)</f>
        <v>65861</v>
      </c>
      <c r="E1034" s="88">
        <f>ROUND(B1034/J1004*100,1)</f>
        <v>35.700000000000003</v>
      </c>
      <c r="F1034" s="88">
        <f>ROUND(C1034/K1004*100,1)</f>
        <v>31.7</v>
      </c>
      <c r="G1034" s="89">
        <f>ROUND(D1034/L1004*100,1)</f>
        <v>39.1</v>
      </c>
      <c r="H1034" s="90"/>
      <c r="I1034" s="2"/>
      <c r="J1034" s="1"/>
      <c r="K1034" s="2"/>
      <c r="L1034" s="1"/>
    </row>
    <row r="1035" spans="1:12" s="3" customFormat="1" ht="30" customHeight="1" x14ac:dyDescent="0.4">
      <c r="A1035" s="97">
        <v>33</v>
      </c>
      <c r="B1035" s="97"/>
      <c r="C1035" s="97"/>
      <c r="D1035" s="97"/>
      <c r="E1035" s="97"/>
      <c r="F1035" s="97"/>
      <c r="G1035" s="97"/>
      <c r="H1035" s="97"/>
      <c r="I1035" s="97"/>
      <c r="J1035" s="97"/>
      <c r="K1035" s="97"/>
      <c r="L1035" s="97"/>
    </row>
  </sheetData>
  <mergeCells count="75">
    <mergeCell ref="A1035:L1035"/>
    <mergeCell ref="A940:A941"/>
    <mergeCell ref="B940:D940"/>
    <mergeCell ref="E940:G940"/>
    <mergeCell ref="A966:L966"/>
    <mergeCell ref="A968:L968"/>
    <mergeCell ref="A1009:A1010"/>
    <mergeCell ref="B1009:D1009"/>
    <mergeCell ref="E1009:G1009"/>
    <mergeCell ref="A899:L899"/>
    <mergeCell ref="A759:L759"/>
    <mergeCell ref="A761:L761"/>
    <mergeCell ref="A802:A803"/>
    <mergeCell ref="B802:D802"/>
    <mergeCell ref="E802:G802"/>
    <mergeCell ref="A828:L828"/>
    <mergeCell ref="A830:L830"/>
    <mergeCell ref="A871:A872"/>
    <mergeCell ref="B871:D871"/>
    <mergeCell ref="E871:G871"/>
    <mergeCell ref="A897:L897"/>
    <mergeCell ref="A733:A734"/>
    <mergeCell ref="B733:D733"/>
    <mergeCell ref="E733:G733"/>
    <mergeCell ref="A554:L554"/>
    <mergeCell ref="A595:A596"/>
    <mergeCell ref="B595:D595"/>
    <mergeCell ref="E595:G595"/>
    <mergeCell ref="A621:L621"/>
    <mergeCell ref="A623:L623"/>
    <mergeCell ref="A664:A665"/>
    <mergeCell ref="B664:D664"/>
    <mergeCell ref="E664:G664"/>
    <mergeCell ref="A690:L690"/>
    <mergeCell ref="A692:L692"/>
    <mergeCell ref="A552:L552"/>
    <mergeCell ref="A388:A389"/>
    <mergeCell ref="B388:D388"/>
    <mergeCell ref="E388:G388"/>
    <mergeCell ref="A414:L414"/>
    <mergeCell ref="A416:L416"/>
    <mergeCell ref="A457:A458"/>
    <mergeCell ref="B457:D457"/>
    <mergeCell ref="E457:G457"/>
    <mergeCell ref="A483:L483"/>
    <mergeCell ref="A485:L485"/>
    <mergeCell ref="A526:A527"/>
    <mergeCell ref="B526:D526"/>
    <mergeCell ref="E526:G526"/>
    <mergeCell ref="A347:L347"/>
    <mergeCell ref="A207:L207"/>
    <mergeCell ref="A209:L209"/>
    <mergeCell ref="A250:A251"/>
    <mergeCell ref="B250:D250"/>
    <mergeCell ref="E250:G250"/>
    <mergeCell ref="A276:L276"/>
    <mergeCell ref="A278:L278"/>
    <mergeCell ref="A319:A320"/>
    <mergeCell ref="B319:D319"/>
    <mergeCell ref="E319:G319"/>
    <mergeCell ref="A345:L345"/>
    <mergeCell ref="A181:A182"/>
    <mergeCell ref="B181:D181"/>
    <mergeCell ref="E181:G181"/>
    <mergeCell ref="A2:L2"/>
    <mergeCell ref="A43:A44"/>
    <mergeCell ref="B43:D43"/>
    <mergeCell ref="E43:G43"/>
    <mergeCell ref="A69:L69"/>
    <mergeCell ref="A71:L71"/>
    <mergeCell ref="A112:A113"/>
    <mergeCell ref="B112:D112"/>
    <mergeCell ref="E112:G112"/>
    <mergeCell ref="A138:L138"/>
    <mergeCell ref="A140:L140"/>
  </mergeCells>
  <phoneticPr fontId="3"/>
  <pageMargins left="0.48000000000000004" right="0" top="0.25" bottom="0" header="0" footer="0"/>
  <pageSetup paperSize="9" scale="91" orientation="portrait" r:id="rId1"/>
  <rowBreaks count="14" manualBreakCount="14">
    <brk id="69" max="16383" man="1"/>
    <brk id="138" max="16383" man="1"/>
    <brk id="207" max="16383" man="1"/>
    <brk id="276" max="16383" man="1"/>
    <brk id="345" max="16383" man="1"/>
    <brk id="414" max="16383" man="1"/>
    <brk id="483" max="16383" man="1"/>
    <brk id="552" max="16383" man="1"/>
    <brk id="621" max="16383" man="1"/>
    <brk id="690" max="16383" man="1"/>
    <brk id="759" max="16383" man="1"/>
    <brk id="828" max="16383" man="1"/>
    <brk id="897" max="16383" man="1"/>
    <brk id="9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早崎　顕蕉</dc:creator>
  <cp:lastModifiedBy>早崎　顕蕉</cp:lastModifiedBy>
  <cp:lastPrinted>2025-06-02T06:07:10Z</cp:lastPrinted>
  <dcterms:created xsi:type="dcterms:W3CDTF">2025-06-02T05:37:15Z</dcterms:created>
  <dcterms:modified xsi:type="dcterms:W3CDTF">2025-06-02T06:07:18Z</dcterms:modified>
</cp:coreProperties>
</file>