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15" windowWidth="14955" windowHeight="7770" activeTab="1"/>
  </bookViews>
  <sheets>
    <sheet name="参考様式4 (4週)" sheetId="2" r:id="rId1"/>
    <sheet name="参考様式4（暦日）" sheetId="1" r:id="rId2"/>
  </sheets>
  <definedNames>
    <definedName name="_xlnm.Print_Area" localSheetId="1">'参考様式4（暦日）'!$B$1:$BO$42</definedName>
    <definedName name="_xlnm.Print_Area" localSheetId="0">'参考様式4 (4週)'!$B$1:$BN$41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shidokansa052</author>
  </authors>
  <commentList>
    <comment ref="U9" authorId="0">
      <text>
        <r>
          <rPr>
            <b/>
            <sz val="11"/>
            <color indexed="81"/>
            <rFont val="ＭＳ Ｐゴシック"/>
          </rPr>
          <t>当該月の１日に該当する曜日を選択してください。以降の曜日は自動で入力されます。</t>
        </r>
      </text>
    </comment>
    <comment ref="D10" authorId="0">
      <text>
        <r>
          <rPr>
            <sz val="11"/>
            <color indexed="81"/>
            <rFont val="ＭＳ Ｐゴシック"/>
          </rPr>
          <t>サービス提供責任者
居宅介護員
看護職員
理学療法士
作業療法士
生活支援員
世話人
地域移行支援員
職業指導員
就労支援員
相談支援専門員
地域移行支援員
地域定着支援員
　　　　　　　　　　　など</t>
        </r>
      </text>
    </comment>
    <comment ref="D23" authorId="0">
      <text>
        <r>
          <rPr>
            <sz val="11"/>
            <color indexed="81"/>
            <rFont val="ＭＳ Ｐゴシック"/>
          </rPr>
          <t>夜間支援従事者(GH)
生活支援員（施設）
　　　　　　　　　　など</t>
        </r>
      </text>
    </comment>
    <comment ref="D27" authorId="0">
      <text>
        <r>
          <rPr>
            <sz val="11"/>
            <color indexed="81"/>
            <rFont val="ＭＳ Ｐゴシック"/>
          </rPr>
          <t xml:space="preserve">管理者
サービス管理責任者
目標工賃達成指導員
栄養士
調理員
　　　　　　　　　　など
</t>
        </r>
      </text>
    </comment>
  </commentList>
</comments>
</file>

<file path=xl/comments2.xml><?xml version="1.0" encoding="utf-8"?>
<comments xmlns="http://schemas.openxmlformats.org/spreadsheetml/2006/main">
  <authors>
    <author>shidokansa052</author>
  </authors>
  <commentList>
    <comment ref="V9" authorId="0">
      <text>
        <r>
          <rPr>
            <b/>
            <sz val="11"/>
            <color indexed="81"/>
            <rFont val="ＭＳ Ｐゴシック"/>
          </rPr>
          <t>当該月の１日に該当する曜日を選択してください。以降の曜日は自動で入力されます。</t>
        </r>
      </text>
    </comment>
    <comment ref="D10" authorId="0">
      <text>
        <r>
          <rPr>
            <sz val="11"/>
            <color indexed="81"/>
            <rFont val="ＭＳ Ｐゴシック"/>
          </rPr>
          <t>サービス提供責任者
居宅介護員
看護職員
理学療法士
作業療法士
生活支援員
世話人
地域移行支援員
職業指導員
就労支援員
相談支援専門員
地域移行支援員
地域定着支援員
　　　　　　　　　　　など</t>
        </r>
      </text>
    </comment>
    <comment ref="D24" authorId="0">
      <text>
        <r>
          <rPr>
            <sz val="11"/>
            <color indexed="81"/>
            <rFont val="ＭＳ Ｐゴシック"/>
          </rPr>
          <t>夜間支援従事者(GH)
生活支援員（施設）
職業指導員（移行・A・B）
生活支援員（移行・A・B）</t>
        </r>
      </text>
    </comment>
    <comment ref="D28" authorId="0">
      <text>
        <r>
          <rPr>
            <sz val="11"/>
            <color indexed="81"/>
            <rFont val="ＭＳ Ｐゴシック"/>
          </rPr>
          <t xml:space="preserve">管理者
サービス管理責任者
目標工賃達成指導員
栄養士
調理員
送迎員
　　　　　　　　　　など
</t>
        </r>
      </text>
    </comment>
    <comment ref="BC7" authorId="0">
      <text>
        <r>
          <rPr>
            <b/>
            <sz val="9"/>
            <color indexed="81"/>
            <rFont val="ＭＳ Ｐゴシック"/>
          </rPr>
          <t xml:space="preserve">常勤換算後の人数
</t>
        </r>
        <r>
          <rPr>
            <sz val="9"/>
            <color indexed="81"/>
            <rFont val="ＭＳ Ｐゴシック"/>
          </rPr>
          <t xml:space="preserve">
背景色が</t>
        </r>
        <r>
          <rPr>
            <b/>
            <sz val="9"/>
            <color indexed="45"/>
            <rFont val="ＭＳ Ｐゴシック"/>
          </rPr>
          <t>■</t>
        </r>
        <r>
          <rPr>
            <sz val="9"/>
            <color indexed="81"/>
            <rFont val="ＭＳ Ｐゴシック"/>
          </rPr>
          <t>の場合は
　合計勤務時間数が、常勤の職員が勤務すべき時間数を超過している場合、強制的に1.0と表示しているサイン。
背景色が</t>
        </r>
        <r>
          <rPr>
            <b/>
            <sz val="9"/>
            <color indexed="50"/>
            <rFont val="ＭＳ Ｐゴシック"/>
          </rPr>
          <t>■</t>
        </r>
        <r>
          <rPr>
            <sz val="9"/>
            <color indexed="81"/>
            <rFont val="ＭＳ Ｐゴシック"/>
          </rPr>
          <t xml:space="preserve">の場合は
　常勤であるが、休暇等により常勤の職員が勤務すべき時間に達していない場合のサイン。
　常勤専従の職員であれば1.0に、常勤兼務の職員であれば、換算数が増える可能性あり。
</t>
        </r>
      </text>
    </comment>
    <comment ref="BA7" authorId="0">
      <text>
        <r>
          <rPr>
            <b/>
            <sz val="9"/>
            <color indexed="81"/>
            <rFont val="ＭＳ Ｐゴシック"/>
          </rPr>
          <t xml:space="preserve">合計勤務時間数
</t>
        </r>
        <r>
          <rPr>
            <sz val="9"/>
            <color indexed="81"/>
            <rFont val="ＭＳ Ｐゴシック"/>
          </rPr>
          <t>背景色が</t>
        </r>
        <r>
          <rPr>
            <b/>
            <sz val="9"/>
            <color indexed="10"/>
            <rFont val="ＭＳ Ｐゴシック"/>
          </rPr>
          <t>■</t>
        </r>
        <r>
          <rPr>
            <sz val="9"/>
            <color indexed="81"/>
            <rFont val="ＭＳ Ｐゴシック"/>
          </rPr>
          <t>や</t>
        </r>
        <r>
          <rPr>
            <b/>
            <sz val="9"/>
            <color indexed="45"/>
            <rFont val="ＭＳ Ｐゴシック"/>
          </rPr>
          <t>■</t>
        </r>
        <r>
          <rPr>
            <sz val="9"/>
            <color indexed="81"/>
            <rFont val="ＭＳ Ｐゴシック"/>
          </rPr>
          <t xml:space="preserve">の場合は
　合計勤務時間数が、常勤職員の勤務すべき時間数を超過していることの警告サイン
</t>
        </r>
        <r>
          <rPr>
            <b/>
            <sz val="9"/>
            <color indexed="81"/>
            <rFont val="ＭＳ Ｐゴシック"/>
          </rPr>
          <t xml:space="preserve">
セルBA20の常勤職員が勤務すべき時間数と日々の勤務時間数を再確認してください。</t>
        </r>
      </text>
    </comment>
    <comment ref="V7" authorId="0">
      <text>
        <r>
          <rPr>
            <b/>
            <sz val="9"/>
            <color indexed="81"/>
            <rFont val="ＭＳ Ｐゴシック"/>
          </rPr>
          <t xml:space="preserve">日々の勤務時間数の入力
</t>
        </r>
        <r>
          <rPr>
            <sz val="9"/>
            <color indexed="81"/>
            <rFont val="ＭＳ Ｐゴシック"/>
          </rPr>
          <t>背景色が</t>
        </r>
        <r>
          <rPr>
            <b/>
            <sz val="9"/>
            <color indexed="13"/>
            <rFont val="ＭＳ Ｐゴシック"/>
          </rPr>
          <t>■</t>
        </r>
        <r>
          <rPr>
            <sz val="9"/>
            <color indexed="81"/>
            <rFont val="ＭＳ Ｐゴシック"/>
          </rPr>
          <t>の場合は
　土曜日のサイン。
背景色が</t>
        </r>
        <r>
          <rPr>
            <b/>
            <sz val="9"/>
            <color indexed="52"/>
            <rFont val="ＭＳ Ｐゴシック"/>
          </rPr>
          <t>■</t>
        </r>
        <r>
          <rPr>
            <sz val="9"/>
            <color indexed="81"/>
            <rFont val="ＭＳ Ｐゴシック"/>
          </rPr>
          <t>の場合は
　日曜日のサイン。
背景色が</t>
        </r>
        <r>
          <rPr>
            <b/>
            <sz val="9"/>
            <color indexed="45"/>
            <rFont val="ＭＳ Ｐゴシック"/>
          </rPr>
          <t>■</t>
        </r>
        <r>
          <rPr>
            <sz val="9"/>
            <color indexed="81"/>
            <rFont val="ＭＳ Ｐゴシック"/>
          </rPr>
          <t xml:space="preserve">の場合は
　１日の勤務時間数が８時間を超過して入力されている場合の警告サイン。
</t>
        </r>
        <r>
          <rPr>
            <b/>
            <sz val="9"/>
            <color indexed="81"/>
            <rFont val="ＭＳ Ｐゴシック"/>
          </rPr>
          <t>※夜勤等で日を跨いで勤務した場合は、通算して入力せず、その日ごとの勤務時間数を入力してください。</t>
        </r>
      </text>
    </comment>
    <comment ref="R7" authorId="0">
      <text>
        <r>
          <rPr>
            <b/>
            <sz val="9"/>
            <color indexed="81"/>
            <rFont val="ＭＳ Ｐゴシック"/>
          </rPr>
          <t>資格
　</t>
        </r>
        <r>
          <rPr>
            <sz val="9"/>
            <color indexed="81"/>
            <rFont val="ＭＳ Ｐゴシック"/>
          </rPr>
          <t>この欄は、プルダウンメニューに表示されている資格を有している場合のみ、選択してください。
　該当する資格が無い場合は何も入力しないでください。</t>
        </r>
      </text>
    </comment>
    <comment ref="D21" authorId="0">
      <text>
        <r>
          <rPr>
            <b/>
            <sz val="9"/>
            <color indexed="81"/>
            <rFont val="ＭＳ Ｐゴシック"/>
          </rPr>
          <t xml:space="preserve">サービス提供時間
</t>
        </r>
        <r>
          <rPr>
            <sz val="9"/>
            <color indexed="81"/>
            <rFont val="ＭＳ Ｐゴシック"/>
          </rPr>
          <t xml:space="preserve">
運営規程に定めているサービス提供時間の</t>
        </r>
        <r>
          <rPr>
            <b/>
            <sz val="9"/>
            <color indexed="81"/>
            <rFont val="ＭＳ Ｐゴシック"/>
          </rPr>
          <t>標準的な時間帯</t>
        </r>
        <r>
          <rPr>
            <sz val="9"/>
            <color indexed="81"/>
            <rFont val="ＭＳ Ｐゴシック"/>
          </rPr>
          <t>を入力してください。
また、各日にちは、サービス提供時間数をそれぞれ入力してください。
時間帯の入力方法は、「9:00」や「16:00」としてください。
時間数の入力は、下記注意書きの入力例に従って入力してください。</t>
        </r>
      </text>
    </comment>
    <comment ref="BE7" authorId="0">
      <text>
        <r>
          <rPr>
            <b/>
            <sz val="9"/>
            <color indexed="81"/>
            <rFont val="ＭＳ Ｐゴシック"/>
          </rPr>
          <t xml:space="preserve">うち送迎員時間数
</t>
        </r>
        <r>
          <rPr>
            <sz val="9"/>
            <color indexed="81"/>
            <rFont val="ＭＳ Ｐゴシック"/>
          </rPr>
          <t>この欄には、直接処遇職員が送迎員を兼務している場合で、送迎に係る時間のうち、直接処遇職員の勤務時間に含めることができない時間数がある場合のみ「延べ時間数」を入力してください。
（例）
送迎員の業務のうち「介助業務を行わない」「運転業務のみ」などの場合は、直接処遇職員の勤務時間に含めることはできませんので、この欄に「延べ時間数」を内数として入力してください。</t>
        </r>
      </text>
    </comment>
    <comment ref="BG7" authorId="0">
      <text>
        <r>
          <rPr>
            <b/>
            <sz val="9"/>
            <color indexed="81"/>
            <rFont val="ＭＳ Ｐゴシック"/>
          </rPr>
          <t>うち調理員時間数</t>
        </r>
        <r>
          <rPr>
            <sz val="9"/>
            <color indexed="81"/>
            <rFont val="ＭＳ Ｐゴシック"/>
          </rPr>
          <t xml:space="preserve">
この欄には、直接処遇職員が調理員を兼務している場合で、調理に係る時間数がある場合のみ「延べ時間数」を内数として入力してください。
</t>
        </r>
      </text>
    </comment>
    <comment ref="BA20" authorId="0">
      <text>
        <r>
          <rPr>
            <b/>
            <sz val="9"/>
            <color indexed="81"/>
            <rFont val="ＭＳ Ｐゴシック"/>
          </rPr>
          <t>常勤職員の勤務すべき時間数の入力</t>
        </r>
        <r>
          <rPr>
            <sz val="9"/>
            <color indexed="81"/>
            <rFont val="ＭＳ Ｐゴシック"/>
          </rPr>
          <t xml:space="preserve">
背景色が</t>
        </r>
        <r>
          <rPr>
            <b/>
            <sz val="9"/>
            <color indexed="53"/>
            <rFont val="ＭＳ Ｐゴシック"/>
          </rPr>
          <t>■</t>
        </r>
        <r>
          <rPr>
            <sz val="9"/>
            <color indexed="81"/>
            <rFont val="ＭＳ Ｐゴシック"/>
          </rPr>
          <t>の場合は
　未入力のサイン。
背景色が</t>
        </r>
        <r>
          <rPr>
            <b/>
            <sz val="9"/>
            <color indexed="45"/>
            <rFont val="ＭＳ Ｐゴシック"/>
          </rPr>
          <t>■</t>
        </r>
        <r>
          <rPr>
            <sz val="9"/>
            <color indexed="81"/>
            <rFont val="ＭＳ Ｐゴシック"/>
          </rPr>
          <t xml:space="preserve">の場合は
　入力数値の異常疑いのサイン。
</t>
        </r>
      </text>
    </comment>
  </commentList>
</comments>
</file>

<file path=xl/sharedStrings.xml><?xml version="1.0" encoding="utf-8"?>
<sst xmlns="http://schemas.openxmlformats.org/spreadsheetml/2006/main" xmlns:r="http://schemas.openxmlformats.org/officeDocument/2006/relationships" count="113" uniqueCount="113">
  <si>
    <t>人員配置区分</t>
    <rPh sb="0" eb="2">
      <t>ジンイン</t>
    </rPh>
    <rPh sb="2" eb="4">
      <t>ハイチ</t>
    </rPh>
    <rPh sb="4" eb="6">
      <t>クブン</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</si>
  <si>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</si>
  <si>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第1週</t>
    <rPh sb="0" eb="1">
      <t>ダイ</t>
    </rPh>
    <rPh sb="2" eb="3">
      <t>シュウ</t>
    </rPh>
    <phoneticPr fontId="5"/>
  </si>
  <si>
    <t>（</t>
  </si>
  <si>
    <t>月</t>
    <rPh sb="0" eb="1">
      <t>ツキ</t>
    </rPh>
    <phoneticPr fontId="5"/>
  </si>
  <si>
    <t>月分</t>
    <rPh sb="0" eb="1">
      <t>ツキ</t>
    </rPh>
    <rPh sb="1" eb="2">
      <t>ブン</t>
    </rPh>
    <phoneticPr fontId="5"/>
  </si>
  <si>
    <t>年</t>
    <rPh sb="0" eb="1">
      <t>ネン</t>
    </rPh>
    <phoneticPr fontId="5"/>
  </si>
  <si>
    <r>
      <t>時間</t>
    </r>
    <r>
      <rPr>
        <b/>
        <sz val="11"/>
        <color indexed="10"/>
        <rFont val="ＭＳ ゴシック"/>
      </rPr>
      <t>←必ず記入</t>
    </r>
    <rPh sb="0" eb="2">
      <t>ジカン</t>
    </rPh>
    <rPh sb="3" eb="4">
      <t>カナラ</t>
    </rPh>
    <rPh sb="5" eb="7">
      <t>キニュウ</t>
    </rPh>
    <phoneticPr fontId="5"/>
  </si>
  <si>
    <t>指定基準上の必要職員数</t>
    <rPh sb="0" eb="2">
      <t>シテイ</t>
    </rPh>
    <rPh sb="2" eb="4">
      <t>キジュン</t>
    </rPh>
    <rPh sb="4" eb="5">
      <t>ジョウ</t>
    </rPh>
    <rPh sb="6" eb="8">
      <t>ヒツヨウ</t>
    </rPh>
    <rPh sb="8" eb="11">
      <t>ショクインスウ</t>
    </rPh>
    <phoneticPr fontId="5"/>
  </si>
  <si>
    <t>　本表は原則サービスの種類ごとに作成（居宅系、相談系は除く。）し、当該事業所・施設に係る組織体制図も添付してください。常勤換算算出は，小数点以下第２位を切り捨ててください。また，「人員配置区分」欄は，報酬算定上の区分を記載してください。</t>
    <rPh sb="1" eb="2">
      <t>ホン</t>
    </rPh>
    <rPh sb="2" eb="3">
      <t>ヒョウ</t>
    </rPh>
    <rPh sb="4" eb="6">
      <t>ゲンソク</t>
    </rPh>
    <rPh sb="11" eb="13">
      <t>シュルイ</t>
    </rPh>
    <rPh sb="16" eb="18">
      <t>サクセイ</t>
    </rPh>
    <rPh sb="19" eb="22">
      <t>キョタクケイ</t>
    </rPh>
    <rPh sb="23" eb="26">
      <t>ソウダンケイ</t>
    </rPh>
    <rPh sb="27" eb="28">
      <t>ノゾ</t>
    </rPh>
    <rPh sb="59" eb="61">
      <t>ジョウキン</t>
    </rPh>
    <rPh sb="61" eb="63">
      <t>カンサン</t>
    </rPh>
    <phoneticPr fontId="5"/>
  </si>
  <si>
    <t>）</t>
  </si>
  <si>
    <t>事業所（施設）の名称</t>
    <rPh sb="0" eb="3">
      <t>ジギョウショ</t>
    </rPh>
    <rPh sb="4" eb="6">
      <t>シセツ</t>
    </rPh>
    <rPh sb="8" eb="9">
      <t>メイ</t>
    </rPh>
    <rPh sb="9" eb="10">
      <t>ショウ</t>
    </rPh>
    <phoneticPr fontId="5"/>
  </si>
  <si>
    <t>　</t>
  </si>
  <si>
    <t>（様式第４号）</t>
    <rPh sb="1" eb="3">
      <t>ヨウシキ</t>
    </rPh>
    <rPh sb="3" eb="4">
      <t>ダイ</t>
    </rPh>
    <rPh sb="5" eb="6">
      <t>ゴウ</t>
    </rPh>
    <phoneticPr fontId="5"/>
  </si>
  <si>
    <t>稼働日数</t>
  </si>
  <si>
    <t>注5</t>
    <rPh sb="0" eb="1">
      <t>チュウ</t>
    </rPh>
    <phoneticPr fontId="5"/>
  </si>
  <si>
    <t>前年度の平均利用者数</t>
    <rPh sb="0" eb="3">
      <t>ゼンネンド</t>
    </rPh>
    <rPh sb="4" eb="6">
      <t>ヘイキン</t>
    </rPh>
    <rPh sb="6" eb="8">
      <t>リヨウ</t>
    </rPh>
    <rPh sb="8" eb="9">
      <t>シャ</t>
    </rPh>
    <rPh sb="9" eb="10">
      <t>スウ</t>
    </rPh>
    <phoneticPr fontId="5"/>
  </si>
  <si>
    <t>職種</t>
    <rPh sb="0" eb="2">
      <t>ショクシュ</t>
    </rPh>
    <phoneticPr fontId="5"/>
  </si>
  <si>
    <t>勤務形態</t>
    <rPh sb="0" eb="2">
      <t>キンム</t>
    </rPh>
    <rPh sb="2" eb="4">
      <t>ケイタイ</t>
    </rPh>
    <phoneticPr fontId="5"/>
  </si>
  <si>
    <t>住居数</t>
    <rPh sb="0" eb="2">
      <t>ジュウキョ</t>
    </rPh>
    <rPh sb="2" eb="3">
      <t>スウ</t>
    </rPh>
    <phoneticPr fontId="5"/>
  </si>
  <si>
    <t>療養介護</t>
    <rPh sb="0" eb="2">
      <t>リョウヨウ</t>
    </rPh>
    <rPh sb="2" eb="4">
      <t>カイゴ</t>
    </rPh>
    <phoneticPr fontId="5"/>
  </si>
  <si>
    <t>氏名</t>
    <rPh sb="0" eb="2">
      <t>シメイ</t>
    </rPh>
    <phoneticPr fontId="5"/>
  </si>
  <si>
    <t>注1</t>
    <rPh sb="0" eb="1">
      <t>チュウ</t>
    </rPh>
    <phoneticPr fontId="5"/>
  </si>
  <si>
    <t>共同生活住居名称(共同生活援助の場合)</t>
    <rPh sb="0" eb="2">
      <t>キョウドウ</t>
    </rPh>
    <rPh sb="2" eb="4">
      <t>セイカツ</t>
    </rPh>
    <rPh sb="4" eb="6">
      <t>ジュウキョ</t>
    </rPh>
    <rPh sb="6" eb="8">
      <t>メイショウ</t>
    </rPh>
    <rPh sb="9" eb="11">
      <t>キョウドウ</t>
    </rPh>
    <rPh sb="11" eb="13">
      <t>セイカツ</t>
    </rPh>
    <rPh sb="13" eb="15">
      <t>エンジョ</t>
    </rPh>
    <rPh sb="16" eb="18">
      <t>バアイ</t>
    </rPh>
    <phoneticPr fontId="5"/>
  </si>
  <si>
    <t>多機能型の有無</t>
    <rPh sb="0" eb="4">
      <t>タキノウガタ</t>
    </rPh>
    <rPh sb="5" eb="7">
      <t>ウム</t>
    </rPh>
    <phoneticPr fontId="5"/>
  </si>
  <si>
    <t>第3週</t>
    <rPh sb="0" eb="1">
      <t>ダイ</t>
    </rPh>
    <rPh sb="2" eb="3">
      <t>シュウ</t>
    </rPh>
    <phoneticPr fontId="5"/>
  </si>
  <si>
    <t>第4週</t>
    <rPh sb="0" eb="1">
      <t>ダイ</t>
    </rPh>
    <rPh sb="2" eb="3">
      <t>シュウ</t>
    </rPh>
    <phoneticPr fontId="5"/>
  </si>
  <si>
    <t>行動援護</t>
    <rPh sb="0" eb="2">
      <t>コウドウ</t>
    </rPh>
    <rPh sb="2" eb="4">
      <t>エンゴ</t>
    </rPh>
    <phoneticPr fontId="5"/>
  </si>
  <si>
    <t>合計</t>
    <rPh sb="0" eb="2">
      <t>ゴウケイ</t>
    </rPh>
    <phoneticPr fontId="5"/>
  </si>
  <si>
    <t>分</t>
    <rPh sb="0" eb="1">
      <t>ブン</t>
    </rPh>
    <phoneticPr fontId="5"/>
  </si>
  <si>
    <t>週平均の
勤務時間</t>
    <rPh sb="0" eb="1">
      <t>シュウ</t>
    </rPh>
    <rPh sb="1" eb="3">
      <t>ヘイキン</t>
    </rPh>
    <rPh sb="5" eb="7">
      <t>キンム</t>
    </rPh>
    <rPh sb="7" eb="9">
      <t>ジカン</t>
    </rPh>
    <phoneticPr fontId="5"/>
  </si>
  <si>
    <t>上記以外の
　その他の職員</t>
    <rPh sb="0" eb="2">
      <t>ジョウキ</t>
    </rPh>
    <rPh sb="2" eb="4">
      <t>イガイ</t>
    </rPh>
    <rPh sb="9" eb="10">
      <t>タ</t>
    </rPh>
    <rPh sb="11" eb="13">
      <t>ショクイン</t>
    </rPh>
    <phoneticPr fontId="5"/>
  </si>
  <si>
    <t>常勤換算後の人数</t>
    <rPh sb="0" eb="2">
      <t>ジョウキン</t>
    </rPh>
    <rPh sb="2" eb="4">
      <t>カンサン</t>
    </rPh>
    <rPh sb="4" eb="5">
      <t>ゴ</t>
    </rPh>
    <rPh sb="6" eb="8">
      <t>ニンズウ</t>
    </rPh>
    <phoneticPr fontId="5"/>
  </si>
  <si>
    <t>備考</t>
    <rPh sb="0" eb="2">
      <t>ビコウ</t>
    </rPh>
    <phoneticPr fontId="5"/>
  </si>
  <si>
    <t>平均障害支援区分(生活介護の場合)</t>
    <rPh sb="0" eb="2">
      <t>ヘイキン</t>
    </rPh>
    <rPh sb="2" eb="4">
      <t>ショウガイ</t>
    </rPh>
    <rPh sb="4" eb="6">
      <t>シエン</t>
    </rPh>
    <rPh sb="6" eb="8">
      <t>クブン</t>
    </rPh>
    <rPh sb="9" eb="11">
      <t>セイカツ</t>
    </rPh>
    <rPh sb="11" eb="13">
      <t>カイゴ</t>
    </rPh>
    <rPh sb="14" eb="16">
      <t>バアイ</t>
    </rPh>
    <phoneticPr fontId="5"/>
  </si>
  <si>
    <t>直接サービス提供職員</t>
    <rPh sb="0" eb="2">
      <t>チョクセツ</t>
    </rPh>
    <rPh sb="6" eb="8">
      <t>テイキョウ</t>
    </rPh>
    <rPh sb="8" eb="10">
      <t>ショクイン</t>
    </rPh>
    <phoneticPr fontId="5"/>
  </si>
  <si>
    <t>　本表は原則サービスの種類ごとに作成してください（居宅系は除く。）。また，当該事業所・施設に係る組織体制図を添付してください。算出に当たっては，小数点以下第２位を切り捨ててください。また，「人員配置区分」欄は，報酬算定上の区分を記載してください。</t>
    <rPh sb="1" eb="2">
      <t>ホン</t>
    </rPh>
    <rPh sb="2" eb="3">
      <t>ヒョウ</t>
    </rPh>
    <rPh sb="4" eb="6">
      <t>ゲンソク</t>
    </rPh>
    <rPh sb="11" eb="13">
      <t>シュルイ</t>
    </rPh>
    <rPh sb="16" eb="18">
      <t>サクセイ</t>
    </rPh>
    <rPh sb="25" eb="28">
      <t>キョタクケイ</t>
    </rPh>
    <rPh sb="29" eb="30">
      <t>ノゾ</t>
    </rPh>
    <phoneticPr fontId="5"/>
  </si>
  <si>
    <t>日中支援</t>
    <rPh sb="0" eb="2">
      <t>ニッチュウ</t>
    </rPh>
    <rPh sb="2" eb="4">
      <t>シエン</t>
    </rPh>
    <phoneticPr fontId="5"/>
  </si>
  <si>
    <t>・</t>
  </si>
  <si>
    <t>サービス提供時間</t>
    <rPh sb="4" eb="6">
      <t>テイキョウ</t>
    </rPh>
    <rPh sb="6" eb="8">
      <t>ジカン</t>
    </rPh>
    <phoneticPr fontId="5"/>
  </si>
  <si>
    <t>から</t>
  </si>
  <si>
    <t>夜間支援</t>
    <rPh sb="0" eb="2">
      <t>ヤカン</t>
    </rPh>
    <rPh sb="2" eb="4">
      <t>シエン</t>
    </rPh>
    <phoneticPr fontId="5"/>
  </si>
  <si>
    <t>注2</t>
    <rPh sb="0" eb="1">
      <t>チュウ</t>
    </rPh>
    <phoneticPr fontId="5"/>
  </si>
  <si>
    <t>　福祉専門職員配置等加算を算定する事業所は，「備考」欄に所有している資格名称や勤務年数を記載してください。また，サービス提供職員で加算によって配置されている場合は，加算の名称を記載してください。</t>
    <rPh sb="1" eb="3">
      <t>フクシ</t>
    </rPh>
    <rPh sb="3" eb="5">
      <t>センモン</t>
    </rPh>
    <rPh sb="5" eb="7">
      <t>ショクイン</t>
    </rPh>
    <rPh sb="7" eb="9">
      <t>ハイチ</t>
    </rPh>
    <rPh sb="9" eb="10">
      <t>ラ</t>
    </rPh>
    <rPh sb="10" eb="12">
      <t>カサン</t>
    </rPh>
    <rPh sb="13" eb="15">
      <t>サンテイ</t>
    </rPh>
    <rPh sb="17" eb="20">
      <t>ジギョウショ</t>
    </rPh>
    <rPh sb="23" eb="25">
      <t>ビコウ</t>
    </rPh>
    <rPh sb="26" eb="27">
      <t>ラン</t>
    </rPh>
    <rPh sb="28" eb="30">
      <t>ショユウ</t>
    </rPh>
    <rPh sb="34" eb="36">
      <t>シカク</t>
    </rPh>
    <rPh sb="36" eb="38">
      <t>メイショウ</t>
    </rPh>
    <rPh sb="39" eb="41">
      <t>キンム</t>
    </rPh>
    <rPh sb="41" eb="43">
      <t>ネンスウ</t>
    </rPh>
    <rPh sb="44" eb="46">
      <t>キサイ</t>
    </rPh>
    <rPh sb="60" eb="62">
      <t>テイキョウ</t>
    </rPh>
    <rPh sb="62" eb="64">
      <t>ショクイン</t>
    </rPh>
    <rPh sb="65" eb="67">
      <t>カサン</t>
    </rPh>
    <rPh sb="71" eb="73">
      <t>ハイチ</t>
    </rPh>
    <rPh sb="78" eb="80">
      <t>バアイ</t>
    </rPh>
    <rPh sb="82" eb="84">
      <t>カサン</t>
    </rPh>
    <rPh sb="85" eb="87">
      <t>メイショウ</t>
    </rPh>
    <rPh sb="88" eb="90">
      <t>キサイ</t>
    </rPh>
    <phoneticPr fontId="5"/>
  </si>
  <si>
    <t>左記の対象となる共同生活住居名称等</t>
    <rPh sb="0" eb="2">
      <t>サキ</t>
    </rPh>
    <rPh sb="3" eb="5">
      <t>タイショウ</t>
    </rPh>
    <rPh sb="8" eb="10">
      <t>キョウドウ</t>
    </rPh>
    <rPh sb="10" eb="12">
      <t>セイカツ</t>
    </rPh>
    <rPh sb="12" eb="14">
      <t>ジュウキョ</t>
    </rPh>
    <rPh sb="14" eb="16">
      <t>メイショウ</t>
    </rPh>
    <rPh sb="16" eb="17">
      <t>ラ</t>
    </rPh>
    <phoneticPr fontId="5"/>
  </si>
  <si>
    <t>注3</t>
    <rPh sb="0" eb="1">
      <t>チュウ</t>
    </rPh>
    <phoneticPr fontId="5"/>
  </si>
  <si>
    <t>時間←必ず記入</t>
    <rPh sb="0" eb="2">
      <t>ジカン</t>
    </rPh>
    <rPh sb="3" eb="4">
      <t>カナラ</t>
    </rPh>
    <rPh sb="5" eb="7">
      <t>キニュウ</t>
    </rPh>
    <phoneticPr fontId="5"/>
  </si>
  <si>
    <t>注4</t>
    <rPh sb="0" eb="1">
      <t>チュウ</t>
    </rPh>
    <phoneticPr fontId="5"/>
  </si>
  <si>
    <t>注6</t>
    <rPh sb="0" eb="1">
      <t>チュウ</t>
    </rPh>
    <phoneticPr fontId="5"/>
  </si>
  <si>
    <t>　各事業所・施設において使用している勤務割表等（変更の届出の場合は変更後の予定勤務割表　等）により，届出の対象となる従業者の職種，勤務形態，氏名，当該業務の勤務時間が確認できる場合は，その書類を添付書類として差し支えありませんが，確認に支障がある場合は本票による提出を求めることがあります。</t>
    <rPh sb="1" eb="5">
      <t>カクジギョウショ</t>
    </rPh>
    <rPh sb="6" eb="8">
      <t>シセツ</t>
    </rPh>
    <rPh sb="12" eb="14">
      <t>シヨウ</t>
    </rPh>
    <rPh sb="18" eb="20">
      <t>キンム</t>
    </rPh>
    <rPh sb="20" eb="21">
      <t>ワリ</t>
    </rPh>
    <rPh sb="21" eb="22">
      <t>ヒョウ</t>
    </rPh>
    <rPh sb="22" eb="23">
      <t>トウ</t>
    </rPh>
    <rPh sb="24" eb="26">
      <t>ヘンコウ</t>
    </rPh>
    <rPh sb="27" eb="29">
      <t>トドケデ</t>
    </rPh>
    <rPh sb="30" eb="32">
      <t>バアイ</t>
    </rPh>
    <rPh sb="33" eb="36">
      <t>ヘンコウゴ</t>
    </rPh>
    <rPh sb="37" eb="39">
      <t>ヨテイ</t>
    </rPh>
    <rPh sb="39" eb="41">
      <t>キンム</t>
    </rPh>
    <rPh sb="41" eb="42">
      <t>ワ</t>
    </rPh>
    <rPh sb="42" eb="43">
      <t>ヒョウ</t>
    </rPh>
    <rPh sb="44" eb="45">
      <t>トウ</t>
    </rPh>
    <rPh sb="50" eb="52">
      <t>トドケデ</t>
    </rPh>
    <rPh sb="53" eb="55">
      <t>タイショウ</t>
    </rPh>
    <rPh sb="58" eb="61">
      <t>ジュウギョウシャ</t>
    </rPh>
    <rPh sb="62" eb="64">
      <t>ショクシュ</t>
    </rPh>
    <rPh sb="65" eb="67">
      <t>キンム</t>
    </rPh>
    <rPh sb="67" eb="69">
      <t>ケイタイ</t>
    </rPh>
    <rPh sb="70" eb="72">
      <t>シメイ</t>
    </rPh>
    <rPh sb="73" eb="75">
      <t>トウガイ</t>
    </rPh>
    <rPh sb="75" eb="77">
      <t>ギョウム</t>
    </rPh>
    <rPh sb="78" eb="80">
      <t>キンム</t>
    </rPh>
    <rPh sb="80" eb="82">
      <t>ジカン</t>
    </rPh>
    <rPh sb="83" eb="85">
      <t>カクニン</t>
    </rPh>
    <rPh sb="88" eb="90">
      <t>バアイ</t>
    </rPh>
    <rPh sb="94" eb="96">
      <t>ショルイ</t>
    </rPh>
    <rPh sb="97" eb="99">
      <t>テンプ</t>
    </rPh>
    <rPh sb="99" eb="101">
      <t>ショルイ</t>
    </rPh>
    <rPh sb="104" eb="105">
      <t>サ</t>
    </rPh>
    <rPh sb="106" eb="107">
      <t>ツカ</t>
    </rPh>
    <rPh sb="115" eb="117">
      <t>カクニン</t>
    </rPh>
    <rPh sb="118" eb="120">
      <t>シショウ</t>
    </rPh>
    <rPh sb="123" eb="125">
      <t>バアイ</t>
    </rPh>
    <rPh sb="134" eb="135">
      <t>モト</t>
    </rPh>
    <phoneticPr fontId="5"/>
  </si>
  <si>
    <t>共同生活住居名称
(共同生活援助の場合)</t>
    <rPh sb="0" eb="2">
      <t>キョウドウ</t>
    </rPh>
    <rPh sb="2" eb="4">
      <t>セイカツ</t>
    </rPh>
    <rPh sb="4" eb="6">
      <t>ジュウキョ</t>
    </rPh>
    <rPh sb="6" eb="8">
      <t>メイショウ</t>
    </rPh>
    <rPh sb="10" eb="12">
      <t>キョウドウ</t>
    </rPh>
    <rPh sb="12" eb="14">
      <t>セイカツ</t>
    </rPh>
    <rPh sb="14" eb="16">
      <t>エンジョ</t>
    </rPh>
    <rPh sb="17" eb="19">
      <t>バアイ</t>
    </rPh>
    <phoneticPr fontId="5"/>
  </si>
  <si>
    <t>利用定員</t>
    <rPh sb="0" eb="2">
      <t>リヨウ</t>
    </rPh>
    <rPh sb="2" eb="4">
      <t>テイイン</t>
    </rPh>
    <phoneticPr fontId="5"/>
  </si>
  <si>
    <t>資格</t>
    <rPh sb="0" eb="2">
      <t>シカク</t>
    </rPh>
    <phoneticPr fontId="5"/>
  </si>
  <si>
    <t>生活介護</t>
    <rPh sb="0" eb="2">
      <t>セイカツ</t>
    </rPh>
    <rPh sb="2" eb="4">
      <t>カイゴ</t>
    </rPh>
    <phoneticPr fontId="5"/>
  </si>
  <si>
    <t>入居定員</t>
    <rPh sb="0" eb="2">
      <t>ニュウキョ</t>
    </rPh>
    <rPh sb="2" eb="4">
      <t>テイイン</t>
    </rPh>
    <phoneticPr fontId="5"/>
  </si>
  <si>
    <t>就労定着支援</t>
    <rPh sb="0" eb="2">
      <t>シュウロウ</t>
    </rPh>
    <rPh sb="2" eb="4">
      <t>テイチャク</t>
    </rPh>
    <rPh sb="4" eb="6">
      <t>シエン</t>
    </rPh>
    <phoneticPr fontId="5"/>
  </si>
  <si>
    <t>定員合計</t>
    <rPh sb="0" eb="2">
      <t>テイイン</t>
    </rPh>
    <rPh sb="2" eb="4">
      <t>ゴウケイ</t>
    </rPh>
    <phoneticPr fontId="5"/>
  </si>
  <si>
    <t>左記の共同生活住居と同一敷地内(近接地を含む)にある共同生活住居数及び入居定員の合計数</t>
    <rPh sb="0" eb="2">
      <t>サキ</t>
    </rPh>
    <rPh sb="3" eb="5">
      <t>キョウドウ</t>
    </rPh>
    <rPh sb="5" eb="7">
      <t>セイカツ</t>
    </rPh>
    <rPh sb="7" eb="9">
      <t>ジュウキョ</t>
    </rPh>
    <rPh sb="10" eb="12">
      <t>ドウイツ</t>
    </rPh>
    <rPh sb="12" eb="15">
      <t>シキチナイ</t>
    </rPh>
    <rPh sb="16" eb="19">
      <t>キンセツチ</t>
    </rPh>
    <rPh sb="20" eb="21">
      <t>フク</t>
    </rPh>
    <rPh sb="26" eb="28">
      <t>キョウドウ</t>
    </rPh>
    <rPh sb="28" eb="30">
      <t>セイカツ</t>
    </rPh>
    <rPh sb="30" eb="32">
      <t>ジュウキョ</t>
    </rPh>
    <rPh sb="32" eb="33">
      <t>スウ</t>
    </rPh>
    <rPh sb="33" eb="34">
      <t>オヨ</t>
    </rPh>
    <rPh sb="35" eb="37">
      <t>ニュウキョ</t>
    </rPh>
    <rPh sb="37" eb="39">
      <t>テイイン</t>
    </rPh>
    <rPh sb="40" eb="43">
      <t>ゴウケイスウ</t>
    </rPh>
    <phoneticPr fontId="5"/>
  </si>
  <si>
    <t>　「日にち」欄の下の空欄には，当該月の曜日を記入してください。また，行数が足りない場合は，必要に応じて行を追加して記載してください。</t>
    <rPh sb="2" eb="3">
      <t>ヒ</t>
    </rPh>
    <rPh sb="6" eb="7">
      <t>ラン</t>
    </rPh>
    <rPh sb="8" eb="9">
      <t>シタ</t>
    </rPh>
    <rPh sb="10" eb="12">
      <t>クウラン</t>
    </rPh>
    <rPh sb="15" eb="17">
      <t>トウガイ</t>
    </rPh>
    <rPh sb="17" eb="18">
      <t>ツキ</t>
    </rPh>
    <rPh sb="19" eb="21">
      <t>ヨウビ</t>
    </rPh>
    <rPh sb="22" eb="24">
      <t>キニュウ</t>
    </rPh>
    <phoneticPr fontId="5"/>
  </si>
  <si>
    <t>第2週</t>
    <rPh sb="0" eb="1">
      <t>ダイ</t>
    </rPh>
    <rPh sb="2" eb="3">
      <t>シュウ</t>
    </rPh>
    <phoneticPr fontId="5"/>
  </si>
  <si>
    <r>
      <rPr>
        <b/>
        <u/>
        <sz val="11"/>
        <color auto="1"/>
        <rFont val="ＭＳ ゴシック"/>
      </rPr>
      <t>４週間</t>
    </r>
    <r>
      <rPr>
        <b/>
        <sz val="11"/>
        <color auto="1"/>
        <rFont val="ＭＳ ゴシック"/>
      </rPr>
      <t>に当該事業所・施設における常勤職員の勤務すべき時間数→</t>
    </r>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</si>
  <si>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　共同生活援助の事業において本票を使用する場合は，事業所全体として作成する以外に，共同生活住居の単位ごとにも作成が必要となります（共同生活住居が１箇所しかない場合は除く。）。
　その際，当該共同生活住居と同一敷地内（近接地を含む）の状況等についても上記に記入してください。</t>
    <rPh sb="1" eb="3">
      <t>キョウドウ</t>
    </rPh>
    <rPh sb="3" eb="5">
      <t>セイカツ</t>
    </rPh>
    <rPh sb="5" eb="7">
      <t>エンジョ</t>
    </rPh>
    <rPh sb="8" eb="10">
      <t>ジギョウ</t>
    </rPh>
    <rPh sb="14" eb="15">
      <t>ホン</t>
    </rPh>
    <rPh sb="15" eb="16">
      <t>ヒョウ</t>
    </rPh>
    <rPh sb="17" eb="19">
      <t>シヨウ</t>
    </rPh>
    <rPh sb="21" eb="23">
      <t>バアイ</t>
    </rPh>
    <rPh sb="25" eb="28">
      <t>ジギョウショ</t>
    </rPh>
    <rPh sb="28" eb="30">
      <t>ゼンタイ</t>
    </rPh>
    <rPh sb="33" eb="35">
      <t>サクセイ</t>
    </rPh>
    <rPh sb="37" eb="39">
      <t>イガイ</t>
    </rPh>
    <rPh sb="41" eb="43">
      <t>キョウドウ</t>
    </rPh>
    <rPh sb="43" eb="45">
      <t>セイカツ</t>
    </rPh>
    <rPh sb="45" eb="47">
      <t>ジュウキョ</t>
    </rPh>
    <rPh sb="48" eb="50">
      <t>タンイ</t>
    </rPh>
    <rPh sb="54" eb="56">
      <t>サクセイ</t>
    </rPh>
    <rPh sb="57" eb="59">
      <t>ヒツヨウ</t>
    </rPh>
    <rPh sb="65" eb="67">
      <t>キョウドウ</t>
    </rPh>
    <rPh sb="67" eb="69">
      <t>セイカツ</t>
    </rPh>
    <rPh sb="69" eb="71">
      <t>ジュウキョ</t>
    </rPh>
    <rPh sb="73" eb="75">
      <t>カショ</t>
    </rPh>
    <rPh sb="79" eb="81">
      <t>バアイ</t>
    </rPh>
    <rPh sb="82" eb="83">
      <t>ノゾ</t>
    </rPh>
    <rPh sb="91" eb="92">
      <t>サイ</t>
    </rPh>
    <rPh sb="93" eb="95">
      <t>トウガイ</t>
    </rPh>
    <rPh sb="95" eb="97">
      <t>キョウドウ</t>
    </rPh>
    <rPh sb="97" eb="99">
      <t>セイカツ</t>
    </rPh>
    <rPh sb="99" eb="101">
      <t>ジュウキョ</t>
    </rPh>
    <rPh sb="102" eb="104">
      <t>ドウイツ</t>
    </rPh>
    <rPh sb="104" eb="107">
      <t>シキチナイ</t>
    </rPh>
    <rPh sb="108" eb="111">
      <t>キンセツチ</t>
    </rPh>
    <rPh sb="112" eb="113">
      <t>フク</t>
    </rPh>
    <rPh sb="116" eb="118">
      <t>ジョウキョウ</t>
    </rPh>
    <rPh sb="118" eb="119">
      <t>ラ</t>
    </rPh>
    <rPh sb="124" eb="126">
      <t>ジョウキ</t>
    </rPh>
    <rPh sb="127" eb="129">
      <t>キニュウ</t>
    </rPh>
    <phoneticPr fontId="5"/>
  </si>
  <si>
    <t>特定相談支援</t>
    <rPh sb="0" eb="2">
      <t>トクテイ</t>
    </rPh>
    <rPh sb="2" eb="4">
      <t>ソウダン</t>
    </rPh>
    <rPh sb="4" eb="6">
      <t>シエン</t>
    </rPh>
    <phoneticPr fontId="5"/>
  </si>
  <si>
    <t>注7</t>
    <rPh sb="0" eb="1">
      <t>チュウ</t>
    </rPh>
    <phoneticPr fontId="5"/>
  </si>
  <si>
    <t>　上記職員で勤務形態が「兼務」の場合は，「備考」欄に兼務先の事業所名称・サービス種類・職種などを記載してください。</t>
    <rPh sb="1" eb="3">
      <t>ジョウキ</t>
    </rPh>
    <rPh sb="3" eb="5">
      <t>ショクイン</t>
    </rPh>
    <rPh sb="6" eb="8">
      <t>キンム</t>
    </rPh>
    <rPh sb="8" eb="10">
      <t>ケイタイ</t>
    </rPh>
    <rPh sb="12" eb="14">
      <t>ケンム</t>
    </rPh>
    <rPh sb="16" eb="18">
      <t>バアイ</t>
    </rPh>
    <rPh sb="21" eb="23">
      <t>ビコウ</t>
    </rPh>
    <rPh sb="24" eb="25">
      <t>ラン</t>
    </rPh>
    <rPh sb="26" eb="28">
      <t>ケンム</t>
    </rPh>
    <rPh sb="28" eb="29">
      <t>サキ</t>
    </rPh>
    <rPh sb="30" eb="33">
      <t>ジギョウショ</t>
    </rPh>
    <rPh sb="33" eb="35">
      <t>メイショウ</t>
    </rPh>
    <rPh sb="40" eb="42">
      <t>シュルイ</t>
    </rPh>
    <rPh sb="43" eb="45">
      <t>ショクシュ</t>
    </rPh>
    <rPh sb="48" eb="50">
      <t>キサイ</t>
    </rPh>
    <phoneticPr fontId="5"/>
  </si>
  <si>
    <t>注</t>
    <rPh sb="0" eb="1">
      <t>チュウ</t>
    </rPh>
    <phoneticPr fontId="5"/>
  </si>
  <si>
    <t>　勤務時間数の入力にあたって，一時間未満の端数は次のとおり入力してください。（　１５分→０．２５，(例)７時間１５分→７．２５　／　３０分→０．５，(例)７時間３０分→７．５　／　４５分→０．７５，(例)７時間4５分→７．７５　）</t>
    <rPh sb="1" eb="3">
      <t>キンム</t>
    </rPh>
    <rPh sb="3" eb="6">
      <t>ジカンスウ</t>
    </rPh>
    <rPh sb="7" eb="9">
      <t>ニュウリョク</t>
    </rPh>
    <rPh sb="15" eb="16">
      <t>イチ</t>
    </rPh>
    <rPh sb="16" eb="18">
      <t>ジカン</t>
    </rPh>
    <rPh sb="18" eb="20">
      <t>ミマン</t>
    </rPh>
    <rPh sb="21" eb="23">
      <t>ハスウ</t>
    </rPh>
    <rPh sb="24" eb="25">
      <t>ツギ</t>
    </rPh>
    <rPh sb="29" eb="31">
      <t>ニュウリョク</t>
    </rPh>
    <rPh sb="42" eb="43">
      <t>フン</t>
    </rPh>
    <rPh sb="50" eb="51">
      <t>レイ</t>
    </rPh>
    <rPh sb="53" eb="55">
      <t>ジカン</t>
    </rPh>
    <rPh sb="57" eb="58">
      <t>フン</t>
    </rPh>
    <phoneticPr fontId="5"/>
  </si>
  <si>
    <t>重度訪問介護</t>
    <rPh sb="0" eb="2">
      <t>ジュウド</t>
    </rPh>
    <rPh sb="2" eb="6">
      <t>ホウモンカイゴ</t>
    </rPh>
    <phoneticPr fontId="5"/>
  </si>
  <si>
    <t>居宅介護</t>
    <rPh sb="0" eb="2">
      <t>キョタク</t>
    </rPh>
    <rPh sb="2" eb="4">
      <t>カイゴ</t>
    </rPh>
    <phoneticPr fontId="5"/>
  </si>
  <si>
    <t>　時間外勤務（残業）の時間は，除いてください。</t>
    <rPh sb="1" eb="4">
      <t>ジカンガイ</t>
    </rPh>
    <rPh sb="4" eb="6">
      <t>キンム</t>
    </rPh>
    <rPh sb="7" eb="9">
      <t>ザンギョウ</t>
    </rPh>
    <rPh sb="11" eb="13">
      <t>ジカン</t>
    </rPh>
    <rPh sb="15" eb="16">
      <t>ノゾ</t>
    </rPh>
    <phoneticPr fontId="5"/>
  </si>
  <si>
    <t>同行援護</t>
    <rPh sb="0" eb="2">
      <t>ドウコウ</t>
    </rPh>
    <rPh sb="2" eb="4">
      <t>エンゴ</t>
    </rPh>
    <phoneticPr fontId="5"/>
  </si>
  <si>
    <t>短期入所</t>
    <rPh sb="0" eb="2">
      <t>タンキ</t>
    </rPh>
    <rPh sb="2" eb="4">
      <t>ニュウショ</t>
    </rPh>
    <phoneticPr fontId="5"/>
  </si>
  <si>
    <t>重度障害者等包括支援</t>
    <rPh sb="0" eb="2">
      <t>ジュウド</t>
    </rPh>
    <rPh sb="2" eb="5">
      <t>ショウガイシャ</t>
    </rPh>
    <rPh sb="5" eb="6">
      <t>ラ</t>
    </rPh>
    <rPh sb="6" eb="8">
      <t>ホウカツ</t>
    </rPh>
    <rPh sb="8" eb="10">
      <t>シエン</t>
    </rPh>
    <phoneticPr fontId="5"/>
  </si>
  <si>
    <t>施設入所支援</t>
    <rPh sb="0" eb="2">
      <t>シセツ</t>
    </rPh>
    <rPh sb="2" eb="4">
      <t>ニュウショ</t>
    </rPh>
    <rPh sb="4" eb="6">
      <t>シエン</t>
    </rPh>
    <phoneticPr fontId="5"/>
  </si>
  <si>
    <t>自立訓練（機能訓練）</t>
    <rPh sb="0" eb="2">
      <t>ジリツ</t>
    </rPh>
    <rPh sb="2" eb="4">
      <t>クンレン</t>
    </rPh>
    <rPh sb="5" eb="7">
      <t>キノウ</t>
    </rPh>
    <rPh sb="7" eb="9">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</si>
  <si>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</si>
  <si>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</si>
  <si>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宿泊型自立訓練</t>
    <rPh sb="0" eb="3">
      <t>シュクハクガタ</t>
    </rPh>
    <rPh sb="3" eb="5">
      <t>ジリツ</t>
    </rPh>
    <rPh sb="5" eb="7">
      <t>クンレン</t>
    </rPh>
    <phoneticPr fontId="5"/>
  </si>
  <si>
    <t>就労継続支援Ａ型</t>
    <rPh sb="0" eb="2">
      <t>シュウロウ</t>
    </rPh>
    <rPh sb="2" eb="4">
      <t>ケイゾク</t>
    </rPh>
    <rPh sb="4" eb="6">
      <t>シエン</t>
    </rPh>
    <rPh sb="7" eb="8">
      <t>ガタ</t>
    </rPh>
    <phoneticPr fontId="5"/>
  </si>
  <si>
    <t>就労継続支援Ｂ型</t>
    <rPh sb="0" eb="2">
      <t>シュウロウ</t>
    </rPh>
    <rPh sb="2" eb="4">
      <t>ケイゾク</t>
    </rPh>
    <rPh sb="4" eb="6">
      <t>シエン</t>
    </rPh>
    <rPh sb="7" eb="8">
      <t>ガタ</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</si>
  <si>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</si>
  <si>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</si>
  <si>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一般相談支援</t>
    <rPh sb="0" eb="2">
      <t>イッパン</t>
    </rPh>
    <rPh sb="2" eb="4">
      <t>ソウダン</t>
    </rPh>
    <rPh sb="4" eb="6">
      <t>シエン</t>
    </rPh>
    <phoneticPr fontId="5"/>
  </si>
  <si>
    <t>障害者支援施設</t>
    <rPh sb="0" eb="3">
      <t>ショウガイシャ</t>
    </rPh>
    <rPh sb="3" eb="5">
      <t>シエン</t>
    </rPh>
    <rPh sb="5" eb="7">
      <t>シセツ</t>
    </rPh>
    <phoneticPr fontId="5"/>
  </si>
  <si>
    <t>障害児相談支援</t>
    <rPh sb="0" eb="3">
      <t>ショウガイジ</t>
    </rPh>
    <rPh sb="3" eb="5">
      <t>ソウダン</t>
    </rPh>
    <rPh sb="5" eb="7">
      <t>シエン</t>
    </rPh>
    <phoneticPr fontId="5"/>
  </si>
  <si>
    <t>児童発達支援</t>
    <rPh sb="0" eb="2">
      <t>ジドウ</t>
    </rPh>
    <rPh sb="2" eb="4">
      <t>ハッタツ</t>
    </rPh>
    <rPh sb="4" eb="6">
      <t>シエン</t>
    </rPh>
    <phoneticPr fontId="5"/>
  </si>
  <si>
    <t>医療型児童発達支援</t>
    <rPh sb="0" eb="2">
      <t>イリョウ</t>
    </rPh>
    <rPh sb="2" eb="3">
      <t>ガタ</t>
    </rPh>
    <rPh sb="3" eb="5">
      <t>ジドウ</t>
    </rPh>
    <rPh sb="5" eb="7">
      <t>ハッタツ</t>
    </rPh>
    <rPh sb="7" eb="9">
      <t>シエン</t>
    </rPh>
    <phoneticPr fontId="5"/>
  </si>
  <si>
    <t>放課後等デイサービス</t>
    <rPh sb="0" eb="3">
      <t>ホウカゴ</t>
    </rPh>
    <rPh sb="3" eb="4">
      <t>ラ</t>
    </rPh>
    <phoneticPr fontId="5"/>
  </si>
  <si>
    <t>作業療法士</t>
    <rPh sb="0" eb="2">
      <t>サギョウ</t>
    </rPh>
    <rPh sb="2" eb="5">
      <t>リョウホウシ</t>
    </rPh>
    <phoneticPr fontId="5"/>
  </si>
  <si>
    <t>居宅訪問型児童発達支援</t>
    <rPh sb="0" eb="2">
      <t>キョタク</t>
    </rPh>
    <rPh sb="2" eb="5">
      <t>ホウモンガタ</t>
    </rPh>
    <rPh sb="5" eb="7">
      <t>ジドウ</t>
    </rPh>
    <rPh sb="7" eb="9">
      <t>ハッタツ</t>
    </rPh>
    <rPh sb="9" eb="11">
      <t>シエン</t>
    </rPh>
    <phoneticPr fontId="5"/>
  </si>
  <si>
    <t>保育所等訪問支援</t>
    <rPh sb="0" eb="3">
      <t>ホイクショ</t>
    </rPh>
    <rPh sb="3" eb="4">
      <t>ラ</t>
    </rPh>
    <rPh sb="4" eb="6">
      <t>ホウモン</t>
    </rPh>
    <rPh sb="6" eb="8">
      <t>シエン</t>
    </rPh>
    <phoneticPr fontId="5"/>
  </si>
  <si>
    <t>うち送迎員時間数</t>
    <rPh sb="2" eb="5">
      <t>ソウゲイイン</t>
    </rPh>
    <rPh sb="5" eb="8">
      <t>ジカンスウ</t>
    </rPh>
    <phoneticPr fontId="5"/>
  </si>
  <si>
    <t>うち調理員時間数</t>
    <rPh sb="2" eb="5">
      <t>チョウリイン</t>
    </rPh>
    <rPh sb="5" eb="8">
      <t>ジカンスウ</t>
    </rPh>
    <phoneticPr fontId="5"/>
  </si>
  <si>
    <t>多機能型</t>
    <rPh sb="0" eb="4">
      <t>タキノウガタ</t>
    </rPh>
    <phoneticPr fontId="5"/>
  </si>
  <si>
    <t>まで</t>
  </si>
  <si>
    <t>日</t>
    <rPh sb="0" eb="1">
      <t>ニチ</t>
    </rPh>
    <phoneticPr fontId="5"/>
  </si>
  <si>
    <t>　「予定」で作成の際は、時間外勤務（残業）の時間は含まないでください。</t>
    <rPh sb="2" eb="4">
      <t>ヨテイ</t>
    </rPh>
    <rPh sb="6" eb="8">
      <t>サクセイ</t>
    </rPh>
    <rPh sb="9" eb="10">
      <t>サイ</t>
    </rPh>
    <rPh sb="12" eb="15">
      <t>ジカンガイ</t>
    </rPh>
    <rPh sb="15" eb="17">
      <t>キンム</t>
    </rPh>
    <rPh sb="18" eb="20">
      <t>ザンギョウ</t>
    </rPh>
    <rPh sb="22" eb="24">
      <t>ジカン</t>
    </rPh>
    <rPh sb="25" eb="26">
      <t>フク</t>
    </rPh>
    <phoneticPr fontId="5"/>
  </si>
  <si>
    <t>　勤務時間数の入力にあたって，一時間未満の端数は次のとおり入力してください。（　15分→0.25，(例)7時間15分→7.25　／　30分→0.5，(例)7時間30分→7.5　／　45分→0.75，(例)7時間45分→7.75　）</t>
    <rPh sb="1" eb="3">
      <t>キンム</t>
    </rPh>
    <rPh sb="3" eb="6">
      <t>ジカンスウ</t>
    </rPh>
    <rPh sb="7" eb="9">
      <t>ニュウリョク</t>
    </rPh>
    <rPh sb="15" eb="16">
      <t>イチ</t>
    </rPh>
    <rPh sb="16" eb="18">
      <t>ジカン</t>
    </rPh>
    <rPh sb="18" eb="20">
      <t>ミマン</t>
    </rPh>
    <rPh sb="21" eb="23">
      <t>ハスウ</t>
    </rPh>
    <rPh sb="24" eb="25">
      <t>ツギ</t>
    </rPh>
    <rPh sb="29" eb="31">
      <t>ニュウリョク</t>
    </rPh>
    <rPh sb="42" eb="43">
      <t>フン</t>
    </rPh>
    <rPh sb="50" eb="51">
      <t>レイ</t>
    </rPh>
    <rPh sb="53" eb="55">
      <t>ジカン</t>
    </rPh>
    <rPh sb="57" eb="58">
      <t>フン</t>
    </rPh>
    <phoneticPr fontId="5"/>
  </si>
  <si>
    <t>社会福祉士</t>
    <rPh sb="0" eb="2">
      <t>シャカイ</t>
    </rPh>
    <rPh sb="2" eb="4">
      <t>フクシ</t>
    </rPh>
    <rPh sb="4" eb="5">
      <t>シ</t>
    </rPh>
    <phoneticPr fontId="5"/>
  </si>
  <si>
    <t>精神保健福祉士</t>
    <rPh sb="0" eb="2">
      <t>セイシン</t>
    </rPh>
    <rPh sb="2" eb="4">
      <t>ホケン</t>
    </rPh>
    <rPh sb="4" eb="7">
      <t>フクシシ</t>
    </rPh>
    <phoneticPr fontId="5"/>
  </si>
  <si>
    <t>介護福祉士</t>
    <rPh sb="0" eb="2">
      <t>カイゴ</t>
    </rPh>
    <rPh sb="2" eb="5">
      <t>フクシシ</t>
    </rPh>
    <phoneticPr fontId="5"/>
  </si>
  <si>
    <t>公認心理師</t>
    <rPh sb="0" eb="2">
      <t>コウニン</t>
    </rPh>
    <rPh sb="2" eb="5">
      <t>シンリシ</t>
    </rPh>
    <phoneticPr fontId="5"/>
  </si>
  <si>
    <t>合計
勤務
時間数</t>
    <rPh sb="0" eb="2">
      <t>ゴウケイ</t>
    </rPh>
    <rPh sb="3" eb="5">
      <t>キンム</t>
    </rPh>
    <rPh sb="6" eb="9">
      <t>ジカンスウ</t>
    </rPh>
    <phoneticPr fontId="5"/>
  </si>
  <si>
    <t>時間 ／</t>
    <rPh sb="0" eb="2">
      <t>ジカン</t>
    </rPh>
    <phoneticPr fontId="5"/>
  </si>
  <si>
    <t>平均障害支援区分
(生活介護の場合)</t>
    <rPh sb="0" eb="2">
      <t>ヘイキン</t>
    </rPh>
    <rPh sb="2" eb="4">
      <t>ショウガイ</t>
    </rPh>
    <rPh sb="4" eb="6">
      <t>シエン</t>
    </rPh>
    <rPh sb="6" eb="8">
      <t>クブン</t>
    </rPh>
    <rPh sb="10" eb="12">
      <t>セイカツ</t>
    </rPh>
    <rPh sb="12" eb="14">
      <t>カイゴ</t>
    </rPh>
    <rPh sb="15" eb="17">
      <t>バアイ</t>
    </rPh>
    <phoneticPr fontId="5"/>
  </si>
  <si>
    <t>指定基準上の
必要職員数</t>
    <rPh sb="0" eb="2">
      <t>シテイ</t>
    </rPh>
    <rPh sb="2" eb="4">
      <t>キジュン</t>
    </rPh>
    <rPh sb="4" eb="5">
      <t>ジョウ</t>
    </rPh>
    <rPh sb="7" eb="9">
      <t>ヒツヨウ</t>
    </rPh>
    <rPh sb="9" eb="12">
      <t>ショクインスウ</t>
    </rPh>
    <phoneticPr fontId="5"/>
  </si>
  <si>
    <t>月</t>
  </si>
  <si>
    <r>
      <rPr>
        <b/>
        <u/>
        <sz val="11"/>
        <color auto="1"/>
        <rFont val="ＭＳ ゴシック"/>
      </rPr>
      <t>当月に</t>
    </r>
    <r>
      <rPr>
        <b/>
        <sz val="11"/>
        <color auto="1"/>
        <rFont val="ＭＳ ゴシック"/>
      </rPr>
      <t>当該事業所・施設における常勤職員の勤務すべき時間数（一人当たり）→</t>
    </r>
    <rPh sb="0" eb="2">
      <t>トウゲツ</t>
    </rPh>
    <rPh sb="3" eb="5">
      <t>トウガイ</t>
    </rPh>
    <rPh sb="5" eb="8">
      <t>ジギョウショ</t>
    </rPh>
    <rPh sb="9" eb="11">
      <t>シセツ</t>
    </rPh>
    <rPh sb="15" eb="17">
      <t>ジョウキン</t>
    </rPh>
    <rPh sb="17" eb="19">
      <t>ショクイン</t>
    </rPh>
    <rPh sb="20" eb="22">
      <t>キンム</t>
    </rPh>
    <rPh sb="25" eb="28">
      <t>ジカンスウ</t>
    </rPh>
    <rPh sb="29" eb="32">
      <t>ヒトリア</t>
    </rPh>
    <phoneticPr fontId="5"/>
  </si>
  <si>
    <t>(</t>
  </si>
  <si>
    <t>★</t>
  </si>
  <si>
    <t>　サービス提供職員で加算によって配置されている場合は，「備考」欄に加算名称又は加算要件上の資格名称もしくは研修名称などを記載してください。</t>
    <rPh sb="5" eb="7">
      <t>テイキョウ</t>
    </rPh>
    <rPh sb="7" eb="9">
      <t>ショクイン</t>
    </rPh>
    <rPh sb="10" eb="12">
      <t>カサン</t>
    </rPh>
    <rPh sb="16" eb="18">
      <t>ハイチ</t>
    </rPh>
    <rPh sb="23" eb="25">
      <t>バアイ</t>
    </rPh>
    <rPh sb="28" eb="30">
      <t>ビコウ</t>
    </rPh>
    <rPh sb="31" eb="32">
      <t>ラン</t>
    </rPh>
    <rPh sb="33" eb="35">
      <t>カサン</t>
    </rPh>
    <rPh sb="35" eb="37">
      <t>メイショウ</t>
    </rPh>
    <rPh sb="37" eb="38">
      <t>マタ</t>
    </rPh>
    <rPh sb="39" eb="41">
      <t>カサン</t>
    </rPh>
    <rPh sb="41" eb="43">
      <t>ヨウケン</t>
    </rPh>
    <rPh sb="43" eb="44">
      <t>ジョウ</t>
    </rPh>
    <rPh sb="45" eb="47">
      <t>シカク</t>
    </rPh>
    <rPh sb="47" eb="49">
      <t>メイショウ</t>
    </rPh>
    <rPh sb="53" eb="55">
      <t>ケンシュウ</t>
    </rPh>
    <rPh sb="55" eb="57">
      <t>メイショウ</t>
    </rPh>
    <rPh sb="60" eb="62">
      <t>キサイ</t>
    </rPh>
    <phoneticPr fontId="5"/>
  </si>
  <si>
    <t>サービス等の種類</t>
    <rPh sb="4" eb="5">
      <t>トウ</t>
    </rPh>
    <rPh sb="6" eb="8">
      <t>シュルイ</t>
    </rPh>
    <phoneticPr fontId="5"/>
  </si>
  <si>
    <t>　「職種」欄は，「直接サービス提供職員」の職種（サービス提供責任者，居宅介護員，生活支援員，看護職員，理学療法士，作業療法士，世話人，地域移行支援員，職業指導員，就労支援員，児童指導員，保育士　等）と「その他の職員」の職種（管理者，サービス管理責任者，児童発達支援管理責任者，目標工賃達成指導員，栄養士，調理員，送迎員．事務員　等）にそれぞれ分けて記載し，「勤務形態」欄は，常勤・専従，常勤・兼務，非常勤・専従，非常勤・兼務のいずれかを記載してください。</t>
    <rPh sb="2" eb="4">
      <t>ショクシュ</t>
    </rPh>
    <rPh sb="5" eb="6">
      <t>ラン</t>
    </rPh>
    <rPh sb="9" eb="11">
      <t>チョクセツ</t>
    </rPh>
    <rPh sb="15" eb="17">
      <t>テイキョウ</t>
    </rPh>
    <rPh sb="17" eb="19">
      <t>ショクイン</t>
    </rPh>
    <rPh sb="21" eb="23">
      <t>ショクシュ</t>
    </rPh>
    <rPh sb="28" eb="30">
      <t>テイキョウ</t>
    </rPh>
    <rPh sb="30" eb="33">
      <t>セキニンシャ</t>
    </rPh>
    <rPh sb="34" eb="36">
      <t>キョタク</t>
    </rPh>
    <rPh sb="36" eb="38">
      <t>カイゴ</t>
    </rPh>
    <rPh sb="40" eb="42">
      <t>セイカツ</t>
    </rPh>
    <rPh sb="42" eb="45">
      <t>シエンイン</t>
    </rPh>
    <rPh sb="46" eb="48">
      <t>カンゴ</t>
    </rPh>
    <rPh sb="48" eb="50">
      <t>ショクイン</t>
    </rPh>
    <rPh sb="51" eb="53">
      <t>リガク</t>
    </rPh>
    <rPh sb="53" eb="56">
      <t>リョウホウシ</t>
    </rPh>
    <rPh sb="57" eb="59">
      <t>サギョウ</t>
    </rPh>
    <rPh sb="59" eb="62">
      <t>リョウホウシ</t>
    </rPh>
    <rPh sb="63" eb="66">
      <t>セワニン</t>
    </rPh>
    <rPh sb="67" eb="69">
      <t>チイキ</t>
    </rPh>
    <rPh sb="69" eb="71">
      <t>イコウ</t>
    </rPh>
    <rPh sb="71" eb="74">
      <t>シエンイン</t>
    </rPh>
    <rPh sb="75" eb="77">
      <t>ショクギョウ</t>
    </rPh>
    <rPh sb="77" eb="80">
      <t>シドウイン</t>
    </rPh>
    <rPh sb="81" eb="83">
      <t>シュウロウ</t>
    </rPh>
    <rPh sb="83" eb="86">
      <t>シエンイン</t>
    </rPh>
    <rPh sb="87" eb="89">
      <t>ジドウ</t>
    </rPh>
    <rPh sb="89" eb="92">
      <t>シドウイン</t>
    </rPh>
    <rPh sb="93" eb="96">
      <t>ホイクシ</t>
    </rPh>
    <rPh sb="97" eb="98">
      <t>ラ</t>
    </rPh>
    <rPh sb="103" eb="104">
      <t>タ</t>
    </rPh>
    <rPh sb="105" eb="107">
      <t>ショクイン</t>
    </rPh>
    <rPh sb="109" eb="111">
      <t>ショクシュ</t>
    </rPh>
    <rPh sb="112" eb="115">
      <t>カンリシャ</t>
    </rPh>
    <rPh sb="120" eb="122">
      <t>カンリ</t>
    </rPh>
    <rPh sb="122" eb="125">
      <t>セキニンシャ</t>
    </rPh>
    <rPh sb="126" eb="128">
      <t>ジドウ</t>
    </rPh>
    <rPh sb="128" eb="130">
      <t>ハッタツ</t>
    </rPh>
    <rPh sb="130" eb="132">
      <t>シエン</t>
    </rPh>
    <rPh sb="132" eb="134">
      <t>カンリ</t>
    </rPh>
    <rPh sb="134" eb="137">
      <t>セキニンシャ</t>
    </rPh>
    <rPh sb="138" eb="140">
      <t>モクヒョウ</t>
    </rPh>
    <rPh sb="140" eb="142">
      <t>コウチン</t>
    </rPh>
    <rPh sb="142" eb="144">
      <t>タッセイ</t>
    </rPh>
    <rPh sb="144" eb="147">
      <t>シドウイン</t>
    </rPh>
    <rPh sb="148" eb="151">
      <t>エイヨウシ</t>
    </rPh>
    <rPh sb="152" eb="155">
      <t>チョウリイン</t>
    </rPh>
    <rPh sb="156" eb="159">
      <t>ソウゲイイン</t>
    </rPh>
    <rPh sb="160" eb="163">
      <t>ジムイン</t>
    </rPh>
    <rPh sb="164" eb="165">
      <t>ラ</t>
    </rPh>
    <rPh sb="171" eb="172">
      <t>ワ</t>
    </rPh>
    <rPh sb="174" eb="176">
      <t>キサイ</t>
    </rPh>
    <rPh sb="179" eb="181">
      <t>キンム</t>
    </rPh>
    <rPh sb="181" eb="183">
      <t>ケイタイ</t>
    </rPh>
    <rPh sb="184" eb="185">
      <t>ラン</t>
    </rPh>
    <rPh sb="187" eb="189">
      <t>ジョウキン</t>
    </rPh>
    <rPh sb="190" eb="192">
      <t>センジュウ</t>
    </rPh>
    <rPh sb="193" eb="195">
      <t>ジョウキン</t>
    </rPh>
    <rPh sb="196" eb="198">
      <t>ケンム</t>
    </rPh>
    <rPh sb="199" eb="200">
      <t>ヒ</t>
    </rPh>
    <rPh sb="200" eb="202">
      <t>ジョウキン</t>
    </rPh>
    <rPh sb="203" eb="205">
      <t>センジュウ</t>
    </rPh>
    <rPh sb="206" eb="209">
      <t>ヒジョウキン</t>
    </rPh>
    <rPh sb="210" eb="212">
      <t>ケンム</t>
    </rPh>
    <rPh sb="218" eb="220">
      <t>キサイ</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</si>
</sst>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 "/>
    <numFmt numFmtId="177" formatCode="0.0_);[Red]\(0.0\)"/>
    <numFmt numFmtId="178" formatCode="h:mm;@"/>
    <numFmt numFmtId="179" formatCode="\(0.0\)"/>
    <numFmt numFmtId="180" formatCode="0_);[Red]\(0\)"/>
  </numFmts>
  <fonts count="14">
    <font>
      <sz val="11"/>
      <color theme="1"/>
      <name val="ＭＳ Ｐゴシック"/>
      <family val="3"/>
      <scheme val="minor"/>
    </font>
    <font>
      <sz val="11"/>
      <color indexed="8"/>
      <name val="ＭＳ Ｐゴシック"/>
      <family val="3"/>
    </font>
    <font>
      <sz val="10"/>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ゴシック"/>
      <family val="3"/>
    </font>
    <font>
      <sz val="11"/>
      <color auto="1"/>
      <name val="ＭＳ ゴシック"/>
      <family val="3"/>
    </font>
    <font>
      <b/>
      <sz val="16"/>
      <color auto="1"/>
      <name val="ＭＳ ゴシック"/>
      <family val="3"/>
    </font>
    <font>
      <sz val="10"/>
      <color auto="1"/>
      <name val="ＭＳ ゴシック"/>
      <family val="3"/>
    </font>
    <font>
      <sz val="9"/>
      <color auto="1"/>
      <name val="ＭＳ ゴシック"/>
      <family val="3"/>
    </font>
    <font>
      <b/>
      <sz val="9"/>
      <color auto="1"/>
      <name val="ＭＳ ゴシック"/>
      <family val="3"/>
    </font>
    <font>
      <b/>
      <sz val="11"/>
      <color auto="1"/>
      <name val="ＭＳ ゴシック"/>
      <family val="3"/>
    </font>
    <font>
      <sz val="8"/>
      <color auto="1"/>
      <name val="ＭＳ ゴシック"/>
      <family val="3"/>
    </font>
  </fonts>
  <fills count="4">
    <fill>
      <patternFill patternType="none"/>
    </fill>
    <fill>
      <patternFill patternType="gray125"/>
    </fill>
    <fill>
      <patternFill patternType="solid">
        <fgColor rgb="FFFFFF00"/>
        <bgColor indexed="64"/>
      </patternFill>
    </fill>
    <fill>
      <patternFill patternType="solid">
        <fgColor rgb="FFFFFF99"/>
        <bgColor indexed="64"/>
      </patternFill>
    </fill>
  </fills>
  <borders count="148">
    <border>
      <left/>
      <right/>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double">
        <color indexed="64"/>
      </bottom>
      <diagonal style="thin">
        <color indexed="64"/>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diagonalDown="1">
      <left/>
      <right style="medium">
        <color indexed="64"/>
      </right>
      <top style="medium">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double">
        <color indexed="64"/>
      </bottom>
      <diagonal style="thin">
        <color indexed="64"/>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style="medium">
        <color indexed="64"/>
      </bottom>
      <diagonal/>
    </border>
    <border>
      <left style="dotted">
        <color indexed="64"/>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dotted">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diagonal/>
    </border>
    <border diagonalUp="1">
      <left style="thin">
        <color indexed="64"/>
      </left>
      <right/>
      <top style="medium">
        <color indexed="64"/>
      </top>
      <bottom style="medium">
        <color indexed="64"/>
      </bottom>
      <diagonal style="thin">
        <color indexed="64"/>
      </diagonal>
    </border>
    <border>
      <left/>
      <right/>
      <top style="double">
        <color indexed="64"/>
      </top>
      <bottom/>
      <diagonal/>
    </border>
    <border diagonalUp="1">
      <left/>
      <right/>
      <top style="medium">
        <color indexed="64"/>
      </top>
      <bottom style="medium">
        <color indexed="64"/>
      </bottom>
      <diagonal style="thin">
        <color indexed="64"/>
      </diagonal>
    </border>
    <border>
      <left/>
      <right style="thin">
        <color indexed="64"/>
      </right>
      <top style="double">
        <color indexed="64"/>
      </top>
      <bottom/>
      <diagonal/>
    </border>
    <border diagonalUp="1">
      <left/>
      <right style="thin">
        <color indexed="64"/>
      </right>
      <top style="medium">
        <color indexed="64"/>
      </top>
      <bottom style="medium">
        <color indexed="64"/>
      </bottom>
      <diagonal style="thin">
        <color indexed="64"/>
      </diagonal>
    </border>
    <border>
      <left/>
      <right style="dotted">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thin">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double">
        <color indexed="64"/>
      </top>
      <bottom style="thin">
        <color indexed="64"/>
      </bottom>
      <diagonal/>
    </border>
    <border>
      <left/>
      <right/>
      <top style="medium">
        <color indexed="64"/>
      </top>
      <bottom style="dotted">
        <color indexed="64"/>
      </bottom>
      <diagonal/>
    </border>
    <border>
      <left/>
      <right/>
      <top style="dotted">
        <color indexed="64"/>
      </top>
      <bottom style="medium">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right style="medium">
        <color indexed="64"/>
      </right>
      <top style="double">
        <color indexed="64"/>
      </top>
      <bottom style="medium">
        <color indexed="64"/>
      </bottom>
      <diagonal/>
    </border>
    <border>
      <left style="medium">
        <color indexed="64"/>
      </left>
      <right/>
      <top/>
      <bottom style="double">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medium">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1">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0" fontId="3"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1" fillId="0" borderId="0">
      <alignment vertical="center"/>
    </xf>
    <xf numFmtId="0" fontId="3" fillId="0" borderId="0">
      <alignment vertical="center"/>
    </xf>
  </cellStyleXfs>
  <cellXfs count="512">
    <xf numFmtId="0" fontId="0" fillId="0" borderId="0" xfId="0">
      <alignment vertical="center"/>
    </xf>
    <xf numFmtId="0" fontId="6" fillId="0" borderId="0" xfId="10" applyFont="1" applyAlignment="1">
      <alignment vertical="center" shrinkToFit="1"/>
    </xf>
    <xf numFmtId="0" fontId="6" fillId="0" borderId="0" xfId="10" applyFont="1" applyAlignment="1">
      <alignment vertical="center" textRotation="255" shrinkToFit="1"/>
    </xf>
    <xf numFmtId="0" fontId="6" fillId="0" borderId="0" xfId="10" applyFont="1" applyAlignment="1">
      <alignment horizontal="center" vertical="center" shrinkToFit="1"/>
    </xf>
    <xf numFmtId="0" fontId="7" fillId="0" borderId="0" xfId="10" applyFont="1" applyAlignment="1">
      <alignment vertical="center" shrinkToFit="1"/>
    </xf>
    <xf numFmtId="0" fontId="7" fillId="0" borderId="0" xfId="10" applyFont="1" applyFill="1" applyBorder="1" applyAlignment="1">
      <alignment vertical="center" shrinkToFit="1"/>
    </xf>
    <xf numFmtId="0" fontId="8" fillId="0" borderId="0" xfId="10" applyFont="1" applyAlignment="1">
      <alignment horizontal="right" vertical="center" shrinkToFit="1"/>
    </xf>
    <xf numFmtId="0" fontId="7" fillId="0" borderId="1" xfId="10" applyFont="1" applyBorder="1" applyAlignment="1">
      <alignment vertical="center" shrinkToFit="1"/>
    </xf>
    <xf numFmtId="0" fontId="7" fillId="0" borderId="2" xfId="10" applyFont="1" applyBorder="1" applyAlignment="1">
      <alignment vertical="center" shrinkToFit="1"/>
    </xf>
    <xf numFmtId="0" fontId="7" fillId="0" borderId="3" xfId="10" applyFont="1" applyBorder="1" applyAlignment="1">
      <alignment vertical="center" shrinkToFit="1"/>
    </xf>
    <xf numFmtId="0" fontId="7" fillId="0" borderId="4" xfId="10" applyFont="1" applyBorder="1" applyAlignment="1">
      <alignment vertical="center" textRotation="255" shrinkToFit="1"/>
    </xf>
    <xf numFmtId="0" fontId="7" fillId="0" borderId="5" xfId="10" applyFont="1" applyBorder="1" applyAlignment="1">
      <alignment vertical="center" textRotation="255" shrinkToFit="1"/>
    </xf>
    <xf numFmtId="0" fontId="7" fillId="0" borderId="6" xfId="10" applyFont="1" applyBorder="1" applyAlignment="1">
      <alignment vertical="center" textRotation="255" shrinkToFit="1"/>
    </xf>
    <xf numFmtId="0" fontId="7" fillId="0" borderId="7" xfId="10" applyFont="1" applyBorder="1" applyAlignment="1">
      <alignment vertical="center" shrinkToFit="1"/>
    </xf>
    <xf numFmtId="0" fontId="9" fillId="0" borderId="8" xfId="10" applyFont="1" applyBorder="1" applyAlignment="1">
      <alignment vertical="top" textRotation="255" wrapText="1" shrinkToFit="1"/>
    </xf>
    <xf numFmtId="0" fontId="9" fillId="0" borderId="5" xfId="10" applyFont="1" applyBorder="1" applyAlignment="1">
      <alignment vertical="top" textRotation="255" shrinkToFit="1"/>
    </xf>
    <xf numFmtId="0" fontId="9" fillId="0" borderId="6" xfId="10" applyFont="1" applyBorder="1" applyAlignment="1">
      <alignment vertical="top" textRotation="255" shrinkToFit="1"/>
    </xf>
    <xf numFmtId="0" fontId="7" fillId="0" borderId="0" xfId="10" applyFont="1" applyFill="1" applyBorder="1" applyAlignment="1">
      <alignment vertical="top" textRotation="255" shrinkToFit="1"/>
    </xf>
    <xf numFmtId="0" fontId="10" fillId="0" borderId="0" xfId="10" applyFont="1" applyAlignment="1">
      <alignment horizontal="left" vertical="top" shrinkToFit="1"/>
    </xf>
    <xf numFmtId="0" fontId="7" fillId="0" borderId="9" xfId="10" applyFont="1" applyBorder="1" applyAlignment="1">
      <alignment vertical="center" shrinkToFit="1"/>
    </xf>
    <xf numFmtId="0" fontId="7" fillId="0" borderId="10" xfId="10" applyFont="1" applyBorder="1" applyAlignment="1">
      <alignment vertical="center" shrinkToFit="1"/>
    </xf>
    <xf numFmtId="0" fontId="7" fillId="0" borderId="11" xfId="10" applyFont="1" applyBorder="1" applyAlignment="1">
      <alignment vertical="center" shrinkToFit="1"/>
    </xf>
    <xf numFmtId="0" fontId="7" fillId="0" borderId="12" xfId="10" applyFont="1" applyBorder="1" applyAlignment="1">
      <alignment vertical="center" textRotation="255" shrinkToFit="1"/>
    </xf>
    <xf numFmtId="0" fontId="7" fillId="0" borderId="13" xfId="10" applyFont="1" applyBorder="1" applyAlignment="1">
      <alignment vertical="center" textRotation="255" shrinkToFit="1"/>
    </xf>
    <xf numFmtId="0" fontId="7" fillId="0" borderId="14" xfId="10" applyFont="1" applyBorder="1" applyAlignment="1">
      <alignment vertical="center" textRotation="255" shrinkToFit="1"/>
    </xf>
    <xf numFmtId="0" fontId="7" fillId="0" borderId="15" xfId="10" applyFont="1" applyBorder="1" applyAlignment="1">
      <alignment vertical="center" textRotation="255" shrinkToFit="1"/>
    </xf>
    <xf numFmtId="0" fontId="9" fillId="0" borderId="16" xfId="10" applyFont="1" applyBorder="1" applyAlignment="1">
      <alignment vertical="top" textRotation="255" shrinkToFit="1"/>
    </xf>
    <xf numFmtId="0" fontId="9" fillId="0" borderId="17" xfId="10" applyFont="1" applyBorder="1" applyAlignment="1">
      <alignment vertical="top" textRotation="255" shrinkToFit="1"/>
    </xf>
    <xf numFmtId="0" fontId="9" fillId="0" borderId="18" xfId="10" applyFont="1" applyBorder="1" applyAlignment="1">
      <alignment vertical="top" textRotation="255" shrinkToFit="1"/>
    </xf>
    <xf numFmtId="0" fontId="11" fillId="0" borderId="0" xfId="10" applyFont="1" applyBorder="1" applyAlignment="1">
      <alignment horizontal="left" vertical="top" shrinkToFit="1"/>
    </xf>
    <xf numFmtId="0" fontId="11" fillId="0" borderId="0" xfId="10" applyFont="1" applyBorder="1" applyAlignment="1">
      <alignment horizontal="left" vertical="top" wrapText="1" shrinkToFit="1"/>
    </xf>
    <xf numFmtId="0" fontId="10" fillId="0" borderId="0" xfId="10" applyFont="1" applyBorder="1" applyAlignment="1">
      <alignment horizontal="left" vertical="top" wrapText="1" shrinkToFit="1"/>
    </xf>
    <xf numFmtId="0" fontId="10" fillId="0" borderId="0" xfId="10" applyFont="1" applyAlignment="1">
      <alignment horizontal="left" vertical="top" wrapText="1" shrinkToFit="1"/>
    </xf>
    <xf numFmtId="0" fontId="8" fillId="0" borderId="0" xfId="10" applyFont="1" applyAlignment="1">
      <alignment horizontal="center" vertical="center" shrinkToFit="1"/>
    </xf>
    <xf numFmtId="0" fontId="7" fillId="0" borderId="19" xfId="10" applyFont="1" applyFill="1" applyBorder="1" applyAlignment="1">
      <alignment horizontal="center" vertical="center" shrinkToFit="1"/>
    </xf>
    <xf numFmtId="0" fontId="7" fillId="0" borderId="20" xfId="10" applyFont="1" applyFill="1" applyBorder="1" applyAlignment="1">
      <alignment horizontal="center" vertical="center" shrinkToFit="1"/>
    </xf>
    <xf numFmtId="0" fontId="7" fillId="0" borderId="21" xfId="10" applyFont="1" applyFill="1" applyBorder="1" applyAlignment="1">
      <alignment horizontal="center" vertical="center" shrinkToFit="1"/>
    </xf>
    <xf numFmtId="0" fontId="7" fillId="0" borderId="6" xfId="10" applyFont="1" applyFill="1" applyBorder="1" applyAlignment="1">
      <alignment horizontal="center" vertical="center" shrinkToFit="1"/>
    </xf>
    <xf numFmtId="0" fontId="7" fillId="0" borderId="22" xfId="10" applyFont="1" applyFill="1" applyBorder="1" applyAlignment="1">
      <alignment horizontal="center" vertical="center" shrinkToFit="1"/>
    </xf>
    <xf numFmtId="0" fontId="7" fillId="0" borderId="23" xfId="10" applyFont="1" applyFill="1" applyBorder="1" applyAlignment="1">
      <alignment horizontal="center" vertical="center" shrinkToFit="1"/>
    </xf>
    <xf numFmtId="0" fontId="7" fillId="2" borderId="24" xfId="10" applyFont="1" applyFill="1" applyBorder="1" applyAlignment="1" applyProtection="1">
      <alignment horizontal="center" vertical="center" shrinkToFit="1"/>
      <protection locked="0"/>
    </xf>
    <xf numFmtId="0" fontId="7" fillId="2" borderId="22" xfId="10" applyFont="1" applyFill="1" applyBorder="1" applyAlignment="1" applyProtection="1">
      <alignment horizontal="center" vertical="center" shrinkToFit="1"/>
      <protection locked="0"/>
    </xf>
    <xf numFmtId="0" fontId="7" fillId="2" borderId="23" xfId="10" applyFont="1" applyFill="1" applyBorder="1" applyAlignment="1" applyProtection="1">
      <alignment horizontal="center" vertical="center" shrinkToFit="1"/>
      <protection locked="0"/>
    </xf>
    <xf numFmtId="0" fontId="12" fillId="0" borderId="25" xfId="10" applyFont="1" applyFill="1" applyBorder="1" applyAlignment="1">
      <alignment horizontal="right" vertical="center" shrinkToFit="1"/>
    </xf>
    <xf numFmtId="0" fontId="7" fillId="0" borderId="26" xfId="10" applyFont="1" applyFill="1" applyBorder="1" applyAlignment="1">
      <alignment horizontal="center" vertical="center" shrinkToFit="1"/>
    </xf>
    <xf numFmtId="0" fontId="7" fillId="0" borderId="27" xfId="10" applyFont="1" applyFill="1" applyBorder="1" applyAlignment="1">
      <alignment vertical="center" shrinkToFit="1"/>
    </xf>
    <xf numFmtId="0" fontId="7" fillId="2" borderId="28" xfId="10" applyFont="1" applyFill="1" applyBorder="1" applyAlignment="1" applyProtection="1">
      <alignment horizontal="center" vertical="center" shrinkToFit="1"/>
      <protection locked="0"/>
    </xf>
    <xf numFmtId="0" fontId="7" fillId="2" borderId="29" xfId="10" applyFont="1" applyFill="1" applyBorder="1" applyAlignment="1" applyProtection="1">
      <alignment vertical="center" shrinkToFit="1"/>
      <protection locked="0"/>
    </xf>
    <xf numFmtId="0" fontId="7" fillId="2" borderId="28" xfId="10" applyFont="1" applyFill="1" applyBorder="1" applyAlignment="1" applyProtection="1">
      <alignment vertical="center" shrinkToFit="1"/>
      <protection locked="0"/>
    </xf>
    <xf numFmtId="0" fontId="7" fillId="0" borderId="30" xfId="10" applyFont="1" applyFill="1" applyBorder="1" applyAlignment="1">
      <alignment horizontal="center" vertical="center" shrinkToFit="1"/>
    </xf>
    <xf numFmtId="0" fontId="7" fillId="0" borderId="31" xfId="10" applyFont="1" applyFill="1" applyBorder="1" applyAlignment="1">
      <alignment horizontal="center" vertical="center" shrinkToFit="1"/>
    </xf>
    <xf numFmtId="0" fontId="7" fillId="0" borderId="32" xfId="10" applyFont="1" applyFill="1" applyBorder="1" applyAlignment="1">
      <alignment horizontal="center" vertical="center" shrinkToFit="1"/>
    </xf>
    <xf numFmtId="0" fontId="7" fillId="0" borderId="33" xfId="10" applyFont="1" applyFill="1" applyBorder="1" applyAlignment="1">
      <alignment horizontal="center" vertical="center" shrinkToFit="1"/>
    </xf>
    <xf numFmtId="0" fontId="7" fillId="0" borderId="34" xfId="10" applyFont="1" applyFill="1" applyBorder="1" applyAlignment="1">
      <alignment horizontal="center" vertical="center" shrinkToFit="1"/>
    </xf>
    <xf numFmtId="0" fontId="7" fillId="0" borderId="35" xfId="10" applyFont="1" applyFill="1" applyBorder="1" applyAlignment="1">
      <alignment horizontal="center" vertical="center" shrinkToFit="1"/>
    </xf>
    <xf numFmtId="0" fontId="7" fillId="2" borderId="36" xfId="10" applyFont="1" applyFill="1" applyBorder="1" applyAlignment="1" applyProtection="1">
      <alignment horizontal="center" vertical="center" shrinkToFit="1"/>
      <protection locked="0"/>
    </xf>
    <xf numFmtId="0" fontId="7" fillId="2" borderId="34" xfId="10" applyFont="1" applyFill="1" applyBorder="1" applyAlignment="1" applyProtection="1">
      <alignment horizontal="center" vertical="center" shrinkToFit="1"/>
      <protection locked="0"/>
    </xf>
    <xf numFmtId="0" fontId="7" fillId="2" borderId="35" xfId="10" applyFont="1" applyFill="1" applyBorder="1" applyAlignment="1" applyProtection="1">
      <alignment horizontal="center" vertical="center" shrinkToFit="1"/>
      <protection locked="0"/>
    </xf>
    <xf numFmtId="0" fontId="12" fillId="0" borderId="7" xfId="10" applyFont="1" applyFill="1" applyBorder="1" applyAlignment="1">
      <alignment horizontal="right" vertical="center" shrinkToFit="1"/>
    </xf>
    <xf numFmtId="0" fontId="7" fillId="0" borderId="37" xfId="10" applyFont="1" applyFill="1" applyBorder="1" applyAlignment="1">
      <alignment horizontal="center" vertical="center" shrinkToFit="1"/>
    </xf>
    <xf numFmtId="0" fontId="7" fillId="2" borderId="38" xfId="10" applyFont="1" applyFill="1" applyBorder="1" applyAlignment="1" applyProtection="1">
      <alignment horizontal="center" vertical="center" shrinkToFit="1"/>
      <protection locked="0"/>
    </xf>
    <xf numFmtId="0" fontId="7" fillId="2" borderId="39" xfId="10" applyFont="1" applyFill="1" applyBorder="1" applyAlignment="1" applyProtection="1">
      <alignment vertical="center" shrinkToFit="1"/>
      <protection locked="0"/>
    </xf>
    <xf numFmtId="0" fontId="7" fillId="2" borderId="38" xfId="10" applyFont="1" applyFill="1" applyBorder="1" applyAlignment="1" applyProtection="1">
      <alignment vertical="center" shrinkToFit="1"/>
      <protection locked="0"/>
    </xf>
    <xf numFmtId="0" fontId="7" fillId="0" borderId="40" xfId="10" applyFont="1" applyFill="1" applyBorder="1" applyAlignment="1">
      <alignment horizontal="center" vertical="center" shrinkToFit="1"/>
    </xf>
    <xf numFmtId="0" fontId="7" fillId="0" borderId="41" xfId="10" applyFont="1" applyFill="1" applyBorder="1" applyAlignment="1">
      <alignment horizontal="center" vertical="center" shrinkToFit="1"/>
    </xf>
    <xf numFmtId="0" fontId="7" fillId="2" borderId="42" xfId="10" applyFont="1" applyFill="1" applyBorder="1" applyAlignment="1" applyProtection="1">
      <alignment horizontal="center" vertical="center" shrinkToFit="1"/>
      <protection locked="0"/>
    </xf>
    <xf numFmtId="0" fontId="7" fillId="2" borderId="43" xfId="10" applyFont="1" applyFill="1" applyBorder="1" applyAlignment="1" applyProtection="1">
      <alignment vertical="center" shrinkToFit="1"/>
      <protection locked="0"/>
    </xf>
    <xf numFmtId="0" fontId="7" fillId="2" borderId="42" xfId="10" applyFont="1" applyFill="1" applyBorder="1" applyAlignment="1" applyProtection="1">
      <alignment vertical="center" shrinkToFit="1"/>
      <protection locked="0"/>
    </xf>
    <xf numFmtId="0" fontId="7" fillId="2" borderId="31" xfId="10" applyFont="1" applyFill="1" applyBorder="1" applyAlignment="1" applyProtection="1">
      <alignment horizontal="center" vertical="center" shrinkToFit="1"/>
      <protection locked="0"/>
    </xf>
    <xf numFmtId="49" fontId="7" fillId="2" borderId="44" xfId="10" applyNumberFormat="1" applyFont="1" applyFill="1" applyBorder="1" applyAlignment="1" applyProtection="1">
      <alignment horizontal="center" vertical="center" shrinkToFit="1"/>
      <protection locked="0"/>
    </xf>
    <xf numFmtId="49" fontId="7" fillId="2" borderId="45" xfId="10" applyNumberFormat="1" applyFont="1" applyFill="1" applyBorder="1" applyAlignment="1" applyProtection="1">
      <alignment horizontal="center" vertical="center" shrinkToFit="1"/>
      <protection locked="0"/>
    </xf>
    <xf numFmtId="0" fontId="7" fillId="2" borderId="46" xfId="10" applyFont="1" applyFill="1" applyBorder="1" applyAlignment="1" applyProtection="1">
      <alignment horizontal="center" vertical="center" shrinkToFit="1"/>
      <protection locked="0"/>
    </xf>
    <xf numFmtId="0" fontId="7" fillId="2" borderId="47" xfId="10" applyFont="1" applyFill="1" applyBorder="1" applyAlignment="1" applyProtection="1">
      <alignment horizontal="center" vertical="center" shrinkToFit="1"/>
      <protection locked="0"/>
    </xf>
    <xf numFmtId="0" fontId="7" fillId="2" borderId="48" xfId="10" applyFont="1" applyFill="1" applyBorder="1" applyAlignment="1" applyProtection="1">
      <alignment horizontal="center" vertical="center" shrinkToFit="1"/>
      <protection locked="0"/>
    </xf>
    <xf numFmtId="0" fontId="7" fillId="2" borderId="49" xfId="10" applyFont="1" applyFill="1" applyBorder="1" applyAlignment="1" applyProtection="1">
      <alignment horizontal="center" vertical="center" shrinkToFit="1"/>
      <protection locked="0"/>
    </xf>
    <xf numFmtId="0" fontId="7" fillId="0" borderId="0" xfId="10" applyFont="1" applyFill="1" applyBorder="1" applyAlignment="1">
      <alignment horizontal="center" vertical="center" shrinkToFit="1"/>
    </xf>
    <xf numFmtId="49" fontId="7" fillId="2" borderId="32" xfId="10" applyNumberFormat="1" applyFont="1" applyFill="1" applyBorder="1" applyAlignment="1" applyProtection="1">
      <alignment horizontal="center" vertical="center" shrinkToFit="1"/>
      <protection locked="0"/>
    </xf>
    <xf numFmtId="49" fontId="7" fillId="2" borderId="33" xfId="10" applyNumberFormat="1" applyFont="1" applyFill="1" applyBorder="1" applyAlignment="1" applyProtection="1">
      <alignment horizontal="center" vertical="center" shrinkToFit="1"/>
      <protection locked="0"/>
    </xf>
    <xf numFmtId="0" fontId="7" fillId="2" borderId="50" xfId="10" applyFont="1" applyFill="1" applyBorder="1" applyAlignment="1" applyProtection="1">
      <alignment horizontal="center" vertical="center" shrinkToFit="1"/>
      <protection locked="0"/>
    </xf>
    <xf numFmtId="0" fontId="7" fillId="2" borderId="51" xfId="10" applyFont="1" applyFill="1" applyBorder="1" applyAlignment="1" applyProtection="1">
      <alignment horizontal="center" vertical="center" shrinkToFit="1"/>
      <protection locked="0"/>
    </xf>
    <xf numFmtId="0" fontId="7" fillId="2" borderId="39" xfId="10" applyFont="1" applyFill="1" applyBorder="1" applyAlignment="1" applyProtection="1">
      <alignment horizontal="center" vertical="center" shrinkToFit="1"/>
      <protection locked="0"/>
    </xf>
    <xf numFmtId="0" fontId="7" fillId="0" borderId="50" xfId="10" applyFont="1" applyFill="1" applyBorder="1" applyAlignment="1">
      <alignment horizontal="center" vertical="center" shrinkToFit="1"/>
    </xf>
    <xf numFmtId="0" fontId="7" fillId="0" borderId="38" xfId="10" applyFont="1" applyFill="1" applyBorder="1" applyAlignment="1">
      <alignment horizontal="center" vertical="center" shrinkToFit="1"/>
    </xf>
    <xf numFmtId="0" fontId="7" fillId="0" borderId="51" xfId="10" applyFont="1" applyFill="1" applyBorder="1" applyAlignment="1">
      <alignment horizontal="center" vertical="center" shrinkToFit="1"/>
    </xf>
    <xf numFmtId="0" fontId="7" fillId="0" borderId="27" xfId="10" applyFont="1" applyFill="1" applyBorder="1" applyAlignment="1">
      <alignment horizontal="center" vertical="center" shrinkToFit="1"/>
    </xf>
    <xf numFmtId="0" fontId="7" fillId="0" borderId="39" xfId="10" applyFont="1" applyFill="1" applyBorder="1" applyAlignment="1">
      <alignment horizontal="center" vertical="center" shrinkToFit="1"/>
    </xf>
    <xf numFmtId="0" fontId="7" fillId="2" borderId="52" xfId="10" applyFont="1" applyFill="1" applyBorder="1" applyAlignment="1" applyProtection="1">
      <alignment horizontal="center" vertical="center" shrinkToFit="1"/>
      <protection locked="0"/>
    </xf>
    <xf numFmtId="49" fontId="7" fillId="2" borderId="53" xfId="10" applyNumberFormat="1" applyFont="1" applyFill="1" applyBorder="1" applyAlignment="1" applyProtection="1">
      <alignment horizontal="center" vertical="center" shrinkToFit="1"/>
      <protection locked="0"/>
    </xf>
    <xf numFmtId="49" fontId="7" fillId="2" borderId="18" xfId="10" applyNumberFormat="1" applyFont="1" applyFill="1" applyBorder="1" applyAlignment="1" applyProtection="1">
      <alignment horizontal="center" vertical="center" shrinkToFit="1"/>
      <protection locked="0"/>
    </xf>
    <xf numFmtId="0" fontId="7" fillId="2" borderId="54" xfId="10" applyFont="1" applyFill="1" applyBorder="1" applyAlignment="1" applyProtection="1">
      <alignment horizontal="center" vertical="center" shrinkToFit="1"/>
      <protection locked="0"/>
    </xf>
    <xf numFmtId="0" fontId="7" fillId="2" borderId="55" xfId="10" applyFont="1" applyFill="1" applyBorder="1" applyAlignment="1" applyProtection="1">
      <alignment horizontal="center" vertical="center" shrinkToFit="1"/>
      <protection locked="0"/>
    </xf>
    <xf numFmtId="0" fontId="7" fillId="2" borderId="43" xfId="10" applyFont="1" applyFill="1" applyBorder="1" applyAlignment="1" applyProtection="1">
      <alignment horizontal="center" vertical="center" shrinkToFit="1"/>
      <protection locked="0"/>
    </xf>
    <xf numFmtId="0" fontId="7" fillId="0" borderId="56" xfId="10" applyFont="1" applyFill="1" applyBorder="1" applyAlignment="1">
      <alignment horizontal="center" vertical="center" shrinkToFit="1"/>
    </xf>
    <xf numFmtId="0" fontId="7" fillId="0" borderId="8" xfId="10" applyFont="1" applyFill="1" applyBorder="1" applyAlignment="1">
      <alignment horizontal="center" vertical="center" shrinkToFit="1"/>
    </xf>
    <xf numFmtId="0" fontId="7" fillId="0" borderId="36" xfId="10" applyFont="1" applyFill="1" applyBorder="1" applyAlignment="1">
      <alignment horizontal="center" vertical="center" shrinkToFit="1"/>
    </xf>
    <xf numFmtId="0" fontId="7" fillId="2" borderId="57" xfId="10" applyFont="1" applyFill="1" applyBorder="1" applyAlignment="1" applyProtection="1">
      <alignment horizontal="center" vertical="center" shrinkToFit="1"/>
      <protection locked="0"/>
    </xf>
    <xf numFmtId="0" fontId="7" fillId="0" borderId="58" xfId="10" applyFont="1" applyFill="1" applyBorder="1" applyAlignment="1">
      <alignment horizontal="center" vertical="center" shrinkToFit="1"/>
    </xf>
    <xf numFmtId="0" fontId="7" fillId="0" borderId="59" xfId="10" applyFont="1" applyFill="1" applyBorder="1" applyAlignment="1">
      <alignment horizontal="center" vertical="center" shrinkToFit="1"/>
    </xf>
    <xf numFmtId="0" fontId="7" fillId="0" borderId="60" xfId="10" applyFont="1" applyFill="1" applyBorder="1" applyAlignment="1">
      <alignment horizontal="center" vertical="center" shrinkToFit="1"/>
    </xf>
    <xf numFmtId="0" fontId="7" fillId="0" borderId="61" xfId="10" applyFont="1" applyFill="1" applyBorder="1" applyAlignment="1">
      <alignment horizontal="center" vertical="center" shrinkToFit="1"/>
    </xf>
    <xf numFmtId="0" fontId="7" fillId="2" borderId="59" xfId="10" applyFont="1" applyFill="1" applyBorder="1" applyAlignment="1" applyProtection="1">
      <alignment horizontal="center" vertical="center" shrinkToFit="1"/>
      <protection locked="0"/>
    </xf>
    <xf numFmtId="0" fontId="7" fillId="2" borderId="60" xfId="10" applyFont="1" applyFill="1" applyBorder="1" applyAlignment="1" applyProtection="1">
      <alignment horizontal="center" vertical="center" shrinkToFit="1"/>
      <protection locked="0"/>
    </xf>
    <xf numFmtId="0" fontId="7" fillId="2" borderId="61" xfId="10" applyFont="1" applyFill="1" applyBorder="1" applyAlignment="1" applyProtection="1">
      <alignment horizontal="center" vertical="center" shrinkToFit="1"/>
      <protection locked="0"/>
    </xf>
    <xf numFmtId="0" fontId="7" fillId="0" borderId="18" xfId="10" applyFont="1" applyFill="1" applyBorder="1" applyAlignment="1">
      <alignment horizontal="center" vertical="center" shrinkToFit="1"/>
    </xf>
    <xf numFmtId="0" fontId="7" fillId="0" borderId="62" xfId="10" applyFont="1" applyFill="1" applyBorder="1" applyAlignment="1">
      <alignment horizontal="center" vertical="center" shrinkToFit="1"/>
    </xf>
    <xf numFmtId="0" fontId="7" fillId="2" borderId="63" xfId="10" applyFont="1" applyFill="1" applyBorder="1" applyAlignment="1" applyProtection="1">
      <alignment horizontal="center" vertical="center" shrinkToFit="1"/>
      <protection locked="0"/>
    </xf>
    <xf numFmtId="0" fontId="7" fillId="2" borderId="30" xfId="10" applyFont="1" applyFill="1" applyBorder="1" applyAlignment="1" applyProtection="1">
      <alignment horizontal="center" vertical="center" shrinkToFit="1"/>
      <protection locked="0"/>
    </xf>
    <xf numFmtId="0" fontId="7" fillId="2" borderId="44" xfId="10" applyFont="1" applyFill="1" applyBorder="1" applyAlignment="1" applyProtection="1">
      <alignment horizontal="center" vertical="center" shrinkToFit="1"/>
      <protection locked="0"/>
    </xf>
    <xf numFmtId="0" fontId="7" fillId="0" borderId="64" xfId="10" applyFont="1" applyFill="1" applyBorder="1" applyAlignment="1">
      <alignment horizontal="center" vertical="center" shrinkToFit="1"/>
    </xf>
    <xf numFmtId="0" fontId="7" fillId="0" borderId="42" xfId="10" applyFont="1" applyFill="1" applyBorder="1" applyAlignment="1">
      <alignment horizontal="center" vertical="center" shrinkToFit="1"/>
    </xf>
    <xf numFmtId="0" fontId="7" fillId="2" borderId="65" xfId="10" applyFont="1" applyFill="1" applyBorder="1" applyAlignment="1" applyProtection="1">
      <alignment horizontal="center" vertical="center" shrinkToFit="1"/>
      <protection locked="0"/>
    </xf>
    <xf numFmtId="0" fontId="7" fillId="0" borderId="66" xfId="10" applyFont="1" applyFill="1" applyBorder="1" applyAlignment="1">
      <alignment vertical="center" shrinkToFit="1"/>
    </xf>
    <xf numFmtId="0" fontId="7" fillId="2" borderId="26" xfId="10" applyFont="1" applyFill="1" applyBorder="1" applyAlignment="1" applyProtection="1">
      <alignment horizontal="center" vertical="center" shrinkToFit="1"/>
      <protection locked="0"/>
    </xf>
    <xf numFmtId="0" fontId="7" fillId="2" borderId="32" xfId="10" applyFont="1" applyFill="1" applyBorder="1" applyAlignment="1" applyProtection="1">
      <alignment horizontal="center" vertical="center" shrinkToFit="1"/>
      <protection locked="0"/>
    </xf>
    <xf numFmtId="0" fontId="7" fillId="0" borderId="67" xfId="10" applyFont="1" applyFill="1" applyBorder="1" applyAlignment="1">
      <alignment horizontal="center" vertical="center" shrinkToFit="1"/>
    </xf>
    <xf numFmtId="0" fontId="7" fillId="2" borderId="68" xfId="10" applyFont="1" applyFill="1" applyBorder="1" applyAlignment="1" applyProtection="1">
      <alignment horizontal="center" vertical="center" shrinkToFit="1"/>
      <protection locked="0"/>
    </xf>
    <xf numFmtId="0" fontId="7" fillId="2" borderId="37" xfId="10" applyFont="1" applyFill="1" applyBorder="1" applyAlignment="1" applyProtection="1">
      <alignment horizontal="center" vertical="center" shrinkToFit="1"/>
      <protection locked="0"/>
    </xf>
    <xf numFmtId="0" fontId="7" fillId="0" borderId="69" xfId="10" applyFont="1" applyFill="1" applyBorder="1" applyAlignment="1">
      <alignment horizontal="center" vertical="center" shrinkToFit="1"/>
    </xf>
    <xf numFmtId="0" fontId="7" fillId="2" borderId="70" xfId="10" applyFont="1" applyFill="1" applyBorder="1" applyAlignment="1">
      <alignment horizontal="center" vertical="center" shrinkToFit="1"/>
    </xf>
    <xf numFmtId="0" fontId="7" fillId="2" borderId="45" xfId="10" applyFont="1" applyFill="1" applyBorder="1" applyAlignment="1">
      <alignment horizontal="center" vertical="center" shrinkToFit="1"/>
    </xf>
    <xf numFmtId="0" fontId="7" fillId="2" borderId="71" xfId="10" applyFont="1" applyFill="1" applyBorder="1" applyAlignment="1" applyProtection="1">
      <alignment horizontal="center" vertical="center" shrinkToFit="1"/>
      <protection locked="0"/>
    </xf>
    <xf numFmtId="0" fontId="7" fillId="2" borderId="27" xfId="10" applyFont="1" applyFill="1" applyBorder="1" applyAlignment="1">
      <alignment horizontal="center" vertical="center" shrinkToFit="1"/>
    </xf>
    <xf numFmtId="0" fontId="7" fillId="2" borderId="33" xfId="10" applyFont="1" applyFill="1" applyBorder="1" applyAlignment="1">
      <alignment horizontal="center" vertical="center" shrinkToFit="1"/>
    </xf>
    <xf numFmtId="0" fontId="7" fillId="0" borderId="72" xfId="10" applyFont="1" applyFill="1" applyBorder="1" applyAlignment="1">
      <alignment horizontal="center" vertical="center" shrinkToFit="1"/>
    </xf>
    <xf numFmtId="0" fontId="7" fillId="0" borderId="73" xfId="10" applyFont="1" applyFill="1" applyBorder="1" applyAlignment="1">
      <alignment horizontal="center" vertical="center" shrinkToFit="1"/>
    </xf>
    <xf numFmtId="0" fontId="7" fillId="2" borderId="62" xfId="10" applyFont="1" applyFill="1" applyBorder="1" applyAlignment="1" applyProtection="1">
      <alignment horizontal="center" vertical="center" shrinkToFit="1"/>
      <protection locked="0"/>
    </xf>
    <xf numFmtId="0" fontId="7" fillId="2" borderId="74" xfId="10" applyFont="1" applyFill="1" applyBorder="1" applyAlignment="1" applyProtection="1">
      <alignment horizontal="center" vertical="center" shrinkToFit="1"/>
      <protection locked="0"/>
    </xf>
    <xf numFmtId="0" fontId="7" fillId="2" borderId="75" xfId="10" applyFont="1" applyFill="1" applyBorder="1" applyAlignment="1">
      <alignment horizontal="center" vertical="center" shrinkToFit="1"/>
    </xf>
    <xf numFmtId="0" fontId="7" fillId="2" borderId="76" xfId="10" applyFont="1" applyFill="1" applyBorder="1" applyAlignment="1">
      <alignment horizontal="center" vertical="center" shrinkToFit="1"/>
    </xf>
    <xf numFmtId="0" fontId="7" fillId="0" borderId="77" xfId="10" applyFont="1" applyFill="1" applyBorder="1" applyAlignment="1">
      <alignment horizontal="left" vertical="center" wrapText="1" shrinkToFit="1"/>
    </xf>
    <xf numFmtId="0" fontId="7" fillId="0" borderId="78" xfId="10" applyFont="1" applyFill="1" applyBorder="1" applyAlignment="1">
      <alignment horizontal="left" vertical="center" wrapText="1" shrinkToFit="1"/>
    </xf>
    <xf numFmtId="0" fontId="7" fillId="0" borderId="27" xfId="10" applyFont="1" applyFill="1" applyBorder="1" applyAlignment="1">
      <alignment horizontal="left" vertical="center" wrapText="1" shrinkToFit="1"/>
    </xf>
    <xf numFmtId="0" fontId="7" fillId="0" borderId="33" xfId="10" applyFont="1" applyFill="1" applyBorder="1" applyAlignment="1">
      <alignment horizontal="left" vertical="center" wrapText="1" shrinkToFit="1"/>
    </xf>
    <xf numFmtId="176" fontId="7" fillId="2" borderId="44" xfId="10" applyNumberFormat="1" applyFont="1" applyFill="1" applyBorder="1" applyAlignment="1">
      <alignment horizontal="center" vertical="center" shrinkToFit="1"/>
    </xf>
    <xf numFmtId="0" fontId="7" fillId="0" borderId="69" xfId="10" applyFont="1" applyFill="1" applyBorder="1" applyAlignment="1">
      <alignment horizontal="left" vertical="center" wrapText="1" shrinkToFit="1"/>
    </xf>
    <xf numFmtId="0" fontId="7" fillId="0" borderId="41" xfId="10" applyFont="1" applyFill="1" applyBorder="1" applyAlignment="1">
      <alignment horizontal="left" vertical="center" wrapText="1" shrinkToFit="1"/>
    </xf>
    <xf numFmtId="0" fontId="7" fillId="2" borderId="79" xfId="10" applyFont="1" applyFill="1" applyBorder="1" applyAlignment="1" applyProtection="1">
      <alignment horizontal="center" vertical="center" shrinkToFit="1"/>
      <protection locked="0"/>
    </xf>
    <xf numFmtId="176" fontId="7" fillId="2" borderId="32" xfId="10" applyNumberFormat="1" applyFont="1" applyFill="1" applyBorder="1" applyAlignment="1">
      <alignment horizontal="center" vertical="center" shrinkToFit="1"/>
    </xf>
    <xf numFmtId="0" fontId="13" fillId="2" borderId="70" xfId="10" applyFont="1" applyFill="1" applyBorder="1" applyAlignment="1">
      <alignment horizontal="left" vertical="center" wrapText="1" shrinkToFit="1"/>
    </xf>
    <xf numFmtId="0" fontId="13" fillId="2" borderId="45" xfId="10" applyFont="1" applyFill="1" applyBorder="1" applyAlignment="1">
      <alignment horizontal="left" vertical="center" wrapText="1" shrinkToFit="1"/>
    </xf>
    <xf numFmtId="0" fontId="7" fillId="2" borderId="80" xfId="10" applyFont="1" applyFill="1" applyBorder="1" applyAlignment="1" applyProtection="1">
      <alignment horizontal="center" vertical="center" shrinkToFit="1"/>
      <protection locked="0"/>
    </xf>
    <xf numFmtId="0" fontId="7" fillId="0" borderId="81" xfId="10" applyFont="1" applyFill="1" applyBorder="1" applyAlignment="1">
      <alignment horizontal="center" vertical="center" shrinkToFit="1"/>
    </xf>
    <xf numFmtId="0" fontId="13" fillId="2" borderId="75" xfId="10" applyFont="1" applyFill="1" applyBorder="1" applyAlignment="1">
      <alignment horizontal="left" vertical="center" wrapText="1" shrinkToFit="1"/>
    </xf>
    <xf numFmtId="0" fontId="13" fillId="2" borderId="76" xfId="10" applyFont="1" applyFill="1" applyBorder="1" applyAlignment="1">
      <alignment horizontal="left" vertical="center" wrapText="1" shrinkToFit="1"/>
    </xf>
    <xf numFmtId="0" fontId="13" fillId="0" borderId="77" xfId="10" applyFont="1" applyFill="1" applyBorder="1" applyAlignment="1">
      <alignment horizontal="left" vertical="center" wrapText="1" shrinkToFit="1"/>
    </xf>
    <xf numFmtId="0" fontId="13" fillId="0" borderId="78" xfId="10" applyFont="1" applyFill="1" applyBorder="1" applyAlignment="1">
      <alignment horizontal="left" vertical="center" wrapText="1" shrinkToFit="1"/>
    </xf>
    <xf numFmtId="0" fontId="13" fillId="0" borderId="27" xfId="10" applyFont="1" applyFill="1" applyBorder="1" applyAlignment="1">
      <alignment horizontal="left" vertical="center" wrapText="1" shrinkToFit="1"/>
    </xf>
    <xf numFmtId="0" fontId="13" fillId="0" borderId="33" xfId="10" applyFont="1" applyFill="1" applyBorder="1" applyAlignment="1">
      <alignment horizontal="left" vertical="center" wrapText="1" shrinkToFit="1"/>
    </xf>
    <xf numFmtId="0" fontId="8" fillId="2" borderId="0" xfId="10" applyFont="1" applyFill="1" applyAlignment="1" applyProtection="1">
      <alignment horizontal="center" vertical="center" shrinkToFit="1"/>
      <protection locked="0"/>
    </xf>
    <xf numFmtId="0" fontId="7" fillId="0" borderId="82" xfId="10" applyFont="1" applyFill="1" applyBorder="1" applyAlignment="1">
      <alignment horizontal="center" vertical="center" shrinkToFit="1"/>
    </xf>
    <xf numFmtId="0" fontId="7" fillId="0" borderId="25" xfId="10" applyFont="1" applyFill="1" applyBorder="1" applyAlignment="1">
      <alignment horizontal="center" vertical="center" shrinkToFit="1"/>
    </xf>
    <xf numFmtId="0" fontId="7" fillId="0" borderId="7" xfId="10" applyFont="1" applyFill="1" applyBorder="1" applyAlignment="1">
      <alignment horizontal="center" vertical="center" shrinkToFit="1"/>
    </xf>
    <xf numFmtId="0" fontId="7" fillId="2" borderId="70" xfId="10" applyFont="1" applyFill="1" applyBorder="1" applyAlignment="1" applyProtection="1">
      <alignment horizontal="center" vertical="center" shrinkToFit="1"/>
      <protection locked="0"/>
    </xf>
    <xf numFmtId="0" fontId="7" fillId="2" borderId="27" xfId="10" applyFont="1" applyFill="1" applyBorder="1" applyAlignment="1" applyProtection="1">
      <alignment horizontal="center" vertical="center" shrinkToFit="1"/>
      <protection locked="0"/>
    </xf>
    <xf numFmtId="0" fontId="7" fillId="0" borderId="83" xfId="10" applyFont="1" applyFill="1" applyBorder="1" applyAlignment="1">
      <alignment horizontal="center" vertical="center" shrinkToFit="1"/>
    </xf>
    <xf numFmtId="0" fontId="13" fillId="0" borderId="69" xfId="10" applyFont="1" applyFill="1" applyBorder="1" applyAlignment="1">
      <alignment horizontal="left" vertical="center" wrapText="1" shrinkToFit="1"/>
    </xf>
    <xf numFmtId="0" fontId="13" fillId="0" borderId="41" xfId="10" applyFont="1" applyFill="1" applyBorder="1" applyAlignment="1">
      <alignment horizontal="left" vertical="center" wrapText="1" shrinkToFit="1"/>
    </xf>
    <xf numFmtId="176" fontId="7" fillId="2" borderId="84" xfId="10" applyNumberFormat="1" applyFont="1" applyFill="1" applyBorder="1" applyAlignment="1">
      <alignment horizontal="center" vertical="center" shrinkToFit="1"/>
    </xf>
    <xf numFmtId="0" fontId="13" fillId="0" borderId="82" xfId="10" applyFont="1" applyFill="1" applyBorder="1" applyAlignment="1">
      <alignment horizontal="center" vertical="top" wrapText="1" shrinkToFit="1"/>
    </xf>
    <xf numFmtId="0" fontId="13" fillId="2" borderId="85" xfId="10" applyFont="1" applyFill="1" applyBorder="1" applyAlignment="1">
      <alignment horizontal="center" vertical="top" wrapText="1" shrinkToFit="1"/>
    </xf>
    <xf numFmtId="176" fontId="7" fillId="2" borderId="7" xfId="10" applyNumberFormat="1" applyFont="1" applyFill="1" applyBorder="1" applyAlignment="1">
      <alignment horizontal="center" vertical="center" shrinkToFit="1"/>
    </xf>
    <xf numFmtId="0" fontId="7" fillId="0" borderId="47" xfId="10" applyFont="1" applyFill="1" applyBorder="1" applyAlignment="1">
      <alignment horizontal="center" vertical="center" shrinkToFit="1"/>
    </xf>
    <xf numFmtId="0" fontId="7" fillId="0" borderId="78" xfId="10" applyFont="1" applyFill="1" applyBorder="1" applyAlignment="1">
      <alignment vertical="center" shrinkToFit="1"/>
    </xf>
    <xf numFmtId="0" fontId="13" fillId="0" borderId="70" xfId="10" applyFont="1" applyFill="1" applyBorder="1" applyAlignment="1">
      <alignment horizontal="center" vertical="top" wrapText="1" shrinkToFit="1"/>
    </xf>
    <xf numFmtId="0" fontId="13" fillId="2" borderId="45" xfId="10" applyFont="1" applyFill="1" applyBorder="1" applyAlignment="1">
      <alignment horizontal="center" vertical="top" wrapText="1" shrinkToFit="1"/>
    </xf>
    <xf numFmtId="0" fontId="7" fillId="0" borderId="24" xfId="10" applyFont="1" applyFill="1" applyBorder="1" applyAlignment="1">
      <alignment horizontal="center" vertical="center" shrinkToFit="1"/>
    </xf>
    <xf numFmtId="0" fontId="7" fillId="0" borderId="86" xfId="10" applyFont="1" applyFill="1" applyBorder="1" applyAlignment="1">
      <alignment horizontal="right" vertical="center" shrinkToFit="1"/>
    </xf>
    <xf numFmtId="0" fontId="7" fillId="0" borderId="28" xfId="10" applyFont="1" applyFill="1" applyBorder="1" applyAlignment="1">
      <alignment horizontal="right" vertical="center" shrinkToFit="1"/>
    </xf>
    <xf numFmtId="0" fontId="7" fillId="0" borderId="87" xfId="10" applyFont="1" applyFill="1" applyBorder="1" applyAlignment="1">
      <alignment horizontal="right" vertical="center" shrinkToFit="1"/>
    </xf>
    <xf numFmtId="0" fontId="7" fillId="0" borderId="88" xfId="10" applyFont="1" applyFill="1" applyBorder="1" applyAlignment="1">
      <alignment horizontal="right" vertical="center" shrinkToFit="1"/>
    </xf>
    <xf numFmtId="0" fontId="7" fillId="2" borderId="25" xfId="10" applyNumberFormat="1" applyFont="1" applyFill="1" applyBorder="1" applyAlignment="1" applyProtection="1">
      <alignment horizontal="right" vertical="center" shrinkToFit="1"/>
      <protection locked="0"/>
    </xf>
    <xf numFmtId="0" fontId="7" fillId="0" borderId="25" xfId="10" applyFont="1" applyFill="1" applyBorder="1" applyAlignment="1">
      <alignment horizontal="right" vertical="center" shrinkToFit="1"/>
    </xf>
    <xf numFmtId="0" fontId="7" fillId="0" borderId="27" xfId="10" applyFont="1" applyFill="1" applyBorder="1" applyAlignment="1">
      <alignment horizontal="right" vertical="center" shrinkToFit="1"/>
    </xf>
    <xf numFmtId="0" fontId="7" fillId="0" borderId="29" xfId="10" applyFont="1" applyFill="1" applyBorder="1" applyAlignment="1">
      <alignment horizontal="right" vertical="center" shrinkToFit="1"/>
    </xf>
    <xf numFmtId="0" fontId="7" fillId="0" borderId="0" xfId="10" applyFont="1" applyFill="1" applyBorder="1" applyAlignment="1">
      <alignment horizontal="right" vertical="center" shrinkToFit="1"/>
    </xf>
    <xf numFmtId="0" fontId="13" fillId="0" borderId="27" xfId="10" applyFont="1" applyFill="1" applyBorder="1" applyAlignment="1">
      <alignment horizontal="center" vertical="top" wrapText="1" shrinkToFit="1"/>
    </xf>
    <xf numFmtId="0" fontId="13" fillId="2" borderId="33" xfId="10" applyFont="1" applyFill="1" applyBorder="1" applyAlignment="1">
      <alignment horizontal="center" vertical="top" wrapText="1" shrinkToFit="1"/>
    </xf>
    <xf numFmtId="0" fontId="7" fillId="0" borderId="50" xfId="10" applyFont="1" applyFill="1" applyBorder="1" applyAlignment="1">
      <alignment horizontal="right" vertical="center" shrinkToFit="1"/>
    </xf>
    <xf numFmtId="0" fontId="7" fillId="0" borderId="38" xfId="10" applyFont="1" applyFill="1" applyBorder="1" applyAlignment="1">
      <alignment horizontal="right" vertical="center" shrinkToFit="1"/>
    </xf>
    <xf numFmtId="0" fontId="7" fillId="0" borderId="51" xfId="10" applyFont="1" applyFill="1" applyBorder="1" applyAlignment="1">
      <alignment horizontal="right" vertical="center" shrinkToFit="1"/>
    </xf>
    <xf numFmtId="0" fontId="7" fillId="0" borderId="89" xfId="10" applyFont="1" applyFill="1" applyBorder="1" applyAlignment="1">
      <alignment horizontal="right" vertical="center" shrinkToFit="1"/>
    </xf>
    <xf numFmtId="0" fontId="7" fillId="2" borderId="7" xfId="10" applyNumberFormat="1" applyFont="1" applyFill="1" applyBorder="1" applyAlignment="1" applyProtection="1">
      <alignment horizontal="right" vertical="center" shrinkToFit="1"/>
      <protection locked="0"/>
    </xf>
    <xf numFmtId="0" fontId="7" fillId="0" borderId="7" xfId="10" applyFont="1" applyFill="1" applyBorder="1" applyAlignment="1">
      <alignment horizontal="right" vertical="center" shrinkToFit="1"/>
    </xf>
    <xf numFmtId="0" fontId="7" fillId="0" borderId="39" xfId="10" applyFont="1" applyFill="1" applyBorder="1" applyAlignment="1">
      <alignment horizontal="right" vertical="center" shrinkToFit="1"/>
    </xf>
    <xf numFmtId="176" fontId="7" fillId="2" borderId="90" xfId="10" applyNumberFormat="1" applyFont="1" applyFill="1" applyBorder="1" applyAlignment="1">
      <alignment horizontal="center" vertical="center" shrinkToFit="1"/>
    </xf>
    <xf numFmtId="0" fontId="13" fillId="0" borderId="75" xfId="10" applyFont="1" applyFill="1" applyBorder="1" applyAlignment="1">
      <alignment horizontal="center" vertical="top" wrapText="1" shrinkToFit="1"/>
    </xf>
    <xf numFmtId="0" fontId="13" fillId="2" borderId="76" xfId="10" applyFont="1" applyFill="1" applyBorder="1" applyAlignment="1">
      <alignment horizontal="center" vertical="top" wrapText="1" shrinkToFit="1"/>
    </xf>
    <xf numFmtId="0" fontId="7" fillId="0" borderId="54" xfId="10" applyFont="1" applyFill="1" applyBorder="1" applyAlignment="1">
      <alignment horizontal="right" vertical="center" shrinkToFit="1"/>
    </xf>
    <xf numFmtId="0" fontId="7" fillId="0" borderId="42" xfId="10" applyFont="1" applyFill="1" applyBorder="1" applyAlignment="1">
      <alignment horizontal="right" vertical="center" shrinkToFit="1"/>
    </xf>
    <xf numFmtId="0" fontId="7" fillId="0" borderId="55" xfId="10" applyFont="1" applyFill="1" applyBorder="1" applyAlignment="1">
      <alignment horizontal="right" vertical="center" shrinkToFit="1"/>
    </xf>
    <xf numFmtId="0" fontId="7" fillId="0" borderId="91" xfId="10" applyFont="1" applyFill="1" applyBorder="1" applyAlignment="1">
      <alignment horizontal="right" vertical="center" shrinkToFit="1"/>
    </xf>
    <xf numFmtId="0" fontId="7" fillId="2" borderId="90" xfId="10" applyNumberFormat="1" applyFont="1" applyFill="1" applyBorder="1" applyAlignment="1" applyProtection="1">
      <alignment horizontal="right" vertical="center" shrinkToFit="1"/>
      <protection locked="0"/>
    </xf>
    <xf numFmtId="0" fontId="7" fillId="0" borderId="92" xfId="10" applyFont="1" applyFill="1" applyBorder="1" applyAlignment="1">
      <alignment horizontal="right" vertical="center" shrinkToFit="1"/>
    </xf>
    <xf numFmtId="0" fontId="7" fillId="0" borderId="43" xfId="10" applyFont="1" applyFill="1" applyBorder="1" applyAlignment="1">
      <alignment horizontal="right" vertical="center" shrinkToFit="1"/>
    </xf>
    <xf numFmtId="0" fontId="7" fillId="0" borderId="0" xfId="10" applyFont="1" applyFill="1" applyBorder="1" applyAlignment="1" applyProtection="1">
      <alignment horizontal="center" vertical="center" shrinkToFit="1"/>
      <protection locked="0"/>
    </xf>
    <xf numFmtId="0" fontId="10" fillId="0" borderId="68" xfId="10" applyFont="1" applyFill="1" applyBorder="1" applyAlignment="1">
      <alignment horizontal="center" vertical="center" wrapText="1" shrinkToFit="1"/>
    </xf>
    <xf numFmtId="0" fontId="10" fillId="0" borderId="34" xfId="10" applyFont="1" applyFill="1" applyBorder="1" applyAlignment="1">
      <alignment horizontal="center" vertical="center" shrinkToFit="1"/>
    </xf>
    <xf numFmtId="0" fontId="10" fillId="0" borderId="35" xfId="10" applyFont="1" applyFill="1" applyBorder="1" applyAlignment="1">
      <alignment horizontal="center" vertical="center" shrinkToFit="1"/>
    </xf>
    <xf numFmtId="177" fontId="7" fillId="0" borderId="46" xfId="10" applyNumberFormat="1" applyFont="1" applyFill="1" applyBorder="1" applyAlignment="1">
      <alignment horizontal="right" vertical="center" shrinkToFit="1"/>
    </xf>
    <xf numFmtId="177" fontId="7" fillId="0" borderId="47" xfId="10" applyNumberFormat="1" applyFont="1" applyFill="1" applyBorder="1" applyAlignment="1">
      <alignment horizontal="right" vertical="center" shrinkToFit="1"/>
    </xf>
    <xf numFmtId="177" fontId="7" fillId="0" borderId="48" xfId="10" applyNumberFormat="1" applyFont="1" applyFill="1" applyBorder="1" applyAlignment="1">
      <alignment horizontal="right" vertical="center" shrinkToFit="1"/>
    </xf>
    <xf numFmtId="177" fontId="7" fillId="0" borderId="93" xfId="10" applyNumberFormat="1" applyFont="1" applyFill="1" applyBorder="1" applyAlignment="1">
      <alignment horizontal="right" vertical="center" shrinkToFit="1"/>
    </xf>
    <xf numFmtId="177" fontId="12" fillId="0" borderId="25" xfId="10" applyNumberFormat="1" applyFont="1" applyFill="1" applyBorder="1" applyAlignment="1">
      <alignment horizontal="left" vertical="center" shrinkToFit="1"/>
    </xf>
    <xf numFmtId="177" fontId="7" fillId="0" borderId="94" xfId="10" applyNumberFormat="1" applyFont="1" applyFill="1" applyBorder="1" applyAlignment="1">
      <alignment horizontal="right" vertical="center" shrinkToFit="1"/>
    </xf>
    <xf numFmtId="177" fontId="7" fillId="0" borderId="27" xfId="10" applyNumberFormat="1" applyFont="1" applyFill="1" applyBorder="1" applyAlignment="1">
      <alignment horizontal="right" vertical="center" shrinkToFit="1"/>
    </xf>
    <xf numFmtId="177" fontId="7" fillId="0" borderId="49" xfId="10" applyNumberFormat="1" applyFont="1" applyFill="1" applyBorder="1" applyAlignment="1">
      <alignment horizontal="right" vertical="center" shrinkToFit="1"/>
    </xf>
    <xf numFmtId="177" fontId="7" fillId="0" borderId="0" xfId="10" applyNumberFormat="1" applyFont="1" applyFill="1" applyBorder="1" applyAlignment="1">
      <alignment horizontal="right" vertical="center" shrinkToFit="1"/>
    </xf>
    <xf numFmtId="0" fontId="10" fillId="0" borderId="68" xfId="10" applyFont="1" applyFill="1" applyBorder="1" applyAlignment="1">
      <alignment horizontal="center" vertical="center" shrinkToFit="1"/>
    </xf>
    <xf numFmtId="177" fontId="7" fillId="0" borderId="50" xfId="10" applyNumberFormat="1" applyFont="1" applyFill="1" applyBorder="1" applyAlignment="1">
      <alignment horizontal="right" vertical="center" shrinkToFit="1"/>
    </xf>
    <xf numFmtId="177" fontId="7" fillId="0" borderId="38" xfId="10" applyNumberFormat="1" applyFont="1" applyFill="1" applyBorder="1" applyAlignment="1">
      <alignment horizontal="right" vertical="center" shrinkToFit="1"/>
    </xf>
    <xf numFmtId="177" fontId="7" fillId="0" borderId="51" xfId="10" applyNumberFormat="1" applyFont="1" applyFill="1" applyBorder="1" applyAlignment="1">
      <alignment horizontal="right" vertical="center" shrinkToFit="1"/>
    </xf>
    <xf numFmtId="177" fontId="7" fillId="0" borderId="95" xfId="10" applyNumberFormat="1" applyFont="1" applyFill="1" applyBorder="1" applyAlignment="1">
      <alignment horizontal="right" vertical="center" shrinkToFit="1"/>
    </xf>
    <xf numFmtId="177" fontId="12" fillId="0" borderId="7" xfId="10" applyNumberFormat="1" applyFont="1" applyFill="1" applyBorder="1" applyAlignment="1">
      <alignment horizontal="left" vertical="center" shrinkToFit="1"/>
    </xf>
    <xf numFmtId="177" fontId="7" fillId="0" borderId="96" xfId="10" applyNumberFormat="1" applyFont="1" applyFill="1" applyBorder="1" applyAlignment="1">
      <alignment horizontal="right" vertical="center" shrinkToFit="1"/>
    </xf>
    <xf numFmtId="177" fontId="7" fillId="0" borderId="39" xfId="10" applyNumberFormat="1" applyFont="1" applyFill="1" applyBorder="1" applyAlignment="1">
      <alignment horizontal="right" vertical="center" shrinkToFit="1"/>
    </xf>
    <xf numFmtId="177" fontId="7" fillId="0" borderId="54" xfId="10" applyNumberFormat="1" applyFont="1" applyFill="1" applyBorder="1" applyAlignment="1">
      <alignment horizontal="right" vertical="center" shrinkToFit="1"/>
    </xf>
    <xf numFmtId="177" fontId="7" fillId="0" borderId="42" xfId="10" applyNumberFormat="1" applyFont="1" applyFill="1" applyBorder="1" applyAlignment="1">
      <alignment horizontal="right" vertical="center" shrinkToFit="1"/>
    </xf>
    <xf numFmtId="177" fontId="7" fillId="0" borderId="55" xfId="10" applyNumberFormat="1" applyFont="1" applyFill="1" applyBorder="1" applyAlignment="1">
      <alignment horizontal="right" vertical="center" shrinkToFit="1"/>
    </xf>
    <xf numFmtId="177" fontId="7" fillId="0" borderId="97" xfId="10" applyNumberFormat="1" applyFont="1" applyFill="1" applyBorder="1" applyAlignment="1">
      <alignment horizontal="right" vertical="center" shrinkToFit="1"/>
    </xf>
    <xf numFmtId="177" fontId="7" fillId="0" borderId="98" xfId="10" applyNumberFormat="1" applyFont="1" applyFill="1" applyBorder="1" applyAlignment="1">
      <alignment horizontal="right" vertical="center" shrinkToFit="1"/>
    </xf>
    <xf numFmtId="177" fontId="7" fillId="0" borderId="43" xfId="10" applyNumberFormat="1" applyFont="1" applyFill="1" applyBorder="1" applyAlignment="1">
      <alignment horizontal="right" vertical="center" shrinkToFit="1"/>
    </xf>
    <xf numFmtId="0" fontId="7" fillId="0" borderId="99" xfId="10" applyFont="1" applyFill="1" applyBorder="1" applyAlignment="1" applyProtection="1">
      <alignment horizontal="center" vertical="center" shrinkToFit="1"/>
      <protection locked="0"/>
    </xf>
    <xf numFmtId="0" fontId="10" fillId="0" borderId="100" xfId="10" applyFont="1" applyFill="1" applyBorder="1" applyAlignment="1">
      <alignment horizontal="center" vertical="center" shrinkToFit="1"/>
    </xf>
    <xf numFmtId="0" fontId="10" fillId="0" borderId="60" xfId="10" applyFont="1" applyFill="1" applyBorder="1" applyAlignment="1">
      <alignment horizontal="center" vertical="center" shrinkToFit="1"/>
    </xf>
    <xf numFmtId="0" fontId="10" fillId="0" borderId="61" xfId="10" applyFont="1" applyFill="1" applyBorder="1" applyAlignment="1">
      <alignment horizontal="center" vertical="center" shrinkToFit="1"/>
    </xf>
    <xf numFmtId="177" fontId="7" fillId="0" borderId="101" xfId="10" applyNumberFormat="1" applyFont="1" applyFill="1" applyBorder="1" applyAlignment="1">
      <alignment horizontal="right" vertical="center" shrinkToFit="1"/>
    </xf>
    <xf numFmtId="177" fontId="7" fillId="0" borderId="102" xfId="10" applyNumberFormat="1" applyFont="1" applyFill="1" applyBorder="1" applyAlignment="1">
      <alignment horizontal="right" vertical="center" shrinkToFit="1"/>
    </xf>
    <xf numFmtId="177" fontId="7" fillId="0" borderId="103" xfId="10" applyNumberFormat="1" applyFont="1" applyFill="1" applyBorder="1" applyAlignment="1">
      <alignment horizontal="right" vertical="center" shrinkToFit="1"/>
    </xf>
    <xf numFmtId="177" fontId="7" fillId="0" borderId="104" xfId="10" applyNumberFormat="1" applyFont="1" applyFill="1" applyBorder="1" applyAlignment="1">
      <alignment horizontal="right" vertical="center" shrinkToFit="1"/>
    </xf>
    <xf numFmtId="177" fontId="7" fillId="0" borderId="105" xfId="10" applyNumberFormat="1" applyFont="1" applyFill="1" applyBorder="1" applyAlignment="1">
      <alignment horizontal="right" vertical="center" shrinkToFit="1"/>
    </xf>
    <xf numFmtId="177" fontId="7" fillId="0" borderId="106" xfId="10" applyNumberFormat="1" applyFont="1" applyFill="1" applyBorder="1" applyAlignment="1">
      <alignment horizontal="right" vertical="center" shrinkToFit="1"/>
    </xf>
    <xf numFmtId="176" fontId="7" fillId="2" borderId="44" xfId="10" applyNumberFormat="1" applyFont="1" applyFill="1" applyBorder="1" applyAlignment="1" applyProtection="1">
      <alignment horizontal="center" vertical="center" shrinkToFit="1"/>
      <protection locked="0"/>
    </xf>
    <xf numFmtId="0" fontId="7" fillId="2" borderId="70" xfId="10" applyFont="1" applyFill="1" applyBorder="1" applyAlignment="1" applyProtection="1">
      <alignment horizontal="left" vertical="center" shrinkToFit="1"/>
      <protection locked="0"/>
    </xf>
    <xf numFmtId="0" fontId="7" fillId="2" borderId="45" xfId="10" applyFont="1" applyFill="1" applyBorder="1" applyAlignment="1" applyProtection="1">
      <alignment horizontal="left" vertical="center" shrinkToFit="1"/>
      <protection locked="0"/>
    </xf>
    <xf numFmtId="0" fontId="7" fillId="0" borderId="107" xfId="10" applyFont="1" applyBorder="1" applyAlignment="1">
      <alignment horizontal="center" vertical="center" shrinkToFit="1"/>
    </xf>
    <xf numFmtId="0" fontId="7" fillId="0" borderId="108" xfId="10" applyFont="1" applyBorder="1" applyAlignment="1">
      <alignment horizontal="center" vertical="center" shrinkToFit="1"/>
    </xf>
    <xf numFmtId="0" fontId="7" fillId="2" borderId="109" xfId="10" applyFont="1" applyFill="1" applyBorder="1" applyAlignment="1" applyProtection="1">
      <alignment horizontal="left" vertical="center" shrinkToFit="1"/>
      <protection locked="0"/>
    </xf>
    <xf numFmtId="0" fontId="7" fillId="2" borderId="28" xfId="10" applyFont="1" applyFill="1" applyBorder="1" applyAlignment="1" applyProtection="1">
      <alignment horizontal="left" vertical="center" shrinkToFit="1"/>
      <protection locked="0"/>
    </xf>
    <xf numFmtId="0" fontId="7" fillId="2" borderId="87" xfId="10" applyFont="1" applyFill="1" applyBorder="1" applyAlignment="1" applyProtection="1">
      <alignment horizontal="left" vertical="center" shrinkToFit="1"/>
      <protection locked="0"/>
    </xf>
    <xf numFmtId="0" fontId="7" fillId="2" borderId="4" xfId="10" applyFont="1" applyFill="1" applyBorder="1" applyAlignment="1" applyProtection="1">
      <alignment horizontal="left" vertical="center" shrinkToFit="1"/>
      <protection locked="0"/>
    </xf>
    <xf numFmtId="0" fontId="7" fillId="2" borderId="25" xfId="10" applyFont="1" applyFill="1" applyBorder="1" applyAlignment="1" applyProtection="1">
      <alignment horizontal="left" vertical="center" shrinkToFit="1"/>
      <protection locked="0"/>
    </xf>
    <xf numFmtId="0" fontId="7" fillId="0" borderId="33" xfId="10" applyFont="1" applyBorder="1" applyAlignment="1">
      <alignment vertical="center" shrinkToFit="1"/>
    </xf>
    <xf numFmtId="0" fontId="7" fillId="2" borderId="86" xfId="10" applyFont="1" applyFill="1" applyBorder="1" applyAlignment="1" applyProtection="1">
      <alignment horizontal="left" vertical="center" shrinkToFit="1"/>
      <protection locked="0"/>
    </xf>
    <xf numFmtId="0" fontId="7" fillId="2" borderId="29" xfId="10" applyFont="1" applyFill="1" applyBorder="1" applyAlignment="1" applyProtection="1">
      <alignment horizontal="left" vertical="center" shrinkToFit="1"/>
      <protection locked="0"/>
    </xf>
    <xf numFmtId="176" fontId="7" fillId="2" borderId="32" xfId="10" applyNumberFormat="1" applyFont="1" applyFill="1" applyBorder="1" applyAlignment="1" applyProtection="1">
      <alignment horizontal="center" vertical="center" shrinkToFit="1"/>
      <protection locked="0"/>
    </xf>
    <xf numFmtId="0" fontId="7" fillId="2" borderId="27" xfId="10" applyFont="1" applyFill="1" applyBorder="1" applyAlignment="1" applyProtection="1">
      <alignment horizontal="left" vertical="center" shrinkToFit="1"/>
      <protection locked="0"/>
    </xf>
    <xf numFmtId="0" fontId="7" fillId="2" borderId="33" xfId="10" applyFont="1" applyFill="1" applyBorder="1" applyAlignment="1" applyProtection="1">
      <alignment horizontal="left" vertical="center" shrinkToFit="1"/>
      <protection locked="0"/>
    </xf>
    <xf numFmtId="0" fontId="7" fillId="0" borderId="110" xfId="10" applyFont="1" applyBorder="1" applyAlignment="1">
      <alignment horizontal="center" vertical="center" shrinkToFit="1"/>
    </xf>
    <xf numFmtId="0" fontId="7" fillId="0" borderId="111" xfId="10" applyFont="1" applyBorder="1" applyAlignment="1">
      <alignment horizontal="center" vertical="center" shrinkToFit="1"/>
    </xf>
    <xf numFmtId="0" fontId="7" fillId="2" borderId="112" xfId="10" applyFont="1" applyFill="1" applyBorder="1" applyAlignment="1" applyProtection="1">
      <alignment horizontal="left" vertical="center" shrinkToFit="1"/>
      <protection locked="0"/>
    </xf>
    <xf numFmtId="0" fontId="7" fillId="2" borderId="38" xfId="10" applyFont="1" applyFill="1" applyBorder="1" applyAlignment="1" applyProtection="1">
      <alignment horizontal="left" vertical="center" shrinkToFit="1"/>
      <protection locked="0"/>
    </xf>
    <xf numFmtId="0" fontId="7" fillId="2" borderId="51" xfId="10" applyFont="1" applyFill="1" applyBorder="1" applyAlignment="1" applyProtection="1">
      <alignment horizontal="left" vertical="center" shrinkToFit="1"/>
      <protection locked="0"/>
    </xf>
    <xf numFmtId="0" fontId="7" fillId="2" borderId="95" xfId="10" applyFont="1" applyFill="1" applyBorder="1" applyAlignment="1" applyProtection="1">
      <alignment horizontal="left" vertical="center" shrinkToFit="1"/>
      <protection locked="0"/>
    </xf>
    <xf numFmtId="0" fontId="7" fillId="2" borderId="7" xfId="10" applyFont="1" applyFill="1" applyBorder="1" applyAlignment="1" applyProtection="1">
      <alignment horizontal="left" vertical="center" shrinkToFit="1"/>
      <protection locked="0"/>
    </xf>
    <xf numFmtId="0" fontId="7" fillId="2" borderId="50" xfId="10" applyFont="1" applyFill="1" applyBorder="1" applyAlignment="1" applyProtection="1">
      <alignment horizontal="left" vertical="center" shrinkToFit="1"/>
      <protection locked="0"/>
    </xf>
    <xf numFmtId="0" fontId="7" fillId="2" borderId="39" xfId="10" applyFont="1" applyFill="1" applyBorder="1" applyAlignment="1" applyProtection="1">
      <alignment horizontal="left" vertical="center" shrinkToFit="1"/>
      <protection locked="0"/>
    </xf>
    <xf numFmtId="0" fontId="7" fillId="2" borderId="101" xfId="10" applyFont="1" applyFill="1" applyBorder="1" applyAlignment="1" applyProtection="1">
      <alignment horizontal="center" vertical="center" shrinkToFit="1"/>
      <protection locked="0"/>
    </xf>
    <xf numFmtId="176" fontId="7" fillId="2" borderId="53" xfId="10" applyNumberFormat="1" applyFont="1" applyFill="1" applyBorder="1" applyAlignment="1" applyProtection="1">
      <alignment horizontal="center" vertical="center" shrinkToFit="1"/>
      <protection locked="0"/>
    </xf>
    <xf numFmtId="0" fontId="7" fillId="2" borderId="16" xfId="10" applyFont="1" applyFill="1" applyBorder="1" applyAlignment="1" applyProtection="1">
      <alignment horizontal="left" vertical="center" shrinkToFit="1"/>
      <protection locked="0"/>
    </xf>
    <xf numFmtId="0" fontId="7" fillId="2" borderId="18" xfId="10" applyFont="1" applyFill="1" applyBorder="1" applyAlignment="1" applyProtection="1">
      <alignment horizontal="left" vertical="center" shrinkToFit="1"/>
      <protection locked="0"/>
    </xf>
    <xf numFmtId="0" fontId="7" fillId="0" borderId="113" xfId="10" applyFont="1" applyBorder="1" applyAlignment="1">
      <alignment horizontal="center" vertical="center" shrinkToFit="1"/>
    </xf>
    <xf numFmtId="0" fontId="7" fillId="0" borderId="114" xfId="10" applyFont="1" applyBorder="1" applyAlignment="1">
      <alignment horizontal="center" vertical="center" shrinkToFit="1"/>
    </xf>
    <xf numFmtId="0" fontId="7" fillId="2" borderId="115" xfId="10" applyFont="1" applyFill="1" applyBorder="1" applyAlignment="1" applyProtection="1">
      <alignment horizontal="left" vertical="center" shrinkToFit="1"/>
      <protection locked="0"/>
    </xf>
    <xf numFmtId="0" fontId="7" fillId="2" borderId="102" xfId="10" applyFont="1" applyFill="1" applyBorder="1" applyAlignment="1" applyProtection="1">
      <alignment horizontal="left" vertical="center" shrinkToFit="1"/>
      <protection locked="0"/>
    </xf>
    <xf numFmtId="0" fontId="7" fillId="2" borderId="103" xfId="10" applyFont="1" applyFill="1" applyBorder="1" applyAlignment="1" applyProtection="1">
      <alignment horizontal="left" vertical="center" shrinkToFit="1"/>
      <protection locked="0"/>
    </xf>
    <xf numFmtId="0" fontId="7" fillId="2" borderId="104" xfId="10" applyFont="1" applyFill="1" applyBorder="1" applyAlignment="1" applyProtection="1">
      <alignment horizontal="left" vertical="center" shrinkToFit="1"/>
      <protection locked="0"/>
    </xf>
    <xf numFmtId="177" fontId="12" fillId="0" borderId="90" xfId="10" applyNumberFormat="1" applyFont="1" applyFill="1" applyBorder="1" applyAlignment="1">
      <alignment horizontal="left" vertical="center" shrinkToFit="1"/>
    </xf>
    <xf numFmtId="0" fontId="7" fillId="2" borderId="90" xfId="10" applyFont="1" applyFill="1" applyBorder="1" applyAlignment="1" applyProtection="1">
      <alignment horizontal="left" vertical="center" shrinkToFit="1"/>
      <protection locked="0"/>
    </xf>
    <xf numFmtId="0" fontId="7" fillId="0" borderId="90" xfId="10" applyFont="1" applyBorder="1" applyAlignment="1">
      <alignment vertical="center" shrinkToFit="1"/>
    </xf>
    <xf numFmtId="0" fontId="7" fillId="2" borderId="101" xfId="10" applyFont="1" applyFill="1" applyBorder="1" applyAlignment="1" applyProtection="1">
      <alignment horizontal="left" vertical="center" shrinkToFit="1"/>
      <protection locked="0"/>
    </xf>
    <xf numFmtId="0" fontId="7" fillId="2" borderId="106" xfId="10" applyFont="1" applyFill="1" applyBorder="1" applyAlignment="1" applyProtection="1">
      <alignment horizontal="left" vertical="center" shrinkToFit="1"/>
      <protection locked="0"/>
    </xf>
    <xf numFmtId="0" fontId="0" fillId="0" borderId="0" xfId="10" applyFont="1" applyAlignment="1">
      <alignment horizontal="center" vertical="top" textRotation="180"/>
    </xf>
    <xf numFmtId="0" fontId="0" fillId="0" borderId="0" xfId="10" applyFont="1" applyAlignment="1">
      <alignment horizontal="center" vertical="top" textRotation="180"/>
    </xf>
    <xf numFmtId="0" fontId="0" fillId="0" borderId="0" xfId="10" applyFont="1" applyAlignment="1">
      <alignment horizontal="center" textRotation="180" shrinkToFit="1"/>
    </xf>
    <xf numFmtId="0" fontId="3" fillId="0" borderId="0" xfId="10" applyFont="1" applyAlignment="1">
      <alignment horizontal="center" vertical="top" textRotation="180" shrinkToFit="1"/>
    </xf>
    <xf numFmtId="0" fontId="7" fillId="3" borderId="54" xfId="10" applyFont="1" applyFill="1" applyBorder="1" applyAlignment="1" applyProtection="1">
      <alignment horizontal="center" vertical="center" shrinkToFit="1"/>
      <protection locked="0"/>
    </xf>
    <xf numFmtId="0" fontId="7" fillId="3" borderId="42" xfId="10" applyFont="1" applyFill="1" applyBorder="1" applyAlignment="1" applyProtection="1">
      <alignment horizontal="center" vertical="center" shrinkToFit="1"/>
      <protection locked="0"/>
    </xf>
    <xf numFmtId="0" fontId="7" fillId="3" borderId="55" xfId="10" applyFont="1" applyFill="1" applyBorder="1" applyAlignment="1" applyProtection="1">
      <alignment horizontal="center" vertical="center" shrinkToFit="1"/>
      <protection locked="0"/>
    </xf>
    <xf numFmtId="0" fontId="12" fillId="0" borderId="8" xfId="10" applyFont="1" applyFill="1" applyBorder="1" applyAlignment="1">
      <alignment horizontal="center" vertical="center" shrinkToFit="1"/>
    </xf>
    <xf numFmtId="0" fontId="12" fillId="0" borderId="6" xfId="10" applyFont="1" applyFill="1" applyBorder="1" applyAlignment="1">
      <alignment horizontal="center" vertical="center" shrinkToFit="1"/>
    </xf>
    <xf numFmtId="0" fontId="7" fillId="3" borderId="24" xfId="10" applyFont="1" applyFill="1" applyBorder="1" applyAlignment="1" applyProtection="1">
      <alignment horizontal="center" vertical="center" shrinkToFit="1"/>
      <protection locked="0"/>
    </xf>
    <xf numFmtId="0" fontId="7" fillId="3" borderId="28" xfId="10" applyFont="1" applyFill="1" applyBorder="1" applyAlignment="1" applyProtection="1">
      <alignment horizontal="center" vertical="center" shrinkToFit="1"/>
      <protection locked="0"/>
    </xf>
    <xf numFmtId="0" fontId="7" fillId="3" borderId="29" xfId="10" applyFont="1" applyFill="1" applyBorder="1" applyAlignment="1" applyProtection="1">
      <alignment vertical="center" shrinkToFit="1"/>
      <protection locked="0"/>
    </xf>
    <xf numFmtId="0" fontId="7" fillId="3" borderId="28" xfId="10" applyFont="1" applyFill="1" applyBorder="1" applyAlignment="1" applyProtection="1">
      <alignment vertical="center" shrinkToFit="1"/>
      <protection locked="0"/>
    </xf>
    <xf numFmtId="0" fontId="7" fillId="3" borderId="36" xfId="10" applyFont="1" applyFill="1" applyBorder="1" applyAlignment="1" applyProtection="1">
      <alignment horizontal="center" vertical="center" shrinkToFit="1"/>
      <protection locked="0"/>
    </xf>
    <xf numFmtId="0" fontId="7" fillId="3" borderId="34" xfId="10" applyFont="1" applyFill="1" applyBorder="1" applyAlignment="1" applyProtection="1">
      <alignment horizontal="center" vertical="center" shrinkToFit="1"/>
      <protection locked="0"/>
    </xf>
    <xf numFmtId="0" fontId="7" fillId="3" borderId="35" xfId="10" applyFont="1" applyFill="1" applyBorder="1" applyAlignment="1" applyProtection="1">
      <alignment horizontal="center" vertical="center" shrinkToFit="1"/>
      <protection locked="0"/>
    </xf>
    <xf numFmtId="0" fontId="12" fillId="0" borderId="27" xfId="10" applyFont="1" applyFill="1" applyBorder="1" applyAlignment="1">
      <alignment horizontal="center" vertical="center" shrinkToFit="1"/>
    </xf>
    <xf numFmtId="0" fontId="12" fillId="0" borderId="33" xfId="10" applyFont="1" applyFill="1" applyBorder="1" applyAlignment="1">
      <alignment horizontal="center" vertical="center" shrinkToFit="1"/>
    </xf>
    <xf numFmtId="0" fontId="7" fillId="3" borderId="38" xfId="10" applyFont="1" applyFill="1" applyBorder="1" applyAlignment="1" applyProtection="1">
      <alignment horizontal="center" vertical="center" shrinkToFit="1"/>
      <protection locked="0"/>
    </xf>
    <xf numFmtId="0" fontId="7" fillId="3" borderId="39" xfId="10" applyFont="1" applyFill="1" applyBorder="1" applyAlignment="1" applyProtection="1">
      <alignment vertical="center" shrinkToFit="1"/>
      <protection locked="0"/>
    </xf>
    <xf numFmtId="0" fontId="7" fillId="3" borderId="38" xfId="10" applyFont="1" applyFill="1" applyBorder="1" applyAlignment="1" applyProtection="1">
      <alignment vertical="center" shrinkToFit="1"/>
      <protection locked="0"/>
    </xf>
    <xf numFmtId="0" fontId="7" fillId="3" borderId="43" xfId="10" applyFont="1" applyFill="1" applyBorder="1" applyAlignment="1" applyProtection="1">
      <alignment vertical="center" shrinkToFit="1"/>
      <protection locked="0"/>
    </xf>
    <xf numFmtId="0" fontId="7" fillId="3" borderId="42" xfId="10" applyFont="1" applyFill="1" applyBorder="1" applyAlignment="1" applyProtection="1">
      <alignment vertical="center" shrinkToFit="1"/>
      <protection locked="0"/>
    </xf>
    <xf numFmtId="0" fontId="7" fillId="3" borderId="31" xfId="10" applyFont="1" applyFill="1" applyBorder="1" applyAlignment="1" applyProtection="1">
      <alignment horizontal="center" vertical="center" shrinkToFit="1"/>
      <protection locked="0"/>
    </xf>
    <xf numFmtId="49" fontId="7" fillId="3" borderId="44" xfId="10" applyNumberFormat="1" applyFont="1" applyFill="1" applyBorder="1" applyAlignment="1" applyProtection="1">
      <alignment horizontal="center" vertical="center" shrinkToFit="1"/>
      <protection locked="0"/>
    </xf>
    <xf numFmtId="49" fontId="7" fillId="3" borderId="45" xfId="10" applyNumberFormat="1" applyFont="1" applyFill="1" applyBorder="1" applyAlignment="1" applyProtection="1">
      <alignment horizontal="center" vertical="center" shrinkToFit="1"/>
      <protection locked="0"/>
    </xf>
    <xf numFmtId="0" fontId="7" fillId="3" borderId="46" xfId="10" applyFont="1" applyFill="1" applyBorder="1" applyAlignment="1" applyProtection="1">
      <alignment horizontal="center" vertical="center" shrinkToFit="1"/>
      <protection locked="0"/>
    </xf>
    <xf numFmtId="0" fontId="7" fillId="3" borderId="47" xfId="10" applyFont="1" applyFill="1" applyBorder="1" applyAlignment="1" applyProtection="1">
      <alignment horizontal="center" vertical="center" shrinkToFit="1"/>
      <protection locked="0"/>
    </xf>
    <xf numFmtId="0" fontId="7" fillId="3" borderId="48" xfId="10" applyFont="1" applyFill="1" applyBorder="1" applyAlignment="1" applyProtection="1">
      <alignment horizontal="center" vertical="center" shrinkToFit="1"/>
      <protection locked="0"/>
    </xf>
    <xf numFmtId="0" fontId="7" fillId="3" borderId="49" xfId="10" applyFont="1" applyFill="1" applyBorder="1" applyAlignment="1" applyProtection="1">
      <alignment horizontal="center" vertical="center" shrinkToFit="1"/>
      <protection locked="0"/>
    </xf>
    <xf numFmtId="49" fontId="7" fillId="3" borderId="32" xfId="10" applyNumberFormat="1" applyFont="1" applyFill="1" applyBorder="1" applyAlignment="1" applyProtection="1">
      <alignment horizontal="center" vertical="center" shrinkToFit="1"/>
      <protection locked="0"/>
    </xf>
    <xf numFmtId="49" fontId="7" fillId="3" borderId="33" xfId="10" applyNumberFormat="1" applyFont="1" applyFill="1" applyBorder="1" applyAlignment="1" applyProtection="1">
      <alignment horizontal="center" vertical="center" shrinkToFit="1"/>
      <protection locked="0"/>
    </xf>
    <xf numFmtId="0" fontId="7" fillId="3" borderId="50" xfId="10" applyFont="1" applyFill="1" applyBorder="1" applyAlignment="1" applyProtection="1">
      <alignment horizontal="center" vertical="center" shrinkToFit="1"/>
      <protection locked="0"/>
    </xf>
    <xf numFmtId="0" fontId="7" fillId="3" borderId="51" xfId="10" applyFont="1" applyFill="1" applyBorder="1" applyAlignment="1" applyProtection="1">
      <alignment horizontal="center" vertical="center" shrinkToFit="1"/>
      <protection locked="0"/>
    </xf>
    <xf numFmtId="0" fontId="7" fillId="3" borderId="39" xfId="10" applyFont="1" applyFill="1" applyBorder="1" applyAlignment="1" applyProtection="1">
      <alignment horizontal="center" vertical="center" shrinkToFit="1"/>
      <protection locked="0"/>
    </xf>
    <xf numFmtId="0" fontId="12" fillId="0" borderId="116" xfId="10" applyFont="1" applyFill="1" applyBorder="1" applyAlignment="1">
      <alignment horizontal="center" vertical="center" shrinkToFit="1"/>
    </xf>
    <xf numFmtId="0" fontId="12" fillId="0" borderId="117" xfId="10" applyFont="1" applyFill="1" applyBorder="1" applyAlignment="1">
      <alignment horizontal="center" vertical="center" shrinkToFit="1"/>
    </xf>
    <xf numFmtId="0" fontId="7" fillId="3" borderId="52" xfId="10" applyFont="1" applyFill="1" applyBorder="1" applyAlignment="1" applyProtection="1">
      <alignment horizontal="center" vertical="center" shrinkToFit="1"/>
      <protection locked="0"/>
    </xf>
    <xf numFmtId="49" fontId="7" fillId="3" borderId="53" xfId="10" applyNumberFormat="1" applyFont="1" applyFill="1" applyBorder="1" applyAlignment="1" applyProtection="1">
      <alignment horizontal="center" vertical="center" shrinkToFit="1"/>
      <protection locked="0"/>
    </xf>
    <xf numFmtId="49" fontId="7" fillId="3" borderId="18" xfId="10" applyNumberFormat="1" applyFont="1" applyFill="1" applyBorder="1" applyAlignment="1" applyProtection="1">
      <alignment horizontal="center" vertical="center" shrinkToFit="1"/>
      <protection locked="0"/>
    </xf>
    <xf numFmtId="178" fontId="7" fillId="3" borderId="116" xfId="10" applyNumberFormat="1" applyFont="1" applyFill="1" applyBorder="1" applyAlignment="1" applyProtection="1">
      <alignment horizontal="center" vertical="center" shrinkToFit="1"/>
      <protection locked="0"/>
    </xf>
    <xf numFmtId="178" fontId="7" fillId="3" borderId="117" xfId="10" applyNumberFormat="1" applyFont="1" applyFill="1" applyBorder="1" applyAlignment="1" applyProtection="1">
      <alignment horizontal="center" vertical="center" shrinkToFit="1"/>
      <protection locked="0"/>
    </xf>
    <xf numFmtId="0" fontId="7" fillId="3" borderId="43" xfId="10" applyFont="1" applyFill="1" applyBorder="1" applyAlignment="1" applyProtection="1">
      <alignment horizontal="center" vertical="center" shrinkToFit="1"/>
      <protection locked="0"/>
    </xf>
    <xf numFmtId="0" fontId="10" fillId="0" borderId="8" xfId="10" applyFont="1" applyFill="1" applyBorder="1" applyAlignment="1">
      <alignment horizontal="center" vertical="center" wrapText="1" shrinkToFit="1"/>
    </xf>
    <xf numFmtId="0" fontId="10" fillId="0" borderId="6" xfId="10" applyFont="1" applyFill="1" applyBorder="1" applyAlignment="1">
      <alignment horizontal="center" vertical="center" wrapText="1" shrinkToFit="1"/>
    </xf>
    <xf numFmtId="0" fontId="7" fillId="0" borderId="77" xfId="10" applyFont="1" applyFill="1" applyBorder="1" applyAlignment="1">
      <alignment horizontal="center" vertical="center" shrinkToFit="1"/>
    </xf>
    <xf numFmtId="0" fontId="7" fillId="0" borderId="118" xfId="10" applyFont="1" applyFill="1" applyBorder="1" applyAlignment="1">
      <alignment horizontal="center" vertical="center" shrinkToFit="1"/>
    </xf>
    <xf numFmtId="0" fontId="7" fillId="0" borderId="119" xfId="10" applyFont="1" applyFill="1" applyBorder="1" applyAlignment="1">
      <alignment horizontal="center" vertical="center" shrinkToFit="1"/>
    </xf>
    <xf numFmtId="0" fontId="7" fillId="3" borderId="120" xfId="10" applyFont="1" applyFill="1" applyBorder="1" applyAlignment="1" applyProtection="1">
      <alignment horizontal="center" vertical="center" shrinkToFit="1"/>
      <protection locked="0"/>
    </xf>
    <xf numFmtId="0" fontId="7" fillId="3" borderId="57" xfId="10" applyFont="1" applyFill="1" applyBorder="1" applyAlignment="1" applyProtection="1">
      <alignment horizontal="center" vertical="center" shrinkToFit="1"/>
      <protection locked="0"/>
    </xf>
    <xf numFmtId="0" fontId="10" fillId="0" borderId="27" xfId="10" applyFont="1" applyFill="1" applyBorder="1" applyAlignment="1">
      <alignment horizontal="center" vertical="center" wrapText="1" shrinkToFit="1"/>
    </xf>
    <xf numFmtId="0" fontId="10" fillId="0" borderId="33" xfId="10" applyFont="1" applyFill="1" applyBorder="1" applyAlignment="1">
      <alignment horizontal="center" vertical="center" wrapText="1" shrinkToFit="1"/>
    </xf>
    <xf numFmtId="0" fontId="7" fillId="0" borderId="121" xfId="10" applyFont="1" applyFill="1" applyBorder="1" applyAlignment="1">
      <alignment horizontal="center" vertical="center" shrinkToFit="1"/>
    </xf>
    <xf numFmtId="0" fontId="7" fillId="3" borderId="112" xfId="10" applyFont="1" applyFill="1" applyBorder="1" applyAlignment="1" applyProtection="1">
      <alignment horizontal="center" vertical="center" shrinkToFit="1"/>
      <protection locked="0"/>
    </xf>
    <xf numFmtId="0" fontId="7" fillId="0" borderId="75" xfId="10" applyFont="1" applyFill="1" applyBorder="1" applyAlignment="1">
      <alignment horizontal="center" vertical="center" shrinkToFit="1"/>
    </xf>
    <xf numFmtId="0" fontId="7" fillId="0" borderId="122" xfId="10" applyFont="1" applyFill="1" applyBorder="1" applyAlignment="1">
      <alignment horizontal="center" vertical="center" shrinkToFit="1"/>
    </xf>
    <xf numFmtId="0" fontId="7" fillId="0" borderId="123" xfId="10" applyFont="1" applyFill="1" applyBorder="1" applyAlignment="1">
      <alignment horizontal="center" vertical="center" shrinkToFit="1"/>
    </xf>
    <xf numFmtId="0" fontId="10" fillId="0" borderId="69" xfId="10" applyFont="1" applyFill="1" applyBorder="1" applyAlignment="1">
      <alignment horizontal="center" vertical="center" wrapText="1" shrinkToFit="1"/>
    </xf>
    <xf numFmtId="0" fontId="10" fillId="0" borderId="41" xfId="10" applyFont="1" applyFill="1" applyBorder="1" applyAlignment="1">
      <alignment horizontal="center" vertical="center" wrapText="1" shrinkToFit="1"/>
    </xf>
    <xf numFmtId="0" fontId="7" fillId="0" borderId="16" xfId="10" applyFont="1" applyFill="1" applyBorder="1" applyAlignment="1">
      <alignment horizontal="center" vertical="center" shrinkToFit="1"/>
    </xf>
    <xf numFmtId="0" fontId="7" fillId="0" borderId="17" xfId="10" applyFont="1" applyFill="1" applyBorder="1" applyAlignment="1">
      <alignment horizontal="center" vertical="center" shrinkToFit="1"/>
    </xf>
    <xf numFmtId="0" fontId="7" fillId="0" borderId="124" xfId="10" applyFont="1" applyFill="1" applyBorder="1" applyAlignment="1">
      <alignment horizontal="center" vertical="center" shrinkToFit="1"/>
    </xf>
    <xf numFmtId="0" fontId="7" fillId="3" borderId="115" xfId="10" applyFont="1" applyFill="1" applyBorder="1" applyAlignment="1" applyProtection="1">
      <alignment horizontal="center" vertical="center" shrinkToFit="1"/>
      <protection locked="0"/>
    </xf>
    <xf numFmtId="0" fontId="7" fillId="3" borderId="102" xfId="10" applyFont="1" applyFill="1" applyBorder="1" applyAlignment="1" applyProtection="1">
      <alignment horizontal="center" vertical="center" shrinkToFit="1"/>
      <protection locked="0"/>
    </xf>
    <xf numFmtId="0" fontId="7" fillId="3" borderId="103" xfId="10" applyFont="1" applyFill="1" applyBorder="1" applyAlignment="1" applyProtection="1">
      <alignment horizontal="center" vertical="center" shrinkToFit="1"/>
      <protection locked="0"/>
    </xf>
    <xf numFmtId="0" fontId="12" fillId="0" borderId="125" xfId="10" applyFont="1" applyFill="1" applyBorder="1" applyAlignment="1">
      <alignment horizontal="left" vertical="center" shrinkToFit="1"/>
    </xf>
    <xf numFmtId="0" fontId="12" fillId="0" borderId="126" xfId="10" applyFont="1" applyFill="1" applyBorder="1" applyAlignment="1">
      <alignment horizontal="left" vertical="center" shrinkToFit="1"/>
    </xf>
    <xf numFmtId="0" fontId="7" fillId="3" borderId="101" xfId="10" applyFont="1" applyFill="1" applyBorder="1" applyAlignment="1" applyProtection="1">
      <alignment horizontal="center" vertical="center" shrinkToFit="1"/>
      <protection locked="0"/>
    </xf>
    <xf numFmtId="0" fontId="7" fillId="3" borderId="60" xfId="10" applyFont="1" applyFill="1" applyBorder="1" applyAlignment="1" applyProtection="1">
      <alignment horizontal="center" vertical="center" shrinkToFit="1"/>
      <protection locked="0"/>
    </xf>
    <xf numFmtId="0" fontId="7" fillId="3" borderId="63" xfId="10" applyFont="1" applyFill="1" applyBorder="1" applyAlignment="1" applyProtection="1">
      <alignment horizontal="center" vertical="center" shrinkToFit="1"/>
      <protection locked="0"/>
    </xf>
    <xf numFmtId="0" fontId="7" fillId="3" borderId="30" xfId="10" applyFont="1" applyFill="1" applyBorder="1" applyAlignment="1" applyProtection="1">
      <alignment horizontal="center" vertical="center" shrinkToFit="1"/>
      <protection locked="0"/>
    </xf>
    <xf numFmtId="49" fontId="7" fillId="3" borderId="31" xfId="10" applyNumberFormat="1" applyFont="1" applyFill="1" applyBorder="1" applyAlignment="1" applyProtection="1">
      <alignment horizontal="center" vertical="center" shrinkToFit="1"/>
      <protection locked="0"/>
    </xf>
    <xf numFmtId="0" fontId="10" fillId="3" borderId="70" xfId="10" applyFont="1" applyFill="1" applyBorder="1" applyAlignment="1" applyProtection="1">
      <alignment horizontal="center" vertical="center" wrapText="1" shrinkToFit="1"/>
      <protection locked="0"/>
    </xf>
    <xf numFmtId="0" fontId="10" fillId="3" borderId="45" xfId="10" applyFont="1" applyFill="1" applyBorder="1" applyAlignment="1" applyProtection="1">
      <alignment horizontal="center" vertical="center" wrapText="1" shrinkToFit="1"/>
      <protection locked="0"/>
    </xf>
    <xf numFmtId="0" fontId="7" fillId="0" borderId="86" xfId="10" applyFont="1" applyFill="1" applyBorder="1" applyAlignment="1">
      <alignment horizontal="center" vertical="center" shrinkToFit="1"/>
    </xf>
    <xf numFmtId="0" fontId="7" fillId="3" borderId="65" xfId="10" applyFont="1" applyFill="1" applyBorder="1" applyAlignment="1" applyProtection="1">
      <alignment horizontal="center" vertical="center" shrinkToFit="1"/>
      <protection locked="0"/>
    </xf>
    <xf numFmtId="0" fontId="7" fillId="3" borderId="127" xfId="10" applyFont="1" applyFill="1" applyBorder="1" applyAlignment="1" applyProtection="1">
      <alignment horizontal="center" vertical="center" shrinkToFit="1"/>
      <protection locked="0"/>
    </xf>
    <xf numFmtId="0" fontId="7" fillId="3" borderId="128" xfId="10" applyFont="1" applyFill="1" applyBorder="1" applyAlignment="1" applyProtection="1">
      <alignment horizontal="center" vertical="center" shrinkToFit="1"/>
      <protection locked="0"/>
    </xf>
    <xf numFmtId="0" fontId="10" fillId="3" borderId="27" xfId="10" applyFont="1" applyFill="1" applyBorder="1" applyAlignment="1" applyProtection="1">
      <alignment horizontal="center" vertical="center" wrapText="1" shrinkToFit="1"/>
      <protection locked="0"/>
    </xf>
    <xf numFmtId="0" fontId="10" fillId="3" borderId="33" xfId="10" applyFont="1" applyFill="1" applyBorder="1" applyAlignment="1" applyProtection="1">
      <alignment horizontal="center" vertical="center" wrapText="1" shrinkToFit="1"/>
      <protection locked="0"/>
    </xf>
    <xf numFmtId="0" fontId="7" fillId="3" borderId="68" xfId="10" applyFont="1" applyFill="1" applyBorder="1" applyAlignment="1" applyProtection="1">
      <alignment horizontal="center" vertical="center" shrinkToFit="1"/>
      <protection locked="0"/>
    </xf>
    <xf numFmtId="0" fontId="7" fillId="3" borderId="129" xfId="10" applyFont="1" applyFill="1" applyBorder="1" applyAlignment="1" applyProtection="1">
      <alignment horizontal="center" vertical="center" shrinkToFit="1"/>
      <protection locked="0"/>
    </xf>
    <xf numFmtId="0" fontId="7" fillId="3" borderId="66" xfId="10" applyFont="1" applyFill="1" applyBorder="1" applyAlignment="1" applyProtection="1">
      <alignment horizontal="center" vertical="center" shrinkToFit="1"/>
      <protection locked="0"/>
    </xf>
    <xf numFmtId="49" fontId="7" fillId="3" borderId="52" xfId="10" applyNumberFormat="1" applyFont="1" applyFill="1" applyBorder="1" applyAlignment="1" applyProtection="1">
      <alignment horizontal="center" vertical="center" shrinkToFit="1"/>
      <protection locked="0"/>
    </xf>
    <xf numFmtId="0" fontId="7" fillId="3" borderId="59" xfId="10" applyFont="1" applyFill="1" applyBorder="1" applyAlignment="1" applyProtection="1">
      <alignment horizontal="center" vertical="center" shrinkToFit="1"/>
      <protection locked="0"/>
    </xf>
    <xf numFmtId="0" fontId="7" fillId="3" borderId="61" xfId="10" applyFont="1" applyFill="1" applyBorder="1" applyAlignment="1" applyProtection="1">
      <alignment horizontal="center" vertical="center" shrinkToFit="1"/>
      <protection locked="0"/>
    </xf>
    <xf numFmtId="0" fontId="7" fillId="3" borderId="130" xfId="10" applyFont="1" applyFill="1" applyBorder="1" applyAlignment="1" applyProtection="1">
      <alignment horizontal="center" vertical="center" shrinkToFit="1"/>
      <protection locked="0"/>
    </xf>
    <xf numFmtId="0" fontId="7" fillId="3" borderId="131" xfId="10" applyFont="1" applyFill="1" applyBorder="1" applyAlignment="1" applyProtection="1">
      <alignment horizontal="center" vertical="center" shrinkToFit="1"/>
      <protection locked="0"/>
    </xf>
    <xf numFmtId="0" fontId="7" fillId="3" borderId="23" xfId="10" applyFont="1" applyFill="1" applyBorder="1" applyAlignment="1" applyProtection="1">
      <alignment horizontal="center" vertical="center" shrinkToFit="1"/>
      <protection locked="0"/>
    </xf>
    <xf numFmtId="0" fontId="7" fillId="3" borderId="22" xfId="10" applyFont="1" applyFill="1" applyBorder="1" applyAlignment="1" applyProtection="1">
      <alignment horizontal="center" vertical="center" shrinkToFit="1"/>
      <protection locked="0"/>
    </xf>
    <xf numFmtId="0" fontId="7" fillId="3" borderId="74" xfId="10" applyFont="1" applyFill="1" applyBorder="1" applyAlignment="1" applyProtection="1">
      <alignment horizontal="center" vertical="center" shrinkToFit="1"/>
      <protection locked="0"/>
    </xf>
    <xf numFmtId="0" fontId="10" fillId="3" borderId="75" xfId="10" applyFont="1" applyFill="1" applyBorder="1" applyAlignment="1" applyProtection="1">
      <alignment horizontal="center" vertical="center" wrapText="1" shrinkToFit="1"/>
      <protection locked="0"/>
    </xf>
    <xf numFmtId="0" fontId="10" fillId="3" borderId="76" xfId="10" applyFont="1" applyFill="1" applyBorder="1" applyAlignment="1" applyProtection="1">
      <alignment horizontal="center" vertical="center" wrapText="1" shrinkToFit="1"/>
      <protection locked="0"/>
    </xf>
    <xf numFmtId="0" fontId="7" fillId="0" borderId="77" xfId="10" applyFont="1" applyFill="1" applyBorder="1" applyAlignment="1">
      <alignment horizontal="center" vertical="center" wrapText="1" shrinkToFit="1"/>
    </xf>
    <xf numFmtId="0" fontId="7" fillId="0" borderId="78" xfId="10" applyFont="1" applyFill="1" applyBorder="1" applyAlignment="1">
      <alignment horizontal="center" vertical="center" wrapText="1" shrinkToFit="1"/>
    </xf>
    <xf numFmtId="0" fontId="7" fillId="0" borderId="27" xfId="10" applyFont="1" applyFill="1" applyBorder="1" applyAlignment="1">
      <alignment horizontal="center" vertical="center" wrapText="1" shrinkToFit="1"/>
    </xf>
    <xf numFmtId="0" fontId="7" fillId="0" borderId="33" xfId="10" applyFont="1" applyFill="1" applyBorder="1" applyAlignment="1">
      <alignment horizontal="center" vertical="center" wrapText="1" shrinkToFit="1"/>
    </xf>
    <xf numFmtId="0" fontId="7" fillId="0" borderId="69" xfId="10" applyFont="1" applyFill="1" applyBorder="1" applyAlignment="1">
      <alignment horizontal="center" vertical="center" wrapText="1" shrinkToFit="1"/>
    </xf>
    <xf numFmtId="0" fontId="7" fillId="0" borderId="41" xfId="10" applyFont="1" applyFill="1" applyBorder="1" applyAlignment="1">
      <alignment horizontal="center" vertical="center" wrapText="1" shrinkToFit="1"/>
    </xf>
    <xf numFmtId="176" fontId="7" fillId="3" borderId="44" xfId="10" applyNumberFormat="1" applyFont="1" applyFill="1" applyBorder="1" applyAlignment="1" applyProtection="1">
      <alignment horizontal="center" vertical="center" shrinkToFit="1"/>
      <protection locked="0"/>
    </xf>
    <xf numFmtId="0" fontId="13" fillId="3" borderId="70" xfId="10" applyFont="1" applyFill="1" applyBorder="1" applyAlignment="1" applyProtection="1">
      <alignment horizontal="center" vertical="center" wrapText="1" shrinkToFit="1"/>
      <protection locked="0"/>
    </xf>
    <xf numFmtId="0" fontId="13" fillId="3" borderId="45" xfId="10" applyFont="1" applyFill="1" applyBorder="1" applyAlignment="1" applyProtection="1">
      <alignment horizontal="center" vertical="center" wrapText="1" shrinkToFit="1"/>
      <protection locked="0"/>
    </xf>
    <xf numFmtId="0" fontId="7" fillId="3" borderId="79" xfId="10" applyFont="1" applyFill="1" applyBorder="1" applyAlignment="1" applyProtection="1">
      <alignment horizontal="center" vertical="center" shrinkToFit="1"/>
      <protection locked="0"/>
    </xf>
    <xf numFmtId="176" fontId="7" fillId="3" borderId="32" xfId="10" applyNumberFormat="1" applyFont="1" applyFill="1" applyBorder="1" applyAlignment="1" applyProtection="1">
      <alignment horizontal="center" vertical="center" shrinkToFit="1"/>
      <protection locked="0"/>
    </xf>
    <xf numFmtId="0" fontId="13" fillId="3" borderId="75" xfId="10" applyFont="1" applyFill="1" applyBorder="1" applyAlignment="1" applyProtection="1">
      <alignment horizontal="center" vertical="center" wrapText="1" shrinkToFit="1"/>
      <protection locked="0"/>
    </xf>
    <xf numFmtId="0" fontId="13" fillId="3" borderId="76" xfId="10" applyFont="1" applyFill="1" applyBorder="1" applyAlignment="1" applyProtection="1">
      <alignment horizontal="center" vertical="center" wrapText="1" shrinkToFit="1"/>
      <protection locked="0"/>
    </xf>
    <xf numFmtId="0" fontId="8" fillId="3" borderId="132" xfId="10" applyNumberFormat="1" applyFont="1" applyFill="1" applyBorder="1" applyAlignment="1" applyProtection="1">
      <alignment horizontal="center" vertical="center" shrinkToFit="1"/>
      <protection locked="0"/>
    </xf>
    <xf numFmtId="0" fontId="8" fillId="3" borderId="133" xfId="10" applyNumberFormat="1" applyFont="1" applyFill="1" applyBorder="1" applyAlignment="1" applyProtection="1">
      <alignment horizontal="center" vertical="center" shrinkToFit="1"/>
      <protection locked="0"/>
    </xf>
    <xf numFmtId="0" fontId="10" fillId="0" borderId="25" xfId="10" applyFont="1" applyFill="1" applyBorder="1" applyAlignment="1">
      <alignment horizontal="center" vertical="center" wrapText="1" shrinkToFit="1"/>
    </xf>
    <xf numFmtId="0" fontId="8" fillId="3" borderId="134" xfId="10" applyNumberFormat="1" applyFont="1" applyFill="1" applyBorder="1" applyAlignment="1" applyProtection="1">
      <alignment horizontal="center" vertical="center" shrinkToFit="1"/>
      <protection locked="0"/>
    </xf>
    <xf numFmtId="0" fontId="10" fillId="0" borderId="7" xfId="10" applyFont="1" applyFill="1" applyBorder="1" applyAlignment="1">
      <alignment horizontal="center" vertical="center" shrinkToFit="1"/>
    </xf>
    <xf numFmtId="0" fontId="7" fillId="3" borderId="70" xfId="10" applyNumberFormat="1" applyFont="1" applyFill="1" applyBorder="1" applyAlignment="1" applyProtection="1">
      <alignment horizontal="center" vertical="center" shrinkToFit="1"/>
      <protection locked="0"/>
    </xf>
    <xf numFmtId="0" fontId="7" fillId="3" borderId="27" xfId="10" applyNumberFormat="1" applyFont="1" applyFill="1" applyBorder="1" applyAlignment="1" applyProtection="1">
      <alignment horizontal="center" vertical="center" shrinkToFit="1"/>
      <protection locked="0"/>
    </xf>
    <xf numFmtId="0" fontId="8" fillId="3" borderId="0" xfId="10" applyNumberFormat="1" applyFont="1" applyFill="1" applyBorder="1" applyAlignment="1" applyProtection="1">
      <alignment horizontal="center" vertical="center" shrinkToFit="1"/>
      <protection locked="0"/>
    </xf>
    <xf numFmtId="0" fontId="10" fillId="0" borderId="83" xfId="10" applyFont="1" applyFill="1" applyBorder="1" applyAlignment="1">
      <alignment horizontal="center" vertical="center" shrinkToFit="1"/>
    </xf>
    <xf numFmtId="176" fontId="7" fillId="3" borderId="84" xfId="10" applyNumberFormat="1" applyFont="1" applyFill="1" applyBorder="1" applyAlignment="1" applyProtection="1">
      <alignment horizontal="center" vertical="center" shrinkToFit="1"/>
      <protection locked="0"/>
    </xf>
    <xf numFmtId="0" fontId="13" fillId="3" borderId="45" xfId="10" applyFont="1" applyFill="1" applyBorder="1" applyAlignment="1" applyProtection="1">
      <alignment horizontal="center" vertical="top" wrapText="1" shrinkToFit="1"/>
      <protection locked="0"/>
    </xf>
    <xf numFmtId="176" fontId="7" fillId="3" borderId="7" xfId="10" applyNumberFormat="1" applyFont="1" applyFill="1" applyBorder="1" applyAlignment="1" applyProtection="1">
      <alignment horizontal="center" vertical="center" shrinkToFit="1"/>
      <protection locked="0"/>
    </xf>
    <xf numFmtId="0" fontId="13" fillId="0" borderId="69" xfId="10" applyFont="1" applyFill="1" applyBorder="1" applyAlignment="1">
      <alignment horizontal="center" vertical="top" wrapText="1" shrinkToFit="1"/>
    </xf>
    <xf numFmtId="0" fontId="13" fillId="3" borderId="41" xfId="10" applyFont="1" applyFill="1" applyBorder="1" applyAlignment="1" applyProtection="1">
      <alignment horizontal="center" vertical="top" wrapText="1" shrinkToFit="1"/>
      <protection locked="0"/>
    </xf>
    <xf numFmtId="0" fontId="7" fillId="0" borderId="131" xfId="10" applyFont="1" applyFill="1" applyBorder="1" applyAlignment="1">
      <alignment vertical="center" shrinkToFit="1"/>
    </xf>
    <xf numFmtId="0" fontId="13" fillId="3" borderId="33" xfId="10" applyFont="1" applyFill="1" applyBorder="1" applyAlignment="1" applyProtection="1">
      <alignment horizontal="center" vertical="top" wrapText="1" shrinkToFit="1"/>
      <protection locked="0"/>
    </xf>
    <xf numFmtId="0" fontId="13" fillId="3" borderId="76" xfId="10" applyFont="1" applyFill="1" applyBorder="1" applyAlignment="1" applyProtection="1">
      <alignment horizontal="center" vertical="top" wrapText="1" shrinkToFit="1"/>
      <protection locked="0"/>
    </xf>
    <xf numFmtId="0" fontId="7" fillId="0" borderId="101" xfId="10" applyFont="1" applyFill="1" applyBorder="1" applyAlignment="1">
      <alignment horizontal="center" vertical="center" shrinkToFit="1"/>
    </xf>
    <xf numFmtId="0" fontId="12" fillId="0" borderId="90" xfId="10" applyFont="1" applyFill="1" applyBorder="1" applyAlignment="1">
      <alignment horizontal="right" vertical="center" shrinkToFit="1"/>
    </xf>
    <xf numFmtId="0" fontId="8" fillId="3" borderId="47" xfId="10" applyNumberFormat="1" applyFont="1" applyFill="1" applyBorder="1" applyAlignment="1" applyProtection="1">
      <alignment horizontal="center" vertical="center" shrinkToFit="1"/>
      <protection locked="0"/>
    </xf>
    <xf numFmtId="0" fontId="13" fillId="0" borderId="135" xfId="10" applyFont="1" applyFill="1" applyBorder="1" applyAlignment="1">
      <alignment horizontal="left" vertical="center" wrapText="1" shrinkToFit="1"/>
    </xf>
    <xf numFmtId="0" fontId="13" fillId="0" borderId="136" xfId="10" applyFont="1" applyFill="1" applyBorder="1" applyAlignment="1">
      <alignment horizontal="left" vertical="center" wrapText="1" shrinkToFit="1"/>
    </xf>
    <xf numFmtId="0" fontId="7" fillId="0" borderId="24" xfId="10" applyFont="1" applyFill="1" applyBorder="1" applyAlignment="1">
      <alignment horizontal="center" vertical="center" wrapText="1" shrinkToFit="1"/>
    </xf>
    <xf numFmtId="0" fontId="12" fillId="3" borderId="25" xfId="10" applyNumberFormat="1" applyFont="1" applyFill="1" applyBorder="1" applyAlignment="1" applyProtection="1">
      <alignment horizontal="right" vertical="center" shrinkToFit="1"/>
      <protection locked="0"/>
    </xf>
    <xf numFmtId="0" fontId="7" fillId="0" borderId="8" xfId="10" applyFont="1" applyFill="1" applyBorder="1" applyAlignment="1" applyProtection="1">
      <alignment horizontal="right" vertical="center" shrinkToFit="1"/>
    </xf>
    <xf numFmtId="0" fontId="7" fillId="0" borderId="6" xfId="10" applyFont="1" applyFill="1" applyBorder="1" applyAlignment="1" applyProtection="1">
      <alignment horizontal="right" vertical="center" shrinkToFit="1"/>
    </xf>
    <xf numFmtId="0" fontId="8" fillId="3" borderId="38" xfId="10" applyNumberFormat="1" applyFont="1" applyFill="1" applyBorder="1" applyAlignment="1" applyProtection="1">
      <alignment horizontal="center" vertical="center" shrinkToFit="1"/>
      <protection locked="0"/>
    </xf>
    <xf numFmtId="176" fontId="7" fillId="3" borderId="90" xfId="10" applyNumberFormat="1" applyFont="1" applyFill="1" applyBorder="1" applyAlignment="1" applyProtection="1">
      <alignment horizontal="center" vertical="center" shrinkToFit="1"/>
      <protection locked="0"/>
    </xf>
    <xf numFmtId="0" fontId="13" fillId="0" borderId="82" xfId="10" applyFont="1" applyFill="1" applyBorder="1" applyAlignment="1">
      <alignment horizontal="left" vertical="center" wrapText="1" shrinkToFit="1"/>
    </xf>
    <xf numFmtId="0" fontId="13" fillId="0" borderId="85" xfId="10" applyFont="1" applyFill="1" applyBorder="1" applyAlignment="1">
      <alignment horizontal="left" vertical="center" wrapText="1" shrinkToFit="1"/>
    </xf>
    <xf numFmtId="0" fontId="7" fillId="0" borderId="101" xfId="10" applyFont="1" applyFill="1" applyBorder="1" applyAlignment="1">
      <alignment horizontal="right" vertical="center" shrinkToFit="1"/>
    </xf>
    <xf numFmtId="0" fontId="7" fillId="0" borderId="102" xfId="10" applyFont="1" applyFill="1" applyBorder="1" applyAlignment="1">
      <alignment horizontal="right" vertical="center" shrinkToFit="1"/>
    </xf>
    <xf numFmtId="0" fontId="7" fillId="0" borderId="103" xfId="10" applyFont="1" applyFill="1" applyBorder="1" applyAlignment="1">
      <alignment horizontal="right" vertical="center" shrinkToFit="1"/>
    </xf>
    <xf numFmtId="0" fontId="7" fillId="0" borderId="137" xfId="10" applyFont="1" applyFill="1" applyBorder="1" applyAlignment="1">
      <alignment horizontal="right" vertical="center" shrinkToFit="1"/>
    </xf>
    <xf numFmtId="0" fontId="12" fillId="3" borderId="90" xfId="10" applyNumberFormat="1" applyFont="1" applyFill="1" applyBorder="1" applyAlignment="1" applyProtection="1">
      <alignment horizontal="right" vertical="center" shrinkToFit="1"/>
      <protection locked="0"/>
    </xf>
    <xf numFmtId="0" fontId="7" fillId="0" borderId="16" xfId="10" applyFont="1" applyFill="1" applyBorder="1" applyAlignment="1" applyProtection="1">
      <alignment horizontal="right" vertical="center" shrinkToFit="1"/>
    </xf>
    <xf numFmtId="0" fontId="7" fillId="0" borderId="18" xfId="10" applyFont="1" applyFill="1" applyBorder="1" applyAlignment="1" applyProtection="1">
      <alignment horizontal="right" vertical="center" shrinkToFit="1"/>
    </xf>
    <xf numFmtId="0" fontId="7" fillId="0" borderId="106" xfId="10" applyFont="1" applyFill="1" applyBorder="1" applyAlignment="1">
      <alignment horizontal="right" vertical="center" shrinkToFit="1"/>
    </xf>
    <xf numFmtId="0" fontId="10" fillId="0" borderId="6" xfId="10" applyFont="1" applyFill="1" applyBorder="1" applyAlignment="1" applyProtection="1">
      <alignment horizontal="center" vertical="center" wrapText="1" shrinkToFit="1"/>
    </xf>
    <xf numFmtId="0" fontId="10" fillId="0" borderId="65" xfId="10" applyFont="1" applyFill="1" applyBorder="1" applyAlignment="1">
      <alignment horizontal="center" vertical="center" wrapText="1" shrinkToFit="1"/>
    </xf>
    <xf numFmtId="0" fontId="10" fillId="0" borderId="42" xfId="10" applyFont="1" applyFill="1" applyBorder="1" applyAlignment="1">
      <alignment horizontal="center" vertical="center" shrinkToFit="1"/>
    </xf>
    <xf numFmtId="0" fontId="10" fillId="0" borderId="55" xfId="10" applyFont="1" applyFill="1" applyBorder="1" applyAlignment="1">
      <alignment horizontal="center" vertical="center" shrinkToFit="1"/>
    </xf>
    <xf numFmtId="179" fontId="7" fillId="0" borderId="109" xfId="10" applyNumberFormat="1" applyFont="1" applyFill="1" applyBorder="1" applyAlignment="1">
      <alignment horizontal="right" vertical="center" shrinkToFit="1"/>
    </xf>
    <xf numFmtId="179" fontId="7" fillId="0" borderId="28" xfId="10" applyNumberFormat="1" applyFont="1" applyFill="1" applyBorder="1" applyAlignment="1">
      <alignment horizontal="right" vertical="center" shrinkToFit="1"/>
    </xf>
    <xf numFmtId="179" fontId="7" fillId="0" borderId="87" xfId="10" applyNumberFormat="1" applyFont="1" applyFill="1" applyBorder="1" applyAlignment="1">
      <alignment horizontal="right" vertical="center" shrinkToFit="1"/>
    </xf>
    <xf numFmtId="177" fontId="7" fillId="0" borderId="88" xfId="10" applyNumberFormat="1" applyFont="1" applyFill="1" applyBorder="1" applyAlignment="1">
      <alignment horizontal="right" vertical="center" shrinkToFit="1"/>
    </xf>
    <xf numFmtId="177" fontId="7" fillId="0" borderId="8" xfId="10" applyNumberFormat="1" applyFont="1" applyFill="1" applyBorder="1" applyAlignment="1" applyProtection="1">
      <alignment horizontal="left" vertical="center" shrinkToFit="1"/>
    </xf>
    <xf numFmtId="177" fontId="7" fillId="0" borderId="6" xfId="10" applyNumberFormat="1" applyFont="1" applyFill="1" applyBorder="1" applyAlignment="1" applyProtection="1">
      <alignment horizontal="left" vertical="center" shrinkToFit="1"/>
    </xf>
    <xf numFmtId="176" fontId="7" fillId="0" borderId="86" xfId="10" applyNumberFormat="1" applyFont="1" applyFill="1" applyBorder="1" applyAlignment="1">
      <alignment horizontal="right" vertical="center" shrinkToFit="1"/>
    </xf>
    <xf numFmtId="176" fontId="7" fillId="0" borderId="38" xfId="10" applyNumberFormat="1" applyFont="1" applyFill="1" applyBorder="1" applyAlignment="1">
      <alignment horizontal="right" vertical="center" shrinkToFit="1"/>
    </xf>
    <xf numFmtId="176" fontId="7" fillId="0" borderId="39" xfId="10" applyNumberFormat="1" applyFont="1" applyFill="1" applyBorder="1" applyAlignment="1">
      <alignment horizontal="right" vertical="center" shrinkToFit="1"/>
    </xf>
    <xf numFmtId="0" fontId="8" fillId="3" borderId="42" xfId="10" applyNumberFormat="1" applyFont="1" applyFill="1" applyBorder="1" applyAlignment="1" applyProtection="1">
      <alignment horizontal="center" vertical="center" shrinkToFit="1"/>
      <protection locked="0"/>
    </xf>
    <xf numFmtId="0" fontId="10" fillId="0" borderId="33" xfId="10" applyFont="1" applyFill="1" applyBorder="1" applyAlignment="1" applyProtection="1">
      <alignment horizontal="center" vertical="center" shrinkToFit="1"/>
    </xf>
    <xf numFmtId="179" fontId="7" fillId="0" borderId="115" xfId="10" applyNumberFormat="1" applyFont="1" applyFill="1" applyBorder="1" applyAlignment="1">
      <alignment horizontal="right" vertical="center" shrinkToFit="1"/>
    </xf>
    <xf numFmtId="179" fontId="7" fillId="0" borderId="102" xfId="10" applyNumberFormat="1" applyFont="1" applyFill="1" applyBorder="1" applyAlignment="1">
      <alignment horizontal="right" vertical="center" shrinkToFit="1"/>
    </xf>
    <xf numFmtId="179" fontId="7" fillId="0" borderId="103" xfId="10" applyNumberFormat="1" applyFont="1" applyFill="1" applyBorder="1" applyAlignment="1">
      <alignment horizontal="right" vertical="center" shrinkToFit="1"/>
    </xf>
    <xf numFmtId="177" fontId="7" fillId="0" borderId="27" xfId="10" applyNumberFormat="1" applyFont="1" applyFill="1" applyBorder="1" applyAlignment="1" applyProtection="1">
      <alignment horizontal="left" vertical="center" shrinkToFit="1"/>
    </xf>
    <xf numFmtId="177" fontId="7" fillId="0" borderId="33" xfId="10" applyNumberFormat="1" applyFont="1" applyFill="1" applyBorder="1" applyAlignment="1" applyProtection="1">
      <alignment horizontal="left" vertical="center" shrinkToFit="1"/>
    </xf>
    <xf numFmtId="176" fontId="7" fillId="0" borderId="101" xfId="10" applyNumberFormat="1" applyFont="1" applyFill="1" applyBorder="1" applyAlignment="1">
      <alignment horizontal="right" vertical="center" shrinkToFit="1"/>
    </xf>
    <xf numFmtId="176" fontId="7" fillId="0" borderId="102" xfId="10" applyNumberFormat="1" applyFont="1" applyFill="1" applyBorder="1" applyAlignment="1">
      <alignment horizontal="right" vertical="center" shrinkToFit="1"/>
    </xf>
    <xf numFmtId="176" fontId="7" fillId="0" borderId="106" xfId="10" applyNumberFormat="1" applyFont="1" applyFill="1" applyBorder="1" applyAlignment="1">
      <alignment horizontal="right" vertical="center" shrinkToFit="1"/>
    </xf>
    <xf numFmtId="0" fontId="10" fillId="3" borderId="70" xfId="10" applyFont="1" applyFill="1" applyBorder="1" applyAlignment="1" applyProtection="1">
      <alignment horizontal="center" vertical="center" shrinkToFit="1"/>
      <protection locked="0"/>
    </xf>
    <xf numFmtId="0" fontId="10" fillId="3" borderId="45" xfId="10" applyFont="1" applyFill="1" applyBorder="1" applyAlignment="1" applyProtection="1">
      <alignment horizontal="center" vertical="center" shrinkToFit="1"/>
      <protection locked="0"/>
    </xf>
    <xf numFmtId="0" fontId="13" fillId="0" borderId="8" xfId="10" applyFont="1" applyBorder="1" applyAlignment="1">
      <alignment horizontal="center" vertical="center" wrapText="1" shrinkToFit="1"/>
    </xf>
    <xf numFmtId="0" fontId="13" fillId="0" borderId="5" xfId="10" applyFont="1" applyBorder="1" applyAlignment="1">
      <alignment horizontal="center" vertical="center" wrapText="1" shrinkToFit="1"/>
    </xf>
    <xf numFmtId="0" fontId="13" fillId="0" borderId="138" xfId="10" applyFont="1" applyBorder="1" applyAlignment="1">
      <alignment horizontal="center" vertical="center" wrapText="1" shrinkToFit="1"/>
    </xf>
    <xf numFmtId="0" fontId="7" fillId="3" borderId="109" xfId="10" applyFont="1" applyFill="1" applyBorder="1" applyAlignment="1" applyProtection="1">
      <alignment vertical="center" shrinkToFit="1"/>
      <protection locked="0"/>
    </xf>
    <xf numFmtId="0" fontId="7" fillId="3" borderId="87" xfId="10" applyFont="1" applyFill="1" applyBorder="1" applyAlignment="1" applyProtection="1">
      <alignment vertical="center" shrinkToFit="1"/>
      <protection locked="0"/>
    </xf>
    <xf numFmtId="0" fontId="7" fillId="0" borderId="88" xfId="10" applyFont="1" applyBorder="1" applyAlignment="1">
      <alignment vertical="center" shrinkToFit="1"/>
    </xf>
    <xf numFmtId="177" fontId="7" fillId="0" borderId="27" xfId="10" applyNumberFormat="1" applyFont="1" applyFill="1" applyBorder="1" applyAlignment="1" applyProtection="1">
      <alignment horizontal="right" vertical="center" shrinkToFit="1"/>
    </xf>
    <xf numFmtId="177" fontId="7" fillId="0" borderId="33" xfId="10" applyNumberFormat="1" applyFont="1" applyFill="1" applyBorder="1" applyAlignment="1" applyProtection="1">
      <alignment horizontal="right" vertical="center" shrinkToFit="1"/>
    </xf>
    <xf numFmtId="177" fontId="7" fillId="0" borderId="139" xfId="10" applyNumberFormat="1" applyFont="1" applyFill="1" applyBorder="1" applyAlignment="1">
      <alignment horizontal="right" vertical="center" shrinkToFit="1"/>
    </xf>
    <xf numFmtId="177" fontId="7" fillId="0" borderId="140" xfId="10" applyNumberFormat="1" applyFont="1" applyFill="1" applyBorder="1" applyAlignment="1">
      <alignment horizontal="right" vertical="center" shrinkToFit="1"/>
    </xf>
    <xf numFmtId="177" fontId="7" fillId="0" borderId="141" xfId="10" applyNumberFormat="1" applyFont="1" applyFill="1" applyBorder="1" applyAlignment="1">
      <alignment horizontal="right" vertical="center" shrinkToFit="1"/>
    </xf>
    <xf numFmtId="0" fontId="7" fillId="3" borderId="86" xfId="10" applyFont="1" applyFill="1" applyBorder="1" applyAlignment="1" applyProtection="1">
      <alignment vertical="center" shrinkToFit="1"/>
      <protection locked="0"/>
    </xf>
    <xf numFmtId="0" fontId="10" fillId="3" borderId="27" xfId="10" applyFont="1" applyFill="1" applyBorder="1" applyAlignment="1" applyProtection="1">
      <alignment horizontal="center" vertical="center" shrinkToFit="1"/>
      <protection locked="0"/>
    </xf>
    <xf numFmtId="0" fontId="10" fillId="3" borderId="33" xfId="10" applyFont="1" applyFill="1" applyBorder="1" applyAlignment="1" applyProtection="1">
      <alignment horizontal="center" vertical="center" shrinkToFit="1"/>
      <protection locked="0"/>
    </xf>
    <xf numFmtId="0" fontId="13" fillId="0" borderId="16" xfId="10" applyFont="1" applyBorder="1" applyAlignment="1">
      <alignment horizontal="center" vertical="center" wrapText="1" shrinkToFit="1"/>
    </xf>
    <xf numFmtId="0" fontId="13" fillId="0" borderId="17" xfId="10" applyFont="1" applyBorder="1" applyAlignment="1">
      <alignment horizontal="center" vertical="center" wrapText="1" shrinkToFit="1"/>
    </xf>
    <xf numFmtId="0" fontId="13" fillId="0" borderId="124" xfId="10" applyFont="1" applyBorder="1" applyAlignment="1">
      <alignment horizontal="center" vertical="center" wrapText="1" shrinkToFit="1"/>
    </xf>
    <xf numFmtId="0" fontId="7" fillId="3" borderId="115" xfId="10" applyFont="1" applyFill="1" applyBorder="1" applyAlignment="1" applyProtection="1">
      <alignment vertical="center" shrinkToFit="1"/>
      <protection locked="0"/>
    </xf>
    <xf numFmtId="0" fontId="7" fillId="3" borderId="102" xfId="10" applyFont="1" applyFill="1" applyBorder="1" applyAlignment="1" applyProtection="1">
      <alignment vertical="center" shrinkToFit="1"/>
      <protection locked="0"/>
    </xf>
    <xf numFmtId="0" fontId="7" fillId="3" borderId="103" xfId="10" applyFont="1" applyFill="1" applyBorder="1" applyAlignment="1" applyProtection="1">
      <alignment vertical="center" shrinkToFit="1"/>
      <protection locked="0"/>
    </xf>
    <xf numFmtId="0" fontId="7" fillId="0" borderId="137" xfId="10" applyFont="1" applyBorder="1" applyAlignment="1">
      <alignment vertical="center" shrinkToFit="1"/>
    </xf>
    <xf numFmtId="177" fontId="7" fillId="0" borderId="142" xfId="10" applyNumberFormat="1" applyFont="1" applyFill="1" applyBorder="1" applyAlignment="1">
      <alignment horizontal="right" vertical="center" shrinkToFit="1"/>
    </xf>
    <xf numFmtId="177" fontId="7" fillId="0" borderId="143" xfId="10" applyNumberFormat="1" applyFont="1" applyFill="1" applyBorder="1" applyAlignment="1">
      <alignment horizontal="right" vertical="center" shrinkToFit="1"/>
    </xf>
    <xf numFmtId="177" fontId="7" fillId="0" borderId="144" xfId="10" applyNumberFormat="1" applyFont="1" applyFill="1" applyBorder="1" applyAlignment="1">
      <alignment horizontal="right" vertical="center" shrinkToFit="1"/>
    </xf>
    <xf numFmtId="0" fontId="7" fillId="3" borderId="101" xfId="10" applyFont="1" applyFill="1" applyBorder="1" applyAlignment="1" applyProtection="1">
      <alignment vertical="center" shrinkToFit="1"/>
      <protection locked="0"/>
    </xf>
    <xf numFmtId="0" fontId="7" fillId="3" borderId="106" xfId="10" applyFont="1" applyFill="1" applyBorder="1" applyAlignment="1" applyProtection="1">
      <alignment vertical="center" shrinkToFit="1"/>
      <protection locked="0"/>
    </xf>
    <xf numFmtId="0" fontId="10" fillId="0" borderId="41" xfId="10" applyFont="1" applyFill="1" applyBorder="1" applyAlignment="1" applyProtection="1">
      <alignment horizontal="center" vertical="center" shrinkToFit="1"/>
    </xf>
    <xf numFmtId="177" fontId="7" fillId="0" borderId="145" xfId="10" applyNumberFormat="1" applyFont="1" applyFill="1" applyBorder="1" applyAlignment="1">
      <alignment horizontal="right" vertical="center" shrinkToFit="1"/>
    </xf>
    <xf numFmtId="177" fontId="7" fillId="0" borderId="146" xfId="10" applyNumberFormat="1" applyFont="1" applyFill="1" applyBorder="1" applyAlignment="1">
      <alignment horizontal="right" vertical="center" shrinkToFit="1"/>
    </xf>
    <xf numFmtId="177" fontId="7" fillId="0" borderId="147" xfId="10" applyNumberFormat="1" applyFont="1" applyFill="1" applyBorder="1" applyAlignment="1">
      <alignment horizontal="right" vertical="center" shrinkToFit="1"/>
    </xf>
    <xf numFmtId="0" fontId="7" fillId="0" borderId="33" xfId="10" applyFont="1" applyFill="1" applyBorder="1" applyAlignment="1" applyProtection="1">
      <alignment horizontal="center" vertical="center" shrinkToFit="1"/>
      <protection locked="0"/>
    </xf>
    <xf numFmtId="0" fontId="13" fillId="0" borderId="27" xfId="10" applyFont="1" applyBorder="1" applyAlignment="1">
      <alignment horizontal="center" vertical="center" wrapText="1" shrinkToFit="1"/>
    </xf>
    <xf numFmtId="0" fontId="13" fillId="0" borderId="0" xfId="10" applyFont="1" applyBorder="1" applyAlignment="1">
      <alignment horizontal="center" vertical="center" wrapText="1" shrinkToFit="1"/>
    </xf>
    <xf numFmtId="0" fontId="13" fillId="0" borderId="121" xfId="10" applyFont="1" applyBorder="1" applyAlignment="1">
      <alignment horizontal="center" vertical="center" wrapText="1" shrinkToFit="1"/>
    </xf>
    <xf numFmtId="0" fontId="7" fillId="0" borderId="112" xfId="10" applyFont="1" applyFill="1" applyBorder="1" applyAlignment="1">
      <alignment vertical="center" shrinkToFit="1"/>
    </xf>
    <xf numFmtId="0" fontId="7" fillId="0" borderId="38" xfId="10" applyFont="1" applyFill="1" applyBorder="1" applyAlignment="1">
      <alignment vertical="center" shrinkToFit="1"/>
    </xf>
    <xf numFmtId="0" fontId="7" fillId="0" borderId="51" xfId="10" applyFont="1" applyFill="1" applyBorder="1" applyAlignment="1">
      <alignment vertical="center" shrinkToFit="1"/>
    </xf>
    <xf numFmtId="0" fontId="7" fillId="0" borderId="95" xfId="10" applyFont="1" applyBorder="1" applyAlignment="1">
      <alignment vertical="center" shrinkToFit="1"/>
    </xf>
    <xf numFmtId="180" fontId="7" fillId="0" borderId="7" xfId="10" applyNumberFormat="1" applyFont="1" applyFill="1" applyBorder="1" applyAlignment="1" applyProtection="1">
      <alignment horizontal="right" vertical="center" shrinkToFit="1"/>
    </xf>
    <xf numFmtId="0" fontId="8" fillId="3" borderId="39" xfId="10" applyNumberFormat="1" applyFont="1" applyFill="1" applyBorder="1" applyAlignment="1" applyProtection="1">
      <alignment horizontal="center" vertical="center" shrinkToFit="1"/>
      <protection locked="0"/>
    </xf>
    <xf numFmtId="0" fontId="7" fillId="3" borderId="109" xfId="10" applyFont="1" applyFill="1" applyBorder="1" applyAlignment="1" applyProtection="1">
      <alignment horizontal="left" vertical="center" shrinkToFit="1"/>
      <protection locked="0"/>
    </xf>
    <xf numFmtId="0" fontId="7" fillId="3" borderId="28" xfId="10" applyFont="1" applyFill="1" applyBorder="1" applyAlignment="1" applyProtection="1">
      <alignment horizontal="left" vertical="center" shrinkToFit="1"/>
      <protection locked="0"/>
    </xf>
    <xf numFmtId="0" fontId="7" fillId="3" borderId="87" xfId="10" applyFont="1" applyFill="1" applyBorder="1" applyAlignment="1" applyProtection="1">
      <alignment horizontal="left" vertical="center" shrinkToFit="1"/>
      <protection locked="0"/>
    </xf>
    <xf numFmtId="176" fontId="7" fillId="0" borderId="4" xfId="10" applyNumberFormat="1" applyFont="1" applyFill="1" applyBorder="1" applyAlignment="1" applyProtection="1">
      <alignment horizontal="left" vertical="center" shrinkToFit="1"/>
    </xf>
    <xf numFmtId="180" fontId="7" fillId="0" borderId="77" xfId="10" applyNumberFormat="1" applyFont="1" applyFill="1" applyBorder="1" applyAlignment="1" applyProtection="1">
      <alignment horizontal="right" vertical="center" shrinkToFit="1"/>
    </xf>
    <xf numFmtId="180" fontId="7" fillId="0" borderId="78" xfId="10" applyNumberFormat="1" applyFont="1" applyFill="1" applyBorder="1" applyAlignment="1" applyProtection="1">
      <alignment horizontal="right" vertical="center" shrinkToFit="1"/>
    </xf>
    <xf numFmtId="0" fontId="7" fillId="3" borderId="86" xfId="10" applyFont="1" applyFill="1" applyBorder="1" applyAlignment="1" applyProtection="1">
      <alignment horizontal="left" vertical="center" shrinkToFit="1"/>
      <protection locked="0"/>
    </xf>
    <xf numFmtId="0" fontId="7" fillId="3" borderId="29" xfId="10" applyFont="1" applyFill="1" applyBorder="1" applyAlignment="1" applyProtection="1">
      <alignment horizontal="left" vertical="center" shrinkToFit="1"/>
      <protection locked="0"/>
    </xf>
    <xf numFmtId="0" fontId="7" fillId="3" borderId="112" xfId="10" applyFont="1" applyFill="1" applyBorder="1" applyAlignment="1" applyProtection="1">
      <alignment horizontal="left" vertical="center" shrinkToFit="1"/>
      <protection locked="0"/>
    </xf>
    <xf numFmtId="0" fontId="7" fillId="3" borderId="38" xfId="10" applyFont="1" applyFill="1" applyBorder="1" applyAlignment="1" applyProtection="1">
      <alignment horizontal="left" vertical="center" shrinkToFit="1"/>
      <protection locked="0"/>
    </xf>
    <xf numFmtId="0" fontId="7" fillId="3" borderId="51" xfId="10" applyFont="1" applyFill="1" applyBorder="1" applyAlignment="1" applyProtection="1">
      <alignment horizontal="left" vertical="center" shrinkToFit="1"/>
      <protection locked="0"/>
    </xf>
    <xf numFmtId="176" fontId="7" fillId="0" borderId="95" xfId="10" applyNumberFormat="1" applyFont="1" applyFill="1" applyBorder="1" applyAlignment="1" applyProtection="1">
      <alignment horizontal="left" vertical="center" shrinkToFit="1"/>
    </xf>
    <xf numFmtId="180" fontId="7" fillId="0" borderId="27" xfId="10" applyNumberFormat="1" applyFont="1" applyFill="1" applyBorder="1" applyAlignment="1" applyProtection="1">
      <alignment horizontal="right" vertical="center" shrinkToFit="1"/>
    </xf>
    <xf numFmtId="180" fontId="7" fillId="0" borderId="33" xfId="10" applyNumberFormat="1" applyFont="1" applyFill="1" applyBorder="1" applyAlignment="1" applyProtection="1">
      <alignment horizontal="right" vertical="center" shrinkToFit="1"/>
    </xf>
    <xf numFmtId="0" fontId="7" fillId="3" borderId="50" xfId="10" applyFont="1" applyFill="1" applyBorder="1" applyAlignment="1" applyProtection="1">
      <alignment horizontal="left" vertical="center" shrinkToFit="1"/>
      <protection locked="0"/>
    </xf>
    <xf numFmtId="0" fontId="7" fillId="3" borderId="39" xfId="10" applyFont="1" applyFill="1" applyBorder="1" applyAlignment="1" applyProtection="1">
      <alignment horizontal="left" vertical="center" shrinkToFit="1"/>
      <protection locked="0"/>
    </xf>
    <xf numFmtId="180" fontId="7" fillId="0" borderId="75" xfId="10" applyNumberFormat="1" applyFont="1" applyFill="1" applyBorder="1" applyAlignment="1" applyProtection="1">
      <alignment horizontal="right" vertical="center" shrinkToFit="1"/>
    </xf>
    <xf numFmtId="180" fontId="7" fillId="0" borderId="76" xfId="10" applyNumberFormat="1" applyFont="1" applyFill="1" applyBorder="1" applyAlignment="1" applyProtection="1">
      <alignment horizontal="right" vertical="center" shrinkToFit="1"/>
    </xf>
    <xf numFmtId="0" fontId="7" fillId="0" borderId="77" xfId="10" applyFont="1" applyFill="1" applyBorder="1" applyAlignment="1" applyProtection="1">
      <alignment horizontal="left" vertical="center" shrinkToFit="1"/>
    </xf>
    <xf numFmtId="0" fontId="7" fillId="0" borderId="78" xfId="10" applyFont="1" applyFill="1" applyBorder="1" applyAlignment="1" applyProtection="1">
      <alignment horizontal="left" vertical="center" shrinkToFit="1"/>
    </xf>
    <xf numFmtId="0" fontId="8" fillId="3" borderId="106" xfId="10" applyNumberFormat="1" applyFont="1" applyFill="1" applyBorder="1" applyAlignment="1" applyProtection="1">
      <alignment horizontal="center" vertical="center" shrinkToFit="1"/>
      <protection locked="0"/>
    </xf>
    <xf numFmtId="0" fontId="10" fillId="3" borderId="16" xfId="10" applyFont="1" applyFill="1" applyBorder="1" applyAlignment="1" applyProtection="1">
      <alignment horizontal="center" vertical="center" shrinkToFit="1"/>
      <protection locked="0"/>
    </xf>
    <xf numFmtId="0" fontId="10" fillId="3" borderId="18" xfId="10" applyFont="1" applyFill="1" applyBorder="1" applyAlignment="1" applyProtection="1">
      <alignment horizontal="center" vertical="center" shrinkToFit="1"/>
      <protection locked="0"/>
    </xf>
    <xf numFmtId="0" fontId="7" fillId="3" borderId="115" xfId="10" applyFont="1" applyFill="1" applyBorder="1" applyAlignment="1" applyProtection="1">
      <alignment horizontal="left" vertical="center" shrinkToFit="1"/>
      <protection locked="0"/>
    </xf>
    <xf numFmtId="0" fontId="7" fillId="3" borderId="102" xfId="10" applyFont="1" applyFill="1" applyBorder="1" applyAlignment="1" applyProtection="1">
      <alignment horizontal="left" vertical="center" shrinkToFit="1"/>
      <protection locked="0"/>
    </xf>
    <xf numFmtId="0" fontId="7" fillId="3" borderId="103" xfId="10" applyFont="1" applyFill="1" applyBorder="1" applyAlignment="1" applyProtection="1">
      <alignment horizontal="left" vertical="center" shrinkToFit="1"/>
      <protection locked="0"/>
    </xf>
    <xf numFmtId="176" fontId="7" fillId="0" borderId="104" xfId="10" applyNumberFormat="1" applyFont="1" applyFill="1" applyBorder="1" applyAlignment="1" applyProtection="1">
      <alignment horizontal="left" vertical="center" shrinkToFit="1"/>
    </xf>
    <xf numFmtId="0" fontId="7" fillId="0" borderId="16" xfId="10" applyFont="1" applyFill="1" applyBorder="1" applyAlignment="1" applyProtection="1">
      <alignment horizontal="left" vertical="center" shrinkToFit="1"/>
    </xf>
    <xf numFmtId="0" fontId="7" fillId="0" borderId="18" xfId="10" applyFont="1" applyFill="1" applyBorder="1" applyAlignment="1" applyProtection="1">
      <alignment horizontal="left" vertical="center" shrinkToFit="1"/>
    </xf>
    <xf numFmtId="0" fontId="7" fillId="0" borderId="18" xfId="10" applyFont="1" applyBorder="1" applyAlignment="1">
      <alignment vertical="center" shrinkToFit="1"/>
    </xf>
    <xf numFmtId="0" fontId="7" fillId="3" borderId="101" xfId="10" applyFont="1" applyFill="1" applyBorder="1" applyAlignment="1" applyProtection="1">
      <alignment horizontal="left" vertical="center" shrinkToFit="1"/>
      <protection locked="0"/>
    </xf>
    <xf numFmtId="0" fontId="7" fillId="3" borderId="106" xfId="10" applyFont="1" applyFill="1" applyBorder="1" applyAlignment="1" applyProtection="1">
      <alignment horizontal="left" vertical="center" shrinkToFit="1"/>
      <protection locked="0"/>
    </xf>
  </cellXfs>
  <cellStyles count="11">
    <cellStyle name="パーセント 2" xfId="1"/>
    <cellStyle name="標準" xfId="0" builtinId="0"/>
    <cellStyle name="標準 2" xfId="2"/>
    <cellStyle name="標準 2 2" xfId="3"/>
    <cellStyle name="標準 3" xfId="4"/>
    <cellStyle name="標準 3 2" xfId="5"/>
    <cellStyle name="標準 4" xfId="6"/>
    <cellStyle name="標準 5" xfId="7"/>
    <cellStyle name="標準 6" xfId="8"/>
    <cellStyle name="標準 7" xfId="9"/>
    <cellStyle name="標準_③-２加算様式（就労）" xfId="10"/>
  </cellStyles>
  <dxfs count="121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auto="1"/>
      </font>
      <fill>
        <patternFill>
          <bgColor theme="9"/>
        </patternFill>
      </fill>
    </dxf>
    <dxf>
      <font>
        <color auto="1"/>
      </font>
      <fill>
        <patternFill>
          <fgColor rgb="FFFFFF99"/>
          <bgColor rgb="FFFFFF99"/>
        </patternFill>
      </fill>
    </dxf>
    <dxf>
      <font>
        <color auto="1"/>
      </font>
      <fill>
        <patternFill>
          <bgColor theme="9"/>
        </patternFill>
      </fill>
    </dxf>
    <dxf>
      <font>
        <color auto="1"/>
      </font>
      <fill>
        <patternFill>
          <fgColor rgb="FFFFFF99"/>
          <bgColor rgb="FFFFFF99"/>
        </patternFill>
      </fill>
    </dxf>
    <dxf>
      <font>
        <color auto="1"/>
      </font>
      <fill>
        <patternFill>
          <bgColor theme="9"/>
        </patternFill>
      </fill>
    </dxf>
    <dxf>
      <font>
        <color auto="1"/>
      </font>
      <fill>
        <patternFill>
          <fgColor rgb="FFFFFF99"/>
          <bgColor rgb="FFFFFF99"/>
        </patternFill>
      </fill>
    </dxf>
    <dxf>
      <font>
        <color auto="1"/>
      </font>
      <fill>
        <patternFill>
          <bgColor theme="9"/>
        </patternFill>
      </fill>
    </dxf>
    <dxf>
      <font>
        <color auto="1"/>
      </font>
      <fill>
        <patternFill>
          <fgColor rgb="FFFFFF99"/>
          <bgColor rgb="FFFFFF99"/>
        </patternFill>
      </fill>
    </dxf>
    <dxf>
      <font>
        <color auto="1"/>
      </font>
      <fill>
        <patternFill>
          <bgColor theme="9"/>
        </patternFill>
      </fill>
    </dxf>
    <dxf>
      <font>
        <color auto="1"/>
      </font>
      <fill>
        <patternFill>
          <fgColor rgb="FFFFFF99"/>
          <bgColor rgb="FFFFFF99"/>
        </patternFill>
      </fill>
    </dxf>
    <dxf>
      <font>
        <color auto="1"/>
      </font>
      <fill>
        <patternFill>
          <bgColor theme="9"/>
        </patternFill>
      </fill>
    </dxf>
    <dxf>
      <font>
        <color auto="1"/>
      </font>
      <fill>
        <patternFill>
          <fgColor rgb="FFFFFF99"/>
          <bgColor rgb="FFFFFF99"/>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9"/>
        </patternFill>
      </fill>
    </dxf>
    <dxf>
      <fill>
        <patternFill>
          <fgColor rgb="FFFFFF99"/>
          <bgColor rgb="FFFF99FF"/>
        </patternFill>
      </fill>
    </dxf>
    <dxf>
      <font>
        <color auto="1"/>
      </font>
      <fill>
        <patternFill>
          <bgColor theme="9"/>
        </patternFill>
      </fill>
    </dxf>
    <dxf>
      <font>
        <color auto="1"/>
      </font>
      <fill>
        <patternFill>
          <fgColor rgb="FFFFFF99"/>
          <bgColor rgb="FFFFFF99"/>
        </patternFill>
      </fill>
    </dxf>
    <dxf>
      <fill>
        <patternFill>
          <bgColor rgb="FF92D050"/>
        </patternFill>
      </fill>
    </dxf>
    <dxf>
      <fill>
        <patternFill>
          <bgColor rgb="FFFF99FF"/>
        </patternFill>
      </fill>
    </dxf>
    <dxf/>
    <dxf>
      <fill>
        <patternFill>
          <bgColor rgb="FF92D050"/>
        </patternFill>
      </fill>
    </dxf>
    <dxf>
      <fill>
        <patternFill>
          <bgColor rgb="FFFF99FF"/>
        </patternFill>
      </fill>
    </dxf>
    <dxf/>
    <dxf>
      <fill>
        <patternFill>
          <bgColor rgb="FFFF99FF"/>
        </patternFill>
      </fill>
    </dxf>
    <dxf>
      <fill>
        <patternFill>
          <bgColor rgb="FFFF0000"/>
        </patternFill>
      </fill>
    </dxf>
    <dxf>
      <fill>
        <patternFill>
          <bgColor rgb="FFFF99FF"/>
        </patternFill>
      </fill>
    </dxf>
    <dxf>
      <fill>
        <patternFill>
          <bgColor rgb="FFFF0000"/>
        </patternFill>
      </fill>
    </dxf>
    <dxf>
      <fill>
        <patternFill>
          <bgColor rgb="FFFFC000"/>
        </patternFill>
      </fill>
    </dxf>
    <dxf>
      <fill>
        <patternFill>
          <bgColor rgb="FFFFFF00"/>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0000"/>
        </patternFill>
      </fill>
    </dxf>
    <dxf>
      <fill>
        <patternFill>
          <bgColor theme="9"/>
        </patternFill>
      </fill>
    </dxf>
    <dxf>
      <fill>
        <patternFill>
          <bgColor theme="1"/>
        </patternFill>
      </fill>
    </dxf>
    <dxf>
      <fill>
        <patternFill>
          <bgColor rgb="FFFFFF99"/>
        </patternFill>
      </fill>
    </dxf>
    <dxf>
      <fill>
        <patternFill>
          <bgColor theme="9"/>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9"/>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9"/>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9"/>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99"/>
        </patternFill>
      </fill>
    </dxf>
    <dxf>
      <fill>
        <patternFill>
          <bgColor theme="9"/>
        </patternFill>
      </fill>
    </dxf>
    <dxf>
      <fill>
        <patternFill>
          <bgColor rgb="FFFFFF99"/>
        </patternFill>
      </fill>
    </dxf>
    <dxf>
      <fill>
        <patternFill>
          <bgColor theme="1"/>
        </patternFill>
      </fill>
    </dxf>
    <dxf>
      <fill>
        <patternFill>
          <bgColor rgb="FFFFFF99"/>
        </patternFill>
      </fill>
    </dxf>
    <dxf>
      <fill>
        <patternFill>
          <bgColor theme="9"/>
        </patternFill>
      </fill>
    </dxf>
    <dxf>
      <fill>
        <patternFill>
          <bgColor theme="1"/>
        </patternFill>
      </fill>
    </dxf>
    <dxf>
      <fill>
        <patternFill>
          <bgColor rgb="FFFFFF99"/>
        </patternFill>
      </fill>
    </dxf>
    <dxf>
      <fill>
        <patternFill>
          <bgColor theme="1"/>
        </patternFill>
      </fill>
    </dxf>
    <dxf>
      <fill>
        <patternFill>
          <bgColor rgb="FFFFFF99"/>
        </patternFill>
      </fill>
    </dxf>
    <dxf>
      <fill>
        <patternFill>
          <bgColor theme="9"/>
        </patternFill>
      </fill>
    </dxf>
    <dxf>
      <fill>
        <patternFill>
          <bgColor theme="1"/>
        </patternFill>
      </fill>
    </dxf>
    <dxf>
      <fill>
        <patternFill>
          <bgColor rgb="FFFFFF99"/>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B1:BN44"/>
  <sheetViews>
    <sheetView view="pageBreakPreview" topLeftCell="A13" zoomScale="80" zoomScaleNormal="85" zoomScaleSheetLayoutView="80" workbookViewId="0">
      <selection activeCell="BF29" sqref="BF29:BM29"/>
    </sheetView>
  </sheetViews>
  <sheetFormatPr defaultRowHeight="21" customHeight="1"/>
  <cols>
    <col min="1" max="3" width="3.125" style="1" customWidth="1"/>
    <col min="4" max="7" width="2.625" style="2" customWidth="1"/>
    <col min="8" max="11" width="2.625" style="1" customWidth="1"/>
    <col min="12" max="12" width="2.625" style="3" customWidth="1"/>
    <col min="13" max="20" width="2.625" style="1" customWidth="1"/>
    <col min="21" max="48" width="3.125" style="1" customWidth="1"/>
    <col min="49" max="57" width="2.625" style="1" customWidth="1"/>
    <col min="58" max="64" width="2.5" style="1" customWidth="1"/>
    <col min="65" max="65" width="1.375" style="1" customWidth="1"/>
    <col min="66" max="66" width="2.5" style="1" customWidth="1"/>
    <col min="67" max="78" width="2.625" style="1" customWidth="1"/>
    <col min="79" max="16384" width="9" style="1" customWidth="1"/>
  </cols>
  <sheetData>
    <row r="1" spans="2:66" ht="22.5" customHeight="1">
      <c r="B1" s="6" t="s">
        <v>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33" t="s">
        <v>3</v>
      </c>
      <c r="AJ1" s="33"/>
      <c r="AK1" s="33"/>
      <c r="AL1" s="33"/>
      <c r="AM1" s="33"/>
      <c r="AN1" s="148"/>
      <c r="AO1" s="148"/>
      <c r="AP1" s="33" t="s">
        <v>6</v>
      </c>
      <c r="AQ1" s="33"/>
      <c r="AR1" s="148"/>
      <c r="AS1" s="148"/>
      <c r="AT1" s="33" t="s">
        <v>5</v>
      </c>
      <c r="AU1" s="33"/>
      <c r="AV1" s="33" t="s">
        <v>10</v>
      </c>
      <c r="AW1" s="33"/>
      <c r="AX1" s="33"/>
      <c r="AY1" s="33"/>
      <c r="AZ1" s="33"/>
      <c r="BA1" s="33"/>
      <c r="BB1" s="33"/>
      <c r="BC1" s="33"/>
      <c r="BD1" s="33"/>
      <c r="BE1" s="33"/>
      <c r="BN1" s="272" t="s">
        <v>13</v>
      </c>
    </row>
    <row r="2" spans="2:66" ht="3.75" customHeight="1">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N2" s="272"/>
    </row>
    <row r="3" spans="2:66" s="4" customFormat="1" ht="22.5" customHeight="1">
      <c r="B3" s="7"/>
      <c r="C3" s="19"/>
      <c r="D3" s="34" t="s">
        <v>111</v>
      </c>
      <c r="E3" s="49"/>
      <c r="F3" s="49"/>
      <c r="G3" s="49"/>
      <c r="H3" s="49"/>
      <c r="I3" s="49"/>
      <c r="J3" s="49"/>
      <c r="K3" s="49"/>
      <c r="L3" s="49"/>
      <c r="M3" s="49"/>
      <c r="N3" s="49"/>
      <c r="O3" s="49"/>
      <c r="P3" s="49"/>
      <c r="Q3" s="49"/>
      <c r="R3" s="49"/>
      <c r="S3" s="49"/>
      <c r="T3" s="49"/>
      <c r="U3" s="106"/>
      <c r="V3" s="106"/>
      <c r="W3" s="106"/>
      <c r="X3" s="106"/>
      <c r="Y3" s="106"/>
      <c r="Z3" s="106"/>
      <c r="AA3" s="106"/>
      <c r="AB3" s="106"/>
      <c r="AC3" s="106"/>
      <c r="AD3" s="106"/>
      <c r="AE3" s="106"/>
      <c r="AF3" s="106"/>
      <c r="AG3" s="106"/>
      <c r="AH3" s="136"/>
      <c r="AI3" s="141" t="s">
        <v>11</v>
      </c>
      <c r="AJ3" s="49"/>
      <c r="AK3" s="49"/>
      <c r="AL3" s="49"/>
      <c r="AM3" s="49"/>
      <c r="AN3" s="149"/>
      <c r="AO3" s="149"/>
      <c r="AP3" s="152"/>
      <c r="AQ3" s="153"/>
      <c r="AR3" s="153"/>
      <c r="AS3" s="153"/>
      <c r="AT3" s="153"/>
      <c r="AU3" s="153"/>
      <c r="AV3" s="153"/>
      <c r="AW3" s="153"/>
      <c r="AX3" s="153"/>
      <c r="AY3" s="153"/>
      <c r="AZ3" s="78"/>
      <c r="BA3" s="78"/>
      <c r="BB3" s="78"/>
      <c r="BC3" s="78"/>
      <c r="BD3" s="78"/>
      <c r="BE3" s="78"/>
      <c r="BF3" s="78"/>
      <c r="BG3" s="78"/>
      <c r="BH3" s="78"/>
      <c r="BI3" s="78"/>
      <c r="BJ3" s="78"/>
      <c r="BK3" s="78"/>
      <c r="BL3" s="78"/>
      <c r="BM3" s="256"/>
      <c r="BN3" s="272"/>
    </row>
    <row r="4" spans="2:66" s="4" customFormat="1" ht="22.5" customHeight="1">
      <c r="B4" s="8"/>
      <c r="C4" s="20"/>
      <c r="D4" s="35" t="s">
        <v>24</v>
      </c>
      <c r="E4" s="50"/>
      <c r="F4" s="50"/>
      <c r="G4" s="50"/>
      <c r="H4" s="50"/>
      <c r="I4" s="50"/>
      <c r="J4" s="68"/>
      <c r="K4" s="68"/>
      <c r="L4" s="68"/>
      <c r="M4" s="68"/>
      <c r="N4" s="86"/>
      <c r="O4" s="92" t="s">
        <v>0</v>
      </c>
      <c r="P4" s="96"/>
      <c r="Q4" s="96"/>
      <c r="R4" s="96"/>
      <c r="S4" s="96"/>
      <c r="T4" s="96"/>
      <c r="U4" s="107"/>
      <c r="V4" s="113"/>
      <c r="W4" s="113"/>
      <c r="X4" s="113"/>
      <c r="Y4" s="120"/>
      <c r="Z4" s="123" t="s">
        <v>16</v>
      </c>
      <c r="AA4" s="51"/>
      <c r="AB4" s="51"/>
      <c r="AC4" s="51"/>
      <c r="AD4" s="51"/>
      <c r="AE4" s="51"/>
      <c r="AF4" s="63"/>
      <c r="AG4" s="133"/>
      <c r="AH4" s="137"/>
      <c r="AI4" s="137"/>
      <c r="AJ4" s="137"/>
      <c r="AK4" s="137"/>
      <c r="AL4" s="137"/>
      <c r="AM4" s="137"/>
      <c r="AN4" s="150" t="s">
        <v>34</v>
      </c>
      <c r="AO4" s="151"/>
      <c r="AP4" s="151"/>
      <c r="AQ4" s="151"/>
      <c r="AR4" s="151"/>
      <c r="AS4" s="151"/>
      <c r="AT4" s="154"/>
      <c r="AU4" s="157"/>
      <c r="AV4" s="160"/>
      <c r="AW4" s="160"/>
      <c r="AX4" s="160"/>
      <c r="AY4" s="184"/>
      <c r="AZ4" s="194" t="s">
        <v>8</v>
      </c>
      <c r="BA4" s="194"/>
      <c r="BB4" s="194"/>
      <c r="BC4" s="194"/>
      <c r="BD4" s="194"/>
      <c r="BE4" s="221"/>
      <c r="BF4" s="231"/>
      <c r="BG4" s="244"/>
      <c r="BH4" s="244"/>
      <c r="BI4" s="244"/>
      <c r="BJ4" s="244"/>
      <c r="BK4" s="244"/>
      <c r="BL4" s="244"/>
      <c r="BM4" s="257"/>
      <c r="BN4" s="272"/>
    </row>
    <row r="5" spans="2:66" s="4" customFormat="1" ht="11.25" customHeight="1">
      <c r="B5" s="8"/>
      <c r="C5" s="20"/>
      <c r="D5" s="36" t="s">
        <v>51</v>
      </c>
      <c r="E5" s="51"/>
      <c r="F5" s="51"/>
      <c r="G5" s="51"/>
      <c r="H5" s="51"/>
      <c r="I5" s="63"/>
      <c r="J5" s="69"/>
      <c r="K5" s="76"/>
      <c r="L5" s="76"/>
      <c r="M5" s="76"/>
      <c r="N5" s="87"/>
      <c r="O5" s="93" t="s">
        <v>23</v>
      </c>
      <c r="P5" s="84"/>
      <c r="Q5" s="84"/>
      <c r="R5" s="84"/>
      <c r="S5" s="84"/>
      <c r="T5" s="84"/>
      <c r="U5" s="84"/>
      <c r="V5" s="84"/>
      <c r="W5" s="117"/>
      <c r="X5" s="118"/>
      <c r="Y5" s="121"/>
      <c r="Z5" s="121"/>
      <c r="AA5" s="121"/>
      <c r="AB5" s="121"/>
      <c r="AC5" s="121"/>
      <c r="AD5" s="127"/>
      <c r="AE5" s="129" t="s">
        <v>54</v>
      </c>
      <c r="AF5" s="131"/>
      <c r="AG5" s="134"/>
      <c r="AH5" s="138"/>
      <c r="AI5" s="142"/>
      <c r="AJ5" s="144" t="s">
        <v>57</v>
      </c>
      <c r="AK5" s="146"/>
      <c r="AL5" s="146"/>
      <c r="AM5" s="146"/>
      <c r="AN5" s="146"/>
      <c r="AO5" s="146"/>
      <c r="AP5" s="146"/>
      <c r="AQ5" s="146"/>
      <c r="AR5" s="146"/>
      <c r="AS5" s="146"/>
      <c r="AT5" s="155"/>
      <c r="AU5" s="158" t="s">
        <v>19</v>
      </c>
      <c r="AV5" s="158"/>
      <c r="AW5" s="163" t="s">
        <v>56</v>
      </c>
      <c r="AX5" s="175"/>
      <c r="AY5" s="185"/>
      <c r="AZ5" s="144" t="s">
        <v>44</v>
      </c>
      <c r="BA5" s="146"/>
      <c r="BB5" s="146"/>
      <c r="BC5" s="146"/>
      <c r="BD5" s="146"/>
      <c r="BE5" s="155"/>
      <c r="BF5" s="232"/>
      <c r="BG5" s="245"/>
      <c r="BH5" s="245"/>
      <c r="BI5" s="245"/>
      <c r="BJ5" s="245"/>
      <c r="BK5" s="245"/>
      <c r="BL5" s="245"/>
      <c r="BM5" s="258"/>
      <c r="BN5" s="272"/>
    </row>
    <row r="6" spans="2:66" s="4" customFormat="1" ht="15" customHeight="1">
      <c r="B6" s="8"/>
      <c r="C6" s="20"/>
      <c r="D6" s="37"/>
      <c r="E6" s="52"/>
      <c r="F6" s="52"/>
      <c r="G6" s="52"/>
      <c r="H6" s="52"/>
      <c r="I6" s="64"/>
      <c r="J6" s="70"/>
      <c r="K6" s="77"/>
      <c r="L6" s="77"/>
      <c r="M6" s="77"/>
      <c r="N6" s="88"/>
      <c r="O6" s="37"/>
      <c r="P6" s="52"/>
      <c r="Q6" s="52"/>
      <c r="R6" s="52"/>
      <c r="S6" s="52"/>
      <c r="T6" s="52"/>
      <c r="U6" s="52"/>
      <c r="V6" s="52"/>
      <c r="W6" s="64"/>
      <c r="X6" s="119"/>
      <c r="Y6" s="122"/>
      <c r="Z6" s="122"/>
      <c r="AA6" s="122"/>
      <c r="AB6" s="122"/>
      <c r="AC6" s="122"/>
      <c r="AD6" s="128"/>
      <c r="AE6" s="130"/>
      <c r="AF6" s="132"/>
      <c r="AG6" s="135"/>
      <c r="AH6" s="139"/>
      <c r="AI6" s="143"/>
      <c r="AJ6" s="145"/>
      <c r="AK6" s="147"/>
      <c r="AL6" s="147"/>
      <c r="AM6" s="147"/>
      <c r="AN6" s="147"/>
      <c r="AO6" s="147"/>
      <c r="AP6" s="147"/>
      <c r="AQ6" s="147"/>
      <c r="AR6" s="147"/>
      <c r="AS6" s="147"/>
      <c r="AT6" s="156"/>
      <c r="AU6" s="159"/>
      <c r="AV6" s="159"/>
      <c r="AW6" s="164"/>
      <c r="AX6" s="176"/>
      <c r="AY6" s="186"/>
      <c r="AZ6" s="145"/>
      <c r="BA6" s="147"/>
      <c r="BB6" s="147"/>
      <c r="BC6" s="147"/>
      <c r="BD6" s="147"/>
      <c r="BE6" s="156"/>
      <c r="BF6" s="233"/>
      <c r="BG6" s="246"/>
      <c r="BH6" s="246"/>
      <c r="BI6" s="246"/>
      <c r="BJ6" s="246"/>
      <c r="BK6" s="246"/>
      <c r="BL6" s="246"/>
      <c r="BM6" s="259"/>
      <c r="BN6" s="272"/>
    </row>
    <row r="7" spans="2:66" s="4" customFormat="1" ht="15" customHeight="1">
      <c r="B7" s="8"/>
      <c r="C7" s="20"/>
      <c r="D7" s="38" t="s">
        <v>17</v>
      </c>
      <c r="E7" s="53"/>
      <c r="F7" s="53"/>
      <c r="G7" s="53"/>
      <c r="H7" s="53"/>
      <c r="I7" s="53"/>
      <c r="J7" s="53" t="s">
        <v>18</v>
      </c>
      <c r="K7" s="53"/>
      <c r="L7" s="53"/>
      <c r="M7" s="53"/>
      <c r="N7" s="53"/>
      <c r="O7" s="94" t="s">
        <v>21</v>
      </c>
      <c r="P7" s="94"/>
      <c r="Q7" s="94"/>
      <c r="R7" s="94"/>
      <c r="S7" s="94"/>
      <c r="T7" s="97"/>
      <c r="U7" s="108" t="s">
        <v>2</v>
      </c>
      <c r="V7" s="114"/>
      <c r="W7" s="114"/>
      <c r="X7" s="114"/>
      <c r="Y7" s="114"/>
      <c r="Z7" s="114"/>
      <c r="AA7" s="124"/>
      <c r="AB7" s="108" t="s">
        <v>59</v>
      </c>
      <c r="AC7" s="114"/>
      <c r="AD7" s="114"/>
      <c r="AE7" s="114"/>
      <c r="AF7" s="114"/>
      <c r="AG7" s="114"/>
      <c r="AH7" s="124"/>
      <c r="AI7" s="108" t="s">
        <v>25</v>
      </c>
      <c r="AJ7" s="114"/>
      <c r="AK7" s="114"/>
      <c r="AL7" s="114"/>
      <c r="AM7" s="114"/>
      <c r="AN7" s="114"/>
      <c r="AO7" s="124"/>
      <c r="AP7" s="108" t="s">
        <v>26</v>
      </c>
      <c r="AQ7" s="114"/>
      <c r="AR7" s="114"/>
      <c r="AS7" s="114"/>
      <c r="AT7" s="114"/>
      <c r="AU7" s="114"/>
      <c r="AV7" s="114"/>
      <c r="AW7" s="165" t="s">
        <v>28</v>
      </c>
      <c r="AX7" s="94"/>
      <c r="AY7" s="94"/>
      <c r="AZ7" s="195" t="s">
        <v>30</v>
      </c>
      <c r="BA7" s="207"/>
      <c r="BB7" s="207"/>
      <c r="BC7" s="195" t="s">
        <v>32</v>
      </c>
      <c r="BD7" s="207"/>
      <c r="BE7" s="222"/>
      <c r="BF7" s="234" t="s">
        <v>33</v>
      </c>
      <c r="BG7" s="247"/>
      <c r="BH7" s="247"/>
      <c r="BI7" s="247"/>
      <c r="BJ7" s="247"/>
      <c r="BK7" s="247"/>
      <c r="BL7" s="247"/>
      <c r="BM7" s="260"/>
      <c r="BN7" s="272"/>
    </row>
    <row r="8" spans="2:66" s="4" customFormat="1" ht="15" customHeight="1">
      <c r="B8" s="8"/>
      <c r="C8" s="20"/>
      <c r="D8" s="38"/>
      <c r="E8" s="53"/>
      <c r="F8" s="53"/>
      <c r="G8" s="53"/>
      <c r="H8" s="53"/>
      <c r="I8" s="53"/>
      <c r="J8" s="53"/>
      <c r="K8" s="53"/>
      <c r="L8" s="53"/>
      <c r="M8" s="53"/>
      <c r="N8" s="53"/>
      <c r="O8" s="53"/>
      <c r="P8" s="53"/>
      <c r="Q8" s="53"/>
      <c r="R8" s="53"/>
      <c r="S8" s="53"/>
      <c r="T8" s="98"/>
      <c r="U8" s="109">
        <v>1</v>
      </c>
      <c r="V8" s="53">
        <v>2</v>
      </c>
      <c r="W8" s="53">
        <v>3</v>
      </c>
      <c r="X8" s="53">
        <v>4</v>
      </c>
      <c r="Y8" s="53">
        <v>5</v>
      </c>
      <c r="Z8" s="53">
        <v>6</v>
      </c>
      <c r="AA8" s="98">
        <v>7</v>
      </c>
      <c r="AB8" s="38">
        <v>8</v>
      </c>
      <c r="AC8" s="53">
        <v>9</v>
      </c>
      <c r="AD8" s="53">
        <v>10</v>
      </c>
      <c r="AE8" s="53">
        <v>11</v>
      </c>
      <c r="AF8" s="53">
        <v>12</v>
      </c>
      <c r="AG8" s="53">
        <v>13</v>
      </c>
      <c r="AH8" s="98">
        <v>14</v>
      </c>
      <c r="AI8" s="38">
        <v>15</v>
      </c>
      <c r="AJ8" s="53">
        <v>16</v>
      </c>
      <c r="AK8" s="53">
        <v>17</v>
      </c>
      <c r="AL8" s="53">
        <v>18</v>
      </c>
      <c r="AM8" s="53">
        <v>19</v>
      </c>
      <c r="AN8" s="53">
        <v>20</v>
      </c>
      <c r="AO8" s="98">
        <v>21</v>
      </c>
      <c r="AP8" s="109">
        <v>22</v>
      </c>
      <c r="AQ8" s="53">
        <v>23</v>
      </c>
      <c r="AR8" s="53">
        <v>24</v>
      </c>
      <c r="AS8" s="53">
        <v>25</v>
      </c>
      <c r="AT8" s="53">
        <v>26</v>
      </c>
      <c r="AU8" s="53">
        <v>27</v>
      </c>
      <c r="AV8" s="161">
        <v>28</v>
      </c>
      <c r="AW8" s="38"/>
      <c r="AX8" s="53"/>
      <c r="AY8" s="53"/>
      <c r="AZ8" s="196"/>
      <c r="BA8" s="196"/>
      <c r="BB8" s="196"/>
      <c r="BC8" s="196"/>
      <c r="BD8" s="196"/>
      <c r="BE8" s="223"/>
      <c r="BF8" s="235"/>
      <c r="BG8" s="248"/>
      <c r="BH8" s="248"/>
      <c r="BI8" s="248"/>
      <c r="BJ8" s="248"/>
      <c r="BK8" s="248"/>
      <c r="BL8" s="248"/>
      <c r="BM8" s="261"/>
      <c r="BN8" s="272"/>
    </row>
    <row r="9" spans="2:66" s="4" customFormat="1" ht="15" customHeight="1">
      <c r="B9" s="9"/>
      <c r="C9" s="21"/>
      <c r="D9" s="39"/>
      <c r="E9" s="54"/>
      <c r="F9" s="54"/>
      <c r="G9" s="54"/>
      <c r="H9" s="54"/>
      <c r="I9" s="54"/>
      <c r="J9" s="54"/>
      <c r="K9" s="54"/>
      <c r="L9" s="54"/>
      <c r="M9" s="54"/>
      <c r="N9" s="54"/>
      <c r="O9" s="54"/>
      <c r="P9" s="54"/>
      <c r="Q9" s="54"/>
      <c r="R9" s="54"/>
      <c r="S9" s="54"/>
      <c r="T9" s="99"/>
      <c r="U9" s="90" t="s">
        <v>12</v>
      </c>
      <c r="V9" s="54" t="str">
        <f t="shared" ref="V9:AV9" si="0">IF(U9="月","火",IF(U9="火","水",IF(U9="水","木",IF(U9="木","金",IF(U9="金","土",IF(U9="土","日",IF(U9="日","月","")))))))</f>
        <v/>
      </c>
      <c r="W9" s="54" t="str">
        <f t="shared" si="0"/>
        <v/>
      </c>
      <c r="X9" s="54" t="str">
        <f t="shared" si="0"/>
        <v/>
      </c>
      <c r="Y9" s="54" t="str">
        <f t="shared" si="0"/>
        <v/>
      </c>
      <c r="Z9" s="54" t="str">
        <f t="shared" si="0"/>
        <v/>
      </c>
      <c r="AA9" s="99" t="str">
        <f t="shared" si="0"/>
        <v/>
      </c>
      <c r="AB9" s="39" t="str">
        <f t="shared" si="0"/>
        <v/>
      </c>
      <c r="AC9" s="54" t="str">
        <f t="shared" si="0"/>
        <v/>
      </c>
      <c r="AD9" s="54" t="str">
        <f t="shared" si="0"/>
        <v/>
      </c>
      <c r="AE9" s="54" t="str">
        <f t="shared" si="0"/>
        <v/>
      </c>
      <c r="AF9" s="54" t="str">
        <f t="shared" si="0"/>
        <v/>
      </c>
      <c r="AG9" s="54" t="str">
        <f t="shared" si="0"/>
        <v/>
      </c>
      <c r="AH9" s="99" t="str">
        <f t="shared" si="0"/>
        <v/>
      </c>
      <c r="AI9" s="39" t="str">
        <f t="shared" si="0"/>
        <v/>
      </c>
      <c r="AJ9" s="54" t="str">
        <f t="shared" si="0"/>
        <v/>
      </c>
      <c r="AK9" s="54" t="str">
        <f t="shared" si="0"/>
        <v/>
      </c>
      <c r="AL9" s="54" t="str">
        <f t="shared" si="0"/>
        <v/>
      </c>
      <c r="AM9" s="54" t="str">
        <f t="shared" si="0"/>
        <v/>
      </c>
      <c r="AN9" s="54" t="str">
        <f t="shared" si="0"/>
        <v/>
      </c>
      <c r="AO9" s="99" t="str">
        <f t="shared" si="0"/>
        <v/>
      </c>
      <c r="AP9" s="39" t="str">
        <f t="shared" si="0"/>
        <v/>
      </c>
      <c r="AQ9" s="54" t="str">
        <f t="shared" si="0"/>
        <v/>
      </c>
      <c r="AR9" s="54" t="str">
        <f t="shared" si="0"/>
        <v/>
      </c>
      <c r="AS9" s="54" t="str">
        <f t="shared" si="0"/>
        <v/>
      </c>
      <c r="AT9" s="54" t="str">
        <f t="shared" si="0"/>
        <v/>
      </c>
      <c r="AU9" s="54" t="str">
        <f t="shared" si="0"/>
        <v/>
      </c>
      <c r="AV9" s="99" t="str">
        <f t="shared" si="0"/>
        <v/>
      </c>
      <c r="AW9" s="39"/>
      <c r="AX9" s="54"/>
      <c r="AY9" s="54"/>
      <c r="AZ9" s="197"/>
      <c r="BA9" s="197"/>
      <c r="BB9" s="197"/>
      <c r="BC9" s="197"/>
      <c r="BD9" s="197"/>
      <c r="BE9" s="224"/>
      <c r="BF9" s="235"/>
      <c r="BG9" s="248"/>
      <c r="BH9" s="248"/>
      <c r="BI9" s="248"/>
      <c r="BJ9" s="248"/>
      <c r="BK9" s="248"/>
      <c r="BL9" s="248"/>
      <c r="BM9" s="261"/>
      <c r="BN9" s="272"/>
    </row>
    <row r="10" spans="2:66" s="4" customFormat="1" ht="18.75" customHeight="1">
      <c r="B10" s="10" t="s">
        <v>35</v>
      </c>
      <c r="C10" s="22" t="s">
        <v>37</v>
      </c>
      <c r="D10" s="40"/>
      <c r="E10" s="55"/>
      <c r="F10" s="55"/>
      <c r="G10" s="55"/>
      <c r="H10" s="55"/>
      <c r="I10" s="55"/>
      <c r="J10" s="71"/>
      <c r="K10" s="78"/>
      <c r="L10" s="81" t="s">
        <v>38</v>
      </c>
      <c r="M10" s="78"/>
      <c r="N10" s="89"/>
      <c r="O10" s="55"/>
      <c r="P10" s="55"/>
      <c r="Q10" s="55"/>
      <c r="R10" s="55"/>
      <c r="S10" s="55"/>
      <c r="T10" s="100"/>
      <c r="U10" s="89"/>
      <c r="V10" s="55"/>
      <c r="W10" s="55"/>
      <c r="X10" s="55"/>
      <c r="Y10" s="55"/>
      <c r="Z10" s="55"/>
      <c r="AA10" s="100"/>
      <c r="AB10" s="89"/>
      <c r="AC10" s="55"/>
      <c r="AD10" s="55"/>
      <c r="AE10" s="55"/>
      <c r="AF10" s="55"/>
      <c r="AG10" s="55"/>
      <c r="AH10" s="100"/>
      <c r="AI10" s="89"/>
      <c r="AJ10" s="55"/>
      <c r="AK10" s="55"/>
      <c r="AL10" s="55"/>
      <c r="AM10" s="55"/>
      <c r="AN10" s="55"/>
      <c r="AO10" s="100"/>
      <c r="AP10" s="89"/>
      <c r="AQ10" s="55"/>
      <c r="AR10" s="55"/>
      <c r="AS10" s="55"/>
      <c r="AT10" s="55"/>
      <c r="AU10" s="55"/>
      <c r="AV10" s="71"/>
      <c r="AW10" s="166">
        <f t="shared" ref="AW10:AW19" si="1">SUM(U10:AV10)</f>
        <v>0</v>
      </c>
      <c r="AX10" s="177"/>
      <c r="AY10" s="187"/>
      <c r="AZ10" s="198">
        <f t="shared" ref="AZ10:AZ18" si="2">ROUNDDOWN(AW10/4,1)</f>
        <v>0</v>
      </c>
      <c r="BA10" s="208"/>
      <c r="BB10" s="215"/>
      <c r="BC10" s="198">
        <f t="shared" ref="BC10:BC18" si="3">IF(AW10=0,0,ROUNDDOWN(AW10/$AW$20,1))</f>
        <v>0</v>
      </c>
      <c r="BD10" s="208"/>
      <c r="BE10" s="225"/>
      <c r="BF10" s="236"/>
      <c r="BG10" s="249"/>
      <c r="BH10" s="249"/>
      <c r="BI10" s="249"/>
      <c r="BJ10" s="249"/>
      <c r="BK10" s="249"/>
      <c r="BL10" s="249"/>
      <c r="BM10" s="262"/>
      <c r="BN10" s="272"/>
    </row>
    <row r="11" spans="2:66" s="4" customFormat="1" ht="18.75" customHeight="1">
      <c r="B11" s="11"/>
      <c r="C11" s="23"/>
      <c r="D11" s="41"/>
      <c r="E11" s="56"/>
      <c r="F11" s="56"/>
      <c r="G11" s="56"/>
      <c r="H11" s="56"/>
      <c r="I11" s="56"/>
      <c r="J11" s="72"/>
      <c r="K11" s="60"/>
      <c r="L11" s="82" t="s">
        <v>38</v>
      </c>
      <c r="M11" s="60"/>
      <c r="N11" s="65"/>
      <c r="O11" s="56"/>
      <c r="P11" s="56"/>
      <c r="Q11" s="56"/>
      <c r="R11" s="56"/>
      <c r="S11" s="56"/>
      <c r="T11" s="101"/>
      <c r="U11" s="110"/>
      <c r="V11" s="115"/>
      <c r="W11" s="115"/>
      <c r="X11" s="115"/>
      <c r="Y11" s="115"/>
      <c r="Z11" s="56"/>
      <c r="AA11" s="101"/>
      <c r="AB11" s="110"/>
      <c r="AC11" s="115"/>
      <c r="AD11" s="115"/>
      <c r="AE11" s="115"/>
      <c r="AF11" s="115"/>
      <c r="AG11" s="56"/>
      <c r="AH11" s="101"/>
      <c r="AI11" s="110"/>
      <c r="AJ11" s="115"/>
      <c r="AK11" s="115"/>
      <c r="AL11" s="115"/>
      <c r="AM11" s="115"/>
      <c r="AN11" s="56"/>
      <c r="AO11" s="101"/>
      <c r="AP11" s="110"/>
      <c r="AQ11" s="115"/>
      <c r="AR11" s="115"/>
      <c r="AS11" s="115"/>
      <c r="AT11" s="115"/>
      <c r="AU11" s="56"/>
      <c r="AV11" s="72"/>
      <c r="AW11" s="167">
        <f t="shared" si="1"/>
        <v>0</v>
      </c>
      <c r="AX11" s="178"/>
      <c r="AY11" s="188"/>
      <c r="AZ11" s="199">
        <f t="shared" si="2"/>
        <v>0</v>
      </c>
      <c r="BA11" s="209"/>
      <c r="BB11" s="216"/>
      <c r="BC11" s="199">
        <f t="shared" si="3"/>
        <v>0</v>
      </c>
      <c r="BD11" s="209"/>
      <c r="BE11" s="226"/>
      <c r="BF11" s="237"/>
      <c r="BG11" s="250"/>
      <c r="BH11" s="250"/>
      <c r="BI11" s="250"/>
      <c r="BJ11" s="250"/>
      <c r="BK11" s="250"/>
      <c r="BL11" s="250"/>
      <c r="BM11" s="263"/>
      <c r="BN11" s="272"/>
    </row>
    <row r="12" spans="2:66" s="4" customFormat="1" ht="18.75" customHeight="1">
      <c r="B12" s="11"/>
      <c r="C12" s="23"/>
      <c r="D12" s="41"/>
      <c r="E12" s="56"/>
      <c r="F12" s="56"/>
      <c r="G12" s="56"/>
      <c r="H12" s="56"/>
      <c r="I12" s="56"/>
      <c r="J12" s="72"/>
      <c r="K12" s="60"/>
      <c r="L12" s="82" t="s">
        <v>38</v>
      </c>
      <c r="M12" s="60"/>
      <c r="N12" s="65"/>
      <c r="O12" s="56"/>
      <c r="P12" s="56"/>
      <c r="Q12" s="56"/>
      <c r="R12" s="56"/>
      <c r="S12" s="56"/>
      <c r="T12" s="101"/>
      <c r="U12" s="65"/>
      <c r="V12" s="56"/>
      <c r="W12" s="56"/>
      <c r="X12" s="56"/>
      <c r="Y12" s="56"/>
      <c r="Z12" s="56"/>
      <c r="AA12" s="101"/>
      <c r="AB12" s="41"/>
      <c r="AC12" s="56"/>
      <c r="AD12" s="56"/>
      <c r="AE12" s="56"/>
      <c r="AF12" s="56"/>
      <c r="AG12" s="56"/>
      <c r="AH12" s="101"/>
      <c r="AI12" s="41"/>
      <c r="AJ12" s="56"/>
      <c r="AK12" s="56"/>
      <c r="AL12" s="56"/>
      <c r="AM12" s="56"/>
      <c r="AN12" s="56"/>
      <c r="AO12" s="101"/>
      <c r="AP12" s="65"/>
      <c r="AQ12" s="56"/>
      <c r="AR12" s="56"/>
      <c r="AS12" s="56"/>
      <c r="AT12" s="56"/>
      <c r="AU12" s="56"/>
      <c r="AV12" s="72"/>
      <c r="AW12" s="167">
        <f t="shared" si="1"/>
        <v>0</v>
      </c>
      <c r="AX12" s="178"/>
      <c r="AY12" s="188"/>
      <c r="AZ12" s="199">
        <f t="shared" si="2"/>
        <v>0</v>
      </c>
      <c r="BA12" s="209"/>
      <c r="BB12" s="216"/>
      <c r="BC12" s="199">
        <f t="shared" si="3"/>
        <v>0</v>
      </c>
      <c r="BD12" s="209"/>
      <c r="BE12" s="226"/>
      <c r="BF12" s="237"/>
      <c r="BG12" s="250"/>
      <c r="BH12" s="250"/>
      <c r="BI12" s="250"/>
      <c r="BJ12" s="250"/>
      <c r="BK12" s="250"/>
      <c r="BL12" s="250"/>
      <c r="BM12" s="263"/>
      <c r="BN12" s="272"/>
    </row>
    <row r="13" spans="2:66" s="4" customFormat="1" ht="18.75" customHeight="1">
      <c r="B13" s="11"/>
      <c r="C13" s="23"/>
      <c r="D13" s="41"/>
      <c r="E13" s="56"/>
      <c r="F13" s="56"/>
      <c r="G13" s="56"/>
      <c r="H13" s="56"/>
      <c r="I13" s="56"/>
      <c r="J13" s="72"/>
      <c r="K13" s="60"/>
      <c r="L13" s="82" t="s">
        <v>38</v>
      </c>
      <c r="M13" s="60"/>
      <c r="N13" s="65"/>
      <c r="O13" s="56"/>
      <c r="P13" s="56"/>
      <c r="Q13" s="56"/>
      <c r="R13" s="56"/>
      <c r="S13" s="56"/>
      <c r="T13" s="101"/>
      <c r="U13" s="65"/>
      <c r="V13" s="56"/>
      <c r="W13" s="56"/>
      <c r="X13" s="56"/>
      <c r="Y13" s="56"/>
      <c r="Z13" s="56"/>
      <c r="AA13" s="101"/>
      <c r="AB13" s="41"/>
      <c r="AC13" s="56"/>
      <c r="AD13" s="56"/>
      <c r="AE13" s="56"/>
      <c r="AF13" s="56"/>
      <c r="AG13" s="56"/>
      <c r="AH13" s="101"/>
      <c r="AI13" s="41"/>
      <c r="AJ13" s="56"/>
      <c r="AK13" s="56"/>
      <c r="AL13" s="56"/>
      <c r="AM13" s="56"/>
      <c r="AN13" s="56"/>
      <c r="AO13" s="101"/>
      <c r="AP13" s="65"/>
      <c r="AQ13" s="56"/>
      <c r="AR13" s="56"/>
      <c r="AS13" s="56"/>
      <c r="AT13" s="56"/>
      <c r="AU13" s="56"/>
      <c r="AV13" s="72"/>
      <c r="AW13" s="167">
        <f t="shared" si="1"/>
        <v>0</v>
      </c>
      <c r="AX13" s="178"/>
      <c r="AY13" s="188"/>
      <c r="AZ13" s="199">
        <f t="shared" si="2"/>
        <v>0</v>
      </c>
      <c r="BA13" s="209"/>
      <c r="BB13" s="216"/>
      <c r="BC13" s="199">
        <f t="shared" si="3"/>
        <v>0</v>
      </c>
      <c r="BD13" s="209"/>
      <c r="BE13" s="226"/>
      <c r="BF13" s="237"/>
      <c r="BG13" s="250"/>
      <c r="BH13" s="250"/>
      <c r="BI13" s="250"/>
      <c r="BJ13" s="250"/>
      <c r="BK13" s="250"/>
      <c r="BL13" s="250"/>
      <c r="BM13" s="263"/>
      <c r="BN13" s="272"/>
    </row>
    <row r="14" spans="2:66" s="4" customFormat="1" ht="18.75" customHeight="1">
      <c r="B14" s="11"/>
      <c r="C14" s="23"/>
      <c r="D14" s="41"/>
      <c r="E14" s="56"/>
      <c r="F14" s="56"/>
      <c r="G14" s="56"/>
      <c r="H14" s="56"/>
      <c r="I14" s="56"/>
      <c r="J14" s="72"/>
      <c r="K14" s="60"/>
      <c r="L14" s="82" t="s">
        <v>38</v>
      </c>
      <c r="M14" s="60"/>
      <c r="N14" s="65"/>
      <c r="O14" s="56"/>
      <c r="P14" s="56"/>
      <c r="Q14" s="56"/>
      <c r="R14" s="56"/>
      <c r="S14" s="56"/>
      <c r="T14" s="101"/>
      <c r="U14" s="65"/>
      <c r="V14" s="56"/>
      <c r="W14" s="56"/>
      <c r="X14" s="56"/>
      <c r="Y14" s="56"/>
      <c r="Z14" s="56"/>
      <c r="AA14" s="101"/>
      <c r="AB14" s="41"/>
      <c r="AC14" s="56"/>
      <c r="AD14" s="56"/>
      <c r="AE14" s="56"/>
      <c r="AF14" s="56"/>
      <c r="AG14" s="56"/>
      <c r="AH14" s="101"/>
      <c r="AI14" s="41"/>
      <c r="AJ14" s="56"/>
      <c r="AK14" s="56"/>
      <c r="AL14" s="56"/>
      <c r="AM14" s="56"/>
      <c r="AN14" s="56"/>
      <c r="AO14" s="101"/>
      <c r="AP14" s="65"/>
      <c r="AQ14" s="56"/>
      <c r="AR14" s="56"/>
      <c r="AS14" s="56"/>
      <c r="AT14" s="56"/>
      <c r="AU14" s="56"/>
      <c r="AV14" s="72"/>
      <c r="AW14" s="167">
        <f t="shared" si="1"/>
        <v>0</v>
      </c>
      <c r="AX14" s="178"/>
      <c r="AY14" s="188"/>
      <c r="AZ14" s="199">
        <f t="shared" si="2"/>
        <v>0</v>
      </c>
      <c r="BA14" s="209"/>
      <c r="BB14" s="216"/>
      <c r="BC14" s="199">
        <f t="shared" si="3"/>
        <v>0</v>
      </c>
      <c r="BD14" s="209"/>
      <c r="BE14" s="226"/>
      <c r="BF14" s="237"/>
      <c r="BG14" s="250"/>
      <c r="BH14" s="250"/>
      <c r="BI14" s="250"/>
      <c r="BJ14" s="250"/>
      <c r="BK14" s="250"/>
      <c r="BL14" s="250"/>
      <c r="BM14" s="263"/>
      <c r="BN14" s="272"/>
    </row>
    <row r="15" spans="2:66" s="4" customFormat="1" ht="18.75" customHeight="1">
      <c r="B15" s="11"/>
      <c r="C15" s="23"/>
      <c r="D15" s="41"/>
      <c r="E15" s="56"/>
      <c r="F15" s="56"/>
      <c r="G15" s="56"/>
      <c r="H15" s="56"/>
      <c r="I15" s="56"/>
      <c r="J15" s="72"/>
      <c r="K15" s="60"/>
      <c r="L15" s="82" t="s">
        <v>38</v>
      </c>
      <c r="M15" s="60"/>
      <c r="N15" s="65"/>
      <c r="O15" s="56"/>
      <c r="P15" s="56"/>
      <c r="Q15" s="56"/>
      <c r="R15" s="56"/>
      <c r="S15" s="56"/>
      <c r="T15" s="101"/>
      <c r="U15" s="65"/>
      <c r="V15" s="56"/>
      <c r="W15" s="56"/>
      <c r="X15" s="56"/>
      <c r="Y15" s="56"/>
      <c r="Z15" s="56"/>
      <c r="AA15" s="101"/>
      <c r="AB15" s="41"/>
      <c r="AC15" s="56"/>
      <c r="AD15" s="56"/>
      <c r="AE15" s="56"/>
      <c r="AF15" s="56"/>
      <c r="AG15" s="56"/>
      <c r="AH15" s="101"/>
      <c r="AI15" s="41"/>
      <c r="AJ15" s="56"/>
      <c r="AK15" s="56"/>
      <c r="AL15" s="56"/>
      <c r="AM15" s="56"/>
      <c r="AN15" s="56"/>
      <c r="AO15" s="101"/>
      <c r="AP15" s="65"/>
      <c r="AQ15" s="56"/>
      <c r="AR15" s="56"/>
      <c r="AS15" s="56"/>
      <c r="AT15" s="56"/>
      <c r="AU15" s="56"/>
      <c r="AV15" s="72"/>
      <c r="AW15" s="167">
        <f t="shared" si="1"/>
        <v>0</v>
      </c>
      <c r="AX15" s="178"/>
      <c r="AY15" s="188"/>
      <c r="AZ15" s="199">
        <f t="shared" si="2"/>
        <v>0</v>
      </c>
      <c r="BA15" s="209"/>
      <c r="BB15" s="216"/>
      <c r="BC15" s="199">
        <f t="shared" si="3"/>
        <v>0</v>
      </c>
      <c r="BD15" s="209"/>
      <c r="BE15" s="226"/>
      <c r="BF15" s="237"/>
      <c r="BG15" s="250"/>
      <c r="BH15" s="250"/>
      <c r="BI15" s="250"/>
      <c r="BJ15" s="250"/>
      <c r="BK15" s="250"/>
      <c r="BL15" s="250"/>
      <c r="BM15" s="263"/>
      <c r="BN15" s="272"/>
    </row>
    <row r="16" spans="2:66" s="4" customFormat="1" ht="18.75" customHeight="1">
      <c r="B16" s="11"/>
      <c r="C16" s="23"/>
      <c r="D16" s="41"/>
      <c r="E16" s="56"/>
      <c r="F16" s="56"/>
      <c r="G16" s="56"/>
      <c r="H16" s="56"/>
      <c r="I16" s="56"/>
      <c r="J16" s="72"/>
      <c r="K16" s="60"/>
      <c r="L16" s="82" t="s">
        <v>38</v>
      </c>
      <c r="M16" s="60"/>
      <c r="N16" s="65"/>
      <c r="O16" s="56"/>
      <c r="P16" s="56"/>
      <c r="Q16" s="56"/>
      <c r="R16" s="56"/>
      <c r="S16" s="56"/>
      <c r="T16" s="101"/>
      <c r="U16" s="65"/>
      <c r="V16" s="56"/>
      <c r="W16" s="56"/>
      <c r="X16" s="56"/>
      <c r="Y16" s="56"/>
      <c r="Z16" s="56"/>
      <c r="AA16" s="101"/>
      <c r="AB16" s="41"/>
      <c r="AC16" s="56"/>
      <c r="AD16" s="56"/>
      <c r="AE16" s="56"/>
      <c r="AF16" s="56"/>
      <c r="AG16" s="56"/>
      <c r="AH16" s="101"/>
      <c r="AI16" s="41"/>
      <c r="AJ16" s="56"/>
      <c r="AK16" s="56"/>
      <c r="AL16" s="56"/>
      <c r="AM16" s="56"/>
      <c r="AN16" s="56"/>
      <c r="AO16" s="101"/>
      <c r="AP16" s="65"/>
      <c r="AQ16" s="56"/>
      <c r="AR16" s="56"/>
      <c r="AS16" s="56"/>
      <c r="AT16" s="56"/>
      <c r="AU16" s="56"/>
      <c r="AV16" s="72"/>
      <c r="AW16" s="167">
        <f t="shared" si="1"/>
        <v>0</v>
      </c>
      <c r="AX16" s="178"/>
      <c r="AY16" s="188"/>
      <c r="AZ16" s="199">
        <f t="shared" si="2"/>
        <v>0</v>
      </c>
      <c r="BA16" s="209"/>
      <c r="BB16" s="216"/>
      <c r="BC16" s="199">
        <f t="shared" si="3"/>
        <v>0</v>
      </c>
      <c r="BD16" s="209"/>
      <c r="BE16" s="226"/>
      <c r="BF16" s="237"/>
      <c r="BG16" s="250"/>
      <c r="BH16" s="250"/>
      <c r="BI16" s="250"/>
      <c r="BJ16" s="250"/>
      <c r="BK16" s="250"/>
      <c r="BL16" s="250"/>
      <c r="BM16" s="263"/>
      <c r="BN16" s="272"/>
    </row>
    <row r="17" spans="2:66" s="4" customFormat="1" ht="18.75" customHeight="1">
      <c r="B17" s="11"/>
      <c r="C17" s="23"/>
      <c r="D17" s="41"/>
      <c r="E17" s="56"/>
      <c r="F17" s="56"/>
      <c r="G17" s="56"/>
      <c r="H17" s="56"/>
      <c r="I17" s="56"/>
      <c r="J17" s="72"/>
      <c r="K17" s="60"/>
      <c r="L17" s="82" t="s">
        <v>38</v>
      </c>
      <c r="M17" s="60"/>
      <c r="N17" s="65"/>
      <c r="O17" s="56"/>
      <c r="P17" s="56"/>
      <c r="Q17" s="56"/>
      <c r="R17" s="56"/>
      <c r="S17" s="56"/>
      <c r="T17" s="101"/>
      <c r="U17" s="110"/>
      <c r="V17" s="115"/>
      <c r="W17" s="115"/>
      <c r="X17" s="115"/>
      <c r="Y17" s="115"/>
      <c r="Z17" s="56"/>
      <c r="AA17" s="101"/>
      <c r="AB17" s="41"/>
      <c r="AC17" s="56"/>
      <c r="AD17" s="56"/>
      <c r="AE17" s="56"/>
      <c r="AF17" s="56"/>
      <c r="AG17" s="56"/>
      <c r="AH17" s="101"/>
      <c r="AI17" s="41"/>
      <c r="AJ17" s="56"/>
      <c r="AK17" s="56"/>
      <c r="AL17" s="56"/>
      <c r="AM17" s="56"/>
      <c r="AN17" s="56"/>
      <c r="AO17" s="101"/>
      <c r="AP17" s="65"/>
      <c r="AQ17" s="56"/>
      <c r="AR17" s="56"/>
      <c r="AS17" s="56"/>
      <c r="AT17" s="56"/>
      <c r="AU17" s="56"/>
      <c r="AV17" s="72"/>
      <c r="AW17" s="167">
        <f t="shared" si="1"/>
        <v>0</v>
      </c>
      <c r="AX17" s="178"/>
      <c r="AY17" s="188"/>
      <c r="AZ17" s="199">
        <f t="shared" si="2"/>
        <v>0</v>
      </c>
      <c r="BA17" s="209"/>
      <c r="BB17" s="216"/>
      <c r="BC17" s="199">
        <f t="shared" si="3"/>
        <v>0</v>
      </c>
      <c r="BD17" s="209"/>
      <c r="BE17" s="226"/>
      <c r="BF17" s="237"/>
      <c r="BG17" s="250"/>
      <c r="BH17" s="250"/>
      <c r="BI17" s="250"/>
      <c r="BJ17" s="250"/>
      <c r="BK17" s="250"/>
      <c r="BL17" s="250"/>
      <c r="BM17" s="263"/>
      <c r="BN17" s="272"/>
    </row>
    <row r="18" spans="2:66" s="4" customFormat="1" ht="18.75" customHeight="1">
      <c r="B18" s="11"/>
      <c r="C18" s="23"/>
      <c r="D18" s="42"/>
      <c r="E18" s="57"/>
      <c r="F18" s="57"/>
      <c r="G18" s="57"/>
      <c r="H18" s="57"/>
      <c r="I18" s="57"/>
      <c r="J18" s="73"/>
      <c r="K18" s="79"/>
      <c r="L18" s="83" t="s">
        <v>38</v>
      </c>
      <c r="M18" s="79"/>
      <c r="N18" s="90"/>
      <c r="O18" s="57"/>
      <c r="P18" s="57"/>
      <c r="Q18" s="57"/>
      <c r="R18" s="57"/>
      <c r="S18" s="57"/>
      <c r="T18" s="102"/>
      <c r="U18" s="90"/>
      <c r="V18" s="57"/>
      <c r="W18" s="57"/>
      <c r="X18" s="57"/>
      <c r="Y18" s="57"/>
      <c r="Z18" s="57"/>
      <c r="AA18" s="102"/>
      <c r="AB18" s="42"/>
      <c r="AC18" s="57"/>
      <c r="AD18" s="57"/>
      <c r="AE18" s="57"/>
      <c r="AF18" s="57"/>
      <c r="AG18" s="57"/>
      <c r="AH18" s="102"/>
      <c r="AI18" s="42"/>
      <c r="AJ18" s="57"/>
      <c r="AK18" s="57"/>
      <c r="AL18" s="57"/>
      <c r="AM18" s="57"/>
      <c r="AN18" s="57"/>
      <c r="AO18" s="102"/>
      <c r="AP18" s="90"/>
      <c r="AQ18" s="57"/>
      <c r="AR18" s="57"/>
      <c r="AS18" s="57"/>
      <c r="AT18" s="57"/>
      <c r="AU18" s="57"/>
      <c r="AV18" s="73"/>
      <c r="AW18" s="168">
        <f t="shared" si="1"/>
        <v>0</v>
      </c>
      <c r="AX18" s="179"/>
      <c r="AY18" s="189"/>
      <c r="AZ18" s="200">
        <f t="shared" si="2"/>
        <v>0</v>
      </c>
      <c r="BA18" s="210"/>
      <c r="BB18" s="217"/>
      <c r="BC18" s="200">
        <f t="shared" si="3"/>
        <v>0</v>
      </c>
      <c r="BD18" s="210"/>
      <c r="BE18" s="227"/>
      <c r="BF18" s="238"/>
      <c r="BG18" s="251"/>
      <c r="BH18" s="251"/>
      <c r="BI18" s="251"/>
      <c r="BJ18" s="251"/>
      <c r="BK18" s="251"/>
      <c r="BL18" s="251"/>
      <c r="BM18" s="264"/>
      <c r="BN18" s="272"/>
    </row>
    <row r="19" spans="2:66" s="4" customFormat="1" ht="22.5" customHeight="1">
      <c r="B19" s="11"/>
      <c r="C19" s="23"/>
      <c r="D19" s="37" t="s">
        <v>28</v>
      </c>
      <c r="E19" s="52"/>
      <c r="F19" s="52"/>
      <c r="G19" s="52"/>
      <c r="H19" s="52"/>
      <c r="I19" s="52"/>
      <c r="J19" s="52"/>
      <c r="K19" s="52"/>
      <c r="L19" s="52"/>
      <c r="M19" s="52"/>
      <c r="N19" s="52"/>
      <c r="O19" s="52"/>
      <c r="P19" s="52"/>
      <c r="Q19" s="52"/>
      <c r="R19" s="52"/>
      <c r="S19" s="52"/>
      <c r="T19" s="103"/>
      <c r="U19" s="111">
        <f t="shared" ref="U19:AV19" si="4">SUM(U10:U18)</f>
        <v>0</v>
      </c>
      <c r="V19" s="111">
        <f t="shared" si="4"/>
        <v>0</v>
      </c>
      <c r="W19" s="111">
        <f t="shared" si="4"/>
        <v>0</v>
      </c>
      <c r="X19" s="111">
        <f t="shared" si="4"/>
        <v>0</v>
      </c>
      <c r="Y19" s="111">
        <f t="shared" si="4"/>
        <v>0</v>
      </c>
      <c r="Z19" s="111">
        <f t="shared" si="4"/>
        <v>0</v>
      </c>
      <c r="AA19" s="111">
        <f t="shared" si="4"/>
        <v>0</v>
      </c>
      <c r="AB19" s="111">
        <f t="shared" si="4"/>
        <v>0</v>
      </c>
      <c r="AC19" s="111">
        <f t="shared" si="4"/>
        <v>0</v>
      </c>
      <c r="AD19" s="111">
        <f t="shared" si="4"/>
        <v>0</v>
      </c>
      <c r="AE19" s="111">
        <f t="shared" si="4"/>
        <v>0</v>
      </c>
      <c r="AF19" s="111">
        <f t="shared" si="4"/>
        <v>0</v>
      </c>
      <c r="AG19" s="111">
        <f t="shared" si="4"/>
        <v>0</v>
      </c>
      <c r="AH19" s="111">
        <f t="shared" si="4"/>
        <v>0</v>
      </c>
      <c r="AI19" s="111">
        <f t="shared" si="4"/>
        <v>0</v>
      </c>
      <c r="AJ19" s="111">
        <f t="shared" si="4"/>
        <v>0</v>
      </c>
      <c r="AK19" s="111">
        <f t="shared" si="4"/>
        <v>0</v>
      </c>
      <c r="AL19" s="111">
        <f t="shared" si="4"/>
        <v>0</v>
      </c>
      <c r="AM19" s="111">
        <f t="shared" si="4"/>
        <v>0</v>
      </c>
      <c r="AN19" s="111">
        <f t="shared" si="4"/>
        <v>0</v>
      </c>
      <c r="AO19" s="111">
        <f t="shared" si="4"/>
        <v>0</v>
      </c>
      <c r="AP19" s="111">
        <f t="shared" si="4"/>
        <v>0</v>
      </c>
      <c r="AQ19" s="111">
        <f t="shared" si="4"/>
        <v>0</v>
      </c>
      <c r="AR19" s="111">
        <f t="shared" si="4"/>
        <v>0</v>
      </c>
      <c r="AS19" s="111">
        <f t="shared" si="4"/>
        <v>0</v>
      </c>
      <c r="AT19" s="111">
        <f t="shared" si="4"/>
        <v>0</v>
      </c>
      <c r="AU19" s="111">
        <f t="shared" si="4"/>
        <v>0</v>
      </c>
      <c r="AV19" s="162">
        <f t="shared" si="4"/>
        <v>0</v>
      </c>
      <c r="AW19" s="169">
        <f t="shared" si="1"/>
        <v>0</v>
      </c>
      <c r="AX19" s="180"/>
      <c r="AY19" s="190"/>
      <c r="AZ19" s="201">
        <f>SUM(AZ10:BB18)</f>
        <v>0</v>
      </c>
      <c r="BA19" s="211"/>
      <c r="BB19" s="218"/>
      <c r="BC19" s="201" t="str">
        <f>IF(AW20="","",ROUNDDOWN(AW19/AW20,1))</f>
        <v/>
      </c>
      <c r="BD19" s="211"/>
      <c r="BE19" s="228"/>
      <c r="BF19" s="239"/>
      <c r="BG19" s="252"/>
      <c r="BH19" s="252"/>
      <c r="BI19" s="252"/>
      <c r="BJ19" s="252"/>
      <c r="BK19" s="252"/>
      <c r="BL19" s="252"/>
      <c r="BM19" s="265"/>
      <c r="BN19" s="272"/>
    </row>
    <row r="20" spans="2:66" s="4" customFormat="1" ht="18.75" customHeight="1">
      <c r="B20" s="11"/>
      <c r="C20" s="23"/>
      <c r="D20" s="43" t="s">
        <v>60</v>
      </c>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170"/>
      <c r="AX20" s="181"/>
      <c r="AY20" s="191"/>
      <c r="AZ20" s="202" t="s">
        <v>46</v>
      </c>
      <c r="BA20" s="212"/>
      <c r="BB20" s="212"/>
      <c r="BC20" s="212"/>
      <c r="BD20" s="212"/>
      <c r="BE20" s="212"/>
      <c r="BF20" s="212"/>
      <c r="BG20" s="212"/>
      <c r="BH20" s="212"/>
      <c r="BI20" s="212"/>
      <c r="BJ20" s="212"/>
      <c r="BK20" s="212"/>
      <c r="BL20" s="212"/>
      <c r="BM20" s="266"/>
      <c r="BN20" s="272"/>
    </row>
    <row r="21" spans="2:66" s="4" customFormat="1" ht="22.5" customHeight="1">
      <c r="B21" s="11"/>
      <c r="C21" s="24"/>
      <c r="D21" s="44" t="s">
        <v>39</v>
      </c>
      <c r="E21" s="59"/>
      <c r="F21" s="59"/>
      <c r="G21" s="59"/>
      <c r="H21" s="59"/>
      <c r="I21" s="59"/>
      <c r="J21" s="59"/>
      <c r="K21" s="59"/>
      <c r="L21" s="59"/>
      <c r="M21" s="59"/>
      <c r="N21" s="59"/>
      <c r="O21" s="59"/>
      <c r="P21" s="59"/>
      <c r="Q21" s="59"/>
      <c r="R21" s="59"/>
      <c r="S21" s="59"/>
      <c r="T21" s="104"/>
      <c r="U21" s="112"/>
      <c r="V21" s="116"/>
      <c r="W21" s="116"/>
      <c r="X21" s="116"/>
      <c r="Y21" s="116"/>
      <c r="Z21" s="116"/>
      <c r="AA21" s="125"/>
      <c r="AB21" s="112"/>
      <c r="AC21" s="116"/>
      <c r="AD21" s="116"/>
      <c r="AE21" s="116"/>
      <c r="AF21" s="116"/>
      <c r="AG21" s="116"/>
      <c r="AH21" s="140"/>
      <c r="AI21" s="112"/>
      <c r="AJ21" s="116"/>
      <c r="AK21" s="116"/>
      <c r="AL21" s="116"/>
      <c r="AM21" s="116"/>
      <c r="AN21" s="116"/>
      <c r="AO21" s="140"/>
      <c r="AP21" s="112"/>
      <c r="AQ21" s="116"/>
      <c r="AR21" s="116"/>
      <c r="AS21" s="116"/>
      <c r="AT21" s="116"/>
      <c r="AU21" s="116"/>
      <c r="AV21" s="125"/>
      <c r="AW21" s="171">
        <f>SUM(U21:AV21)</f>
        <v>0</v>
      </c>
      <c r="AX21" s="182"/>
      <c r="AY21" s="192"/>
      <c r="AZ21" s="203"/>
      <c r="BA21" s="213"/>
      <c r="BB21" s="219"/>
      <c r="BC21" s="203"/>
      <c r="BD21" s="213"/>
      <c r="BE21" s="229"/>
      <c r="BF21" s="240"/>
      <c r="BG21" s="253"/>
      <c r="BH21" s="253"/>
      <c r="BI21" s="253"/>
      <c r="BJ21" s="253"/>
      <c r="BK21" s="253"/>
      <c r="BL21" s="253"/>
      <c r="BM21" s="267"/>
      <c r="BN21" s="272"/>
    </row>
    <row r="22" spans="2:66" s="4" customFormat="1" ht="8.25" customHeight="1">
      <c r="B22" s="11"/>
      <c r="C22" s="4"/>
      <c r="D22" s="45"/>
      <c r="E22" s="45"/>
      <c r="F22" s="45"/>
      <c r="G22" s="45"/>
      <c r="H22" s="45"/>
      <c r="I22" s="45"/>
      <c r="J22" s="45"/>
      <c r="K22" s="45"/>
      <c r="L22" s="84"/>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172"/>
      <c r="AX22" s="172"/>
      <c r="AY22" s="172"/>
      <c r="AZ22" s="204"/>
      <c r="BA22" s="204"/>
      <c r="BB22" s="204"/>
      <c r="BC22" s="204"/>
      <c r="BD22" s="204"/>
      <c r="BE22" s="204"/>
      <c r="BF22" s="241"/>
      <c r="BG22" s="241"/>
      <c r="BH22" s="241"/>
      <c r="BI22" s="241"/>
      <c r="BJ22" s="5"/>
      <c r="BK22" s="5"/>
      <c r="BL22" s="5"/>
      <c r="BM22" s="268"/>
      <c r="BN22" s="272"/>
    </row>
    <row r="23" spans="2:66" s="4" customFormat="1" ht="18.75" customHeight="1">
      <c r="B23" s="11"/>
      <c r="C23" s="25" t="s">
        <v>41</v>
      </c>
      <c r="D23" s="40"/>
      <c r="E23" s="55"/>
      <c r="F23" s="55"/>
      <c r="G23" s="55"/>
      <c r="H23" s="55"/>
      <c r="I23" s="55"/>
      <c r="J23" s="71"/>
      <c r="K23" s="78"/>
      <c r="L23" s="81" t="s">
        <v>38</v>
      </c>
      <c r="M23" s="78"/>
      <c r="N23" s="89"/>
      <c r="O23" s="55"/>
      <c r="P23" s="55"/>
      <c r="Q23" s="55"/>
      <c r="R23" s="55"/>
      <c r="S23" s="55"/>
      <c r="T23" s="100"/>
      <c r="U23" s="89"/>
      <c r="V23" s="55"/>
      <c r="W23" s="55"/>
      <c r="X23" s="55"/>
      <c r="Y23" s="55"/>
      <c r="Z23" s="55"/>
      <c r="AA23" s="100"/>
      <c r="AB23" s="40"/>
      <c r="AC23" s="55"/>
      <c r="AD23" s="55"/>
      <c r="AE23" s="55"/>
      <c r="AF23" s="55"/>
      <c r="AG23" s="55"/>
      <c r="AH23" s="100"/>
      <c r="AI23" s="40"/>
      <c r="AJ23" s="55"/>
      <c r="AK23" s="55"/>
      <c r="AL23" s="55"/>
      <c r="AM23" s="55"/>
      <c r="AN23" s="55"/>
      <c r="AO23" s="100"/>
      <c r="AP23" s="89"/>
      <c r="AQ23" s="55"/>
      <c r="AR23" s="55"/>
      <c r="AS23" s="55"/>
      <c r="AT23" s="55"/>
      <c r="AU23" s="55"/>
      <c r="AV23" s="71"/>
      <c r="AW23" s="166">
        <f>SUM(U23:AV23)</f>
        <v>0</v>
      </c>
      <c r="AX23" s="177"/>
      <c r="AY23" s="187"/>
      <c r="AZ23" s="198">
        <f>ROUNDDOWN(AW23/4,1)</f>
        <v>0</v>
      </c>
      <c r="BA23" s="208"/>
      <c r="BB23" s="215"/>
      <c r="BC23" s="198">
        <f>IF(AW23=0,0,ROUNDDOWN(AW23/$AW$20,1))</f>
        <v>0</v>
      </c>
      <c r="BD23" s="208"/>
      <c r="BE23" s="225"/>
      <c r="BF23" s="242"/>
      <c r="BG23" s="254"/>
      <c r="BH23" s="254"/>
      <c r="BI23" s="254"/>
      <c r="BJ23" s="254"/>
      <c r="BK23" s="254"/>
      <c r="BL23" s="254"/>
      <c r="BM23" s="269"/>
      <c r="BN23" s="272"/>
    </row>
    <row r="24" spans="2:66" s="4" customFormat="1" ht="18.75" customHeight="1">
      <c r="B24" s="11"/>
      <c r="C24" s="23"/>
      <c r="D24" s="46"/>
      <c r="E24" s="60"/>
      <c r="F24" s="60"/>
      <c r="G24" s="60"/>
      <c r="H24" s="60"/>
      <c r="I24" s="65"/>
      <c r="J24" s="72"/>
      <c r="K24" s="60"/>
      <c r="L24" s="82" t="s">
        <v>38</v>
      </c>
      <c r="M24" s="60"/>
      <c r="N24" s="65"/>
      <c r="O24" s="56"/>
      <c r="P24" s="56"/>
      <c r="Q24" s="56"/>
      <c r="R24" s="56"/>
      <c r="S24" s="56"/>
      <c r="T24" s="101"/>
      <c r="U24" s="65"/>
      <c r="V24" s="56"/>
      <c r="W24" s="56"/>
      <c r="X24" s="56"/>
      <c r="Y24" s="56"/>
      <c r="Z24" s="56"/>
      <c r="AA24" s="101"/>
      <c r="AB24" s="41"/>
      <c r="AC24" s="56"/>
      <c r="AD24" s="56"/>
      <c r="AE24" s="56"/>
      <c r="AF24" s="56"/>
      <c r="AG24" s="56"/>
      <c r="AH24" s="101"/>
      <c r="AI24" s="41"/>
      <c r="AJ24" s="56"/>
      <c r="AK24" s="56"/>
      <c r="AL24" s="56"/>
      <c r="AM24" s="56"/>
      <c r="AN24" s="56"/>
      <c r="AO24" s="101"/>
      <c r="AP24" s="65"/>
      <c r="AQ24" s="56"/>
      <c r="AR24" s="56"/>
      <c r="AS24" s="56"/>
      <c r="AT24" s="56"/>
      <c r="AU24" s="56"/>
      <c r="AV24" s="72"/>
      <c r="AW24" s="167">
        <f>SUM(U24:AV24)</f>
        <v>0</v>
      </c>
      <c r="AX24" s="178"/>
      <c r="AY24" s="188"/>
      <c r="AZ24" s="199">
        <f>ROUNDDOWN(AW24/4,1)</f>
        <v>0</v>
      </c>
      <c r="BA24" s="209"/>
      <c r="BB24" s="216"/>
      <c r="BC24" s="199">
        <f>IF(AW24=0,0,ROUNDDOWN(AW24/$AW$20,1))</f>
        <v>0</v>
      </c>
      <c r="BD24" s="209"/>
      <c r="BE24" s="226"/>
      <c r="BF24" s="237"/>
      <c r="BG24" s="250"/>
      <c r="BH24" s="250"/>
      <c r="BI24" s="250"/>
      <c r="BJ24" s="250"/>
      <c r="BK24" s="250"/>
      <c r="BL24" s="250"/>
      <c r="BM24" s="263"/>
      <c r="BN24" s="272"/>
    </row>
    <row r="25" spans="2:66" s="4" customFormat="1" ht="18.75" customHeight="1">
      <c r="B25" s="12"/>
      <c r="C25" s="24"/>
      <c r="D25" s="47"/>
      <c r="E25" s="61"/>
      <c r="F25" s="61"/>
      <c r="G25" s="61"/>
      <c r="H25" s="61"/>
      <c r="I25" s="66"/>
      <c r="J25" s="74"/>
      <c r="K25" s="80"/>
      <c r="L25" s="85" t="s">
        <v>38</v>
      </c>
      <c r="M25" s="80"/>
      <c r="N25" s="91"/>
      <c r="O25" s="95"/>
      <c r="P25" s="95"/>
      <c r="Q25" s="95"/>
      <c r="R25" s="95"/>
      <c r="S25" s="95"/>
      <c r="T25" s="105"/>
      <c r="U25" s="91"/>
      <c r="V25" s="95"/>
      <c r="W25" s="95"/>
      <c r="X25" s="95"/>
      <c r="Y25" s="95"/>
      <c r="Z25" s="95"/>
      <c r="AA25" s="105"/>
      <c r="AB25" s="126"/>
      <c r="AC25" s="95"/>
      <c r="AD25" s="95"/>
      <c r="AE25" s="95"/>
      <c r="AF25" s="95"/>
      <c r="AG25" s="95"/>
      <c r="AH25" s="105"/>
      <c r="AI25" s="126"/>
      <c r="AJ25" s="95"/>
      <c r="AK25" s="95"/>
      <c r="AL25" s="95"/>
      <c r="AM25" s="95"/>
      <c r="AN25" s="95"/>
      <c r="AO25" s="105"/>
      <c r="AP25" s="91"/>
      <c r="AQ25" s="95"/>
      <c r="AR25" s="95"/>
      <c r="AS25" s="95"/>
      <c r="AT25" s="95"/>
      <c r="AU25" s="95"/>
      <c r="AV25" s="74"/>
      <c r="AW25" s="173">
        <f>SUM(U25:AV25)</f>
        <v>0</v>
      </c>
      <c r="AX25" s="183"/>
      <c r="AY25" s="193"/>
      <c r="AZ25" s="205">
        <f>ROUNDDOWN(AW25/4,1)</f>
        <v>0</v>
      </c>
      <c r="BA25" s="214"/>
      <c r="BB25" s="220"/>
      <c r="BC25" s="205">
        <f>IF(AW25=0,0,ROUNDDOWN(AW25/$AW$20,1))</f>
        <v>0</v>
      </c>
      <c r="BD25" s="214"/>
      <c r="BE25" s="230"/>
      <c r="BF25" s="243"/>
      <c r="BG25" s="255"/>
      <c r="BH25" s="255"/>
      <c r="BI25" s="255"/>
      <c r="BJ25" s="255"/>
      <c r="BK25" s="255"/>
      <c r="BL25" s="255"/>
      <c r="BM25" s="270"/>
      <c r="BN25" s="272"/>
    </row>
    <row r="26" spans="2:66" s="4" customFormat="1" ht="7.5" customHeight="1">
      <c r="B26" s="13"/>
      <c r="C26" s="4"/>
      <c r="D26" s="45"/>
      <c r="E26" s="45"/>
      <c r="F26" s="45"/>
      <c r="G26" s="45"/>
      <c r="H26" s="45"/>
      <c r="I26" s="45"/>
      <c r="J26" s="45"/>
      <c r="K26" s="45"/>
      <c r="L26" s="84"/>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172"/>
      <c r="AX26" s="172"/>
      <c r="AY26" s="172"/>
      <c r="AZ26" s="204"/>
      <c r="BA26" s="204"/>
      <c r="BB26" s="204"/>
      <c r="BC26" s="204"/>
      <c r="BD26" s="204"/>
      <c r="BE26" s="204"/>
      <c r="BF26" s="4"/>
      <c r="BG26" s="4"/>
      <c r="BH26" s="4"/>
      <c r="BI26" s="4"/>
      <c r="BJ26" s="4"/>
      <c r="BK26" s="4"/>
      <c r="BL26" s="4"/>
      <c r="BM26" s="4"/>
      <c r="BN26" s="272"/>
    </row>
    <row r="27" spans="2:66" s="4" customFormat="1" ht="18.75" customHeight="1">
      <c r="B27" s="14" t="s">
        <v>31</v>
      </c>
      <c r="C27" s="26"/>
      <c r="D27" s="40"/>
      <c r="E27" s="55"/>
      <c r="F27" s="55"/>
      <c r="G27" s="55"/>
      <c r="H27" s="55"/>
      <c r="I27" s="55"/>
      <c r="J27" s="71"/>
      <c r="K27" s="78"/>
      <c r="L27" s="81" t="s">
        <v>38</v>
      </c>
      <c r="M27" s="78"/>
      <c r="N27" s="89"/>
      <c r="O27" s="55"/>
      <c r="P27" s="55"/>
      <c r="Q27" s="55"/>
      <c r="R27" s="55"/>
      <c r="S27" s="55"/>
      <c r="T27" s="100"/>
      <c r="U27" s="89"/>
      <c r="V27" s="55"/>
      <c r="W27" s="55"/>
      <c r="X27" s="55"/>
      <c r="Y27" s="55"/>
      <c r="Z27" s="55"/>
      <c r="AA27" s="100"/>
      <c r="AB27" s="40"/>
      <c r="AC27" s="55"/>
      <c r="AD27" s="55"/>
      <c r="AE27" s="55"/>
      <c r="AF27" s="55"/>
      <c r="AG27" s="55"/>
      <c r="AH27" s="100"/>
      <c r="AI27" s="40"/>
      <c r="AJ27" s="55"/>
      <c r="AK27" s="55"/>
      <c r="AL27" s="55"/>
      <c r="AM27" s="55"/>
      <c r="AN27" s="55"/>
      <c r="AO27" s="100"/>
      <c r="AP27" s="89"/>
      <c r="AQ27" s="55"/>
      <c r="AR27" s="55"/>
      <c r="AS27" s="55"/>
      <c r="AT27" s="55"/>
      <c r="AU27" s="55"/>
      <c r="AV27" s="71"/>
      <c r="AW27" s="166">
        <f>SUM(U27:AV27)</f>
        <v>0</v>
      </c>
      <c r="AX27" s="177"/>
      <c r="AY27" s="187"/>
      <c r="AZ27" s="198">
        <f>ROUNDDOWN(AW27/4,1)</f>
        <v>0</v>
      </c>
      <c r="BA27" s="208"/>
      <c r="BB27" s="215"/>
      <c r="BC27" s="198">
        <f>IF(AW27=0,0,ROUNDDOWN(AW27/$AW$20,1))</f>
        <v>0</v>
      </c>
      <c r="BD27" s="208"/>
      <c r="BE27" s="225"/>
      <c r="BF27" s="242"/>
      <c r="BG27" s="254"/>
      <c r="BH27" s="254"/>
      <c r="BI27" s="254"/>
      <c r="BJ27" s="254"/>
      <c r="BK27" s="254"/>
      <c r="BL27" s="254"/>
      <c r="BM27" s="269"/>
      <c r="BN27" s="272"/>
    </row>
    <row r="28" spans="2:66" s="4" customFormat="1" ht="18.75" customHeight="1">
      <c r="B28" s="15"/>
      <c r="C28" s="27"/>
      <c r="D28" s="46"/>
      <c r="E28" s="60"/>
      <c r="F28" s="60"/>
      <c r="G28" s="60"/>
      <c r="H28" s="60"/>
      <c r="I28" s="65"/>
      <c r="J28" s="72"/>
      <c r="K28" s="60"/>
      <c r="L28" s="82" t="s">
        <v>38</v>
      </c>
      <c r="M28" s="60"/>
      <c r="N28" s="65"/>
      <c r="O28" s="56"/>
      <c r="P28" s="56"/>
      <c r="Q28" s="56"/>
      <c r="R28" s="56"/>
      <c r="S28" s="56"/>
      <c r="T28" s="101"/>
      <c r="U28" s="65"/>
      <c r="V28" s="56"/>
      <c r="W28" s="56"/>
      <c r="X28" s="56"/>
      <c r="Y28" s="56"/>
      <c r="Z28" s="56"/>
      <c r="AA28" s="101"/>
      <c r="AB28" s="41"/>
      <c r="AC28" s="56"/>
      <c r="AD28" s="56"/>
      <c r="AE28" s="56"/>
      <c r="AF28" s="56"/>
      <c r="AG28" s="56"/>
      <c r="AH28" s="101"/>
      <c r="AI28" s="41"/>
      <c r="AJ28" s="56"/>
      <c r="AK28" s="56"/>
      <c r="AL28" s="56"/>
      <c r="AM28" s="56"/>
      <c r="AN28" s="56"/>
      <c r="AO28" s="101"/>
      <c r="AP28" s="65"/>
      <c r="AQ28" s="56"/>
      <c r="AR28" s="56"/>
      <c r="AS28" s="56"/>
      <c r="AT28" s="56"/>
      <c r="AU28" s="56"/>
      <c r="AV28" s="72"/>
      <c r="AW28" s="167">
        <f>SUM(U28:AV28)</f>
        <v>0</v>
      </c>
      <c r="AX28" s="178"/>
      <c r="AY28" s="188"/>
      <c r="AZ28" s="199">
        <f>ROUNDDOWN(AW28/4,1)</f>
        <v>0</v>
      </c>
      <c r="BA28" s="209"/>
      <c r="BB28" s="216"/>
      <c r="BC28" s="199">
        <f>IF(AW28=0,0,ROUNDDOWN(AW28/$AW$20,1))</f>
        <v>0</v>
      </c>
      <c r="BD28" s="209"/>
      <c r="BE28" s="226"/>
      <c r="BF28" s="237"/>
      <c r="BG28" s="250"/>
      <c r="BH28" s="250"/>
      <c r="BI28" s="250"/>
      <c r="BJ28" s="250"/>
      <c r="BK28" s="250"/>
      <c r="BL28" s="250"/>
      <c r="BM28" s="263"/>
      <c r="BN28" s="272"/>
    </row>
    <row r="29" spans="2:66" s="4" customFormat="1" ht="18.75" customHeight="1">
      <c r="B29" s="15"/>
      <c r="C29" s="27"/>
      <c r="D29" s="46"/>
      <c r="E29" s="60"/>
      <c r="F29" s="60"/>
      <c r="G29" s="60"/>
      <c r="H29" s="60"/>
      <c r="I29" s="65"/>
      <c r="J29" s="72"/>
      <c r="K29" s="60"/>
      <c r="L29" s="82" t="s">
        <v>38</v>
      </c>
      <c r="M29" s="60"/>
      <c r="N29" s="65"/>
      <c r="O29" s="56"/>
      <c r="P29" s="56"/>
      <c r="Q29" s="56"/>
      <c r="R29" s="56"/>
      <c r="S29" s="56"/>
      <c r="T29" s="101"/>
      <c r="U29" s="65"/>
      <c r="V29" s="56"/>
      <c r="W29" s="56"/>
      <c r="X29" s="56"/>
      <c r="Y29" s="56"/>
      <c r="Z29" s="56"/>
      <c r="AA29" s="101"/>
      <c r="AB29" s="41"/>
      <c r="AC29" s="56"/>
      <c r="AD29" s="56"/>
      <c r="AE29" s="56"/>
      <c r="AF29" s="56"/>
      <c r="AG29" s="56"/>
      <c r="AH29" s="101"/>
      <c r="AI29" s="41"/>
      <c r="AJ29" s="56"/>
      <c r="AK29" s="56"/>
      <c r="AL29" s="56"/>
      <c r="AM29" s="56"/>
      <c r="AN29" s="56"/>
      <c r="AO29" s="101"/>
      <c r="AP29" s="65"/>
      <c r="AQ29" s="56"/>
      <c r="AR29" s="56"/>
      <c r="AS29" s="56"/>
      <c r="AT29" s="56"/>
      <c r="AU29" s="56"/>
      <c r="AV29" s="72"/>
      <c r="AW29" s="167">
        <f>SUM(U29:AV29)</f>
        <v>0</v>
      </c>
      <c r="AX29" s="178"/>
      <c r="AY29" s="188"/>
      <c r="AZ29" s="199">
        <f>ROUNDDOWN(AW29/4,1)</f>
        <v>0</v>
      </c>
      <c r="BA29" s="209"/>
      <c r="BB29" s="216"/>
      <c r="BC29" s="199">
        <f>IF(AW29=0,0,ROUNDDOWN(AW29/$AW$20,1))</f>
        <v>0</v>
      </c>
      <c r="BD29" s="209"/>
      <c r="BE29" s="226"/>
      <c r="BF29" s="237"/>
      <c r="BG29" s="250"/>
      <c r="BH29" s="250"/>
      <c r="BI29" s="250"/>
      <c r="BJ29" s="250"/>
      <c r="BK29" s="250"/>
      <c r="BL29" s="250"/>
      <c r="BM29" s="263"/>
      <c r="BN29" s="272"/>
    </row>
    <row r="30" spans="2:66" s="4" customFormat="1" ht="18.75" customHeight="1">
      <c r="B30" s="15"/>
      <c r="C30" s="27"/>
      <c r="D30" s="48"/>
      <c r="E30" s="62"/>
      <c r="F30" s="62"/>
      <c r="G30" s="62"/>
      <c r="H30" s="62"/>
      <c r="I30" s="67"/>
      <c r="J30" s="72"/>
      <c r="K30" s="60"/>
      <c r="L30" s="82" t="s">
        <v>38</v>
      </c>
      <c r="M30" s="60"/>
      <c r="N30" s="65"/>
      <c r="O30" s="56"/>
      <c r="P30" s="56"/>
      <c r="Q30" s="56"/>
      <c r="R30" s="56"/>
      <c r="S30" s="56"/>
      <c r="T30" s="101"/>
      <c r="U30" s="65"/>
      <c r="V30" s="56"/>
      <c r="W30" s="56"/>
      <c r="X30" s="56"/>
      <c r="Y30" s="56"/>
      <c r="Z30" s="56"/>
      <c r="AA30" s="101"/>
      <c r="AB30" s="41"/>
      <c r="AC30" s="56"/>
      <c r="AD30" s="56"/>
      <c r="AE30" s="56"/>
      <c r="AF30" s="56"/>
      <c r="AG30" s="56"/>
      <c r="AH30" s="101"/>
      <c r="AI30" s="41"/>
      <c r="AJ30" s="56"/>
      <c r="AK30" s="56"/>
      <c r="AL30" s="56"/>
      <c r="AM30" s="56"/>
      <c r="AN30" s="56"/>
      <c r="AO30" s="101"/>
      <c r="AP30" s="65"/>
      <c r="AQ30" s="56"/>
      <c r="AR30" s="56"/>
      <c r="AS30" s="56"/>
      <c r="AT30" s="56"/>
      <c r="AU30" s="56"/>
      <c r="AV30" s="72"/>
      <c r="AW30" s="167">
        <f>SUM(U30:AV30)</f>
        <v>0</v>
      </c>
      <c r="AX30" s="178"/>
      <c r="AY30" s="188"/>
      <c r="AZ30" s="199">
        <f>ROUNDDOWN(AW30/4,1)</f>
        <v>0</v>
      </c>
      <c r="BA30" s="209"/>
      <c r="BB30" s="216"/>
      <c r="BC30" s="199">
        <f>IF(AW30=0,0,ROUNDDOWN(AW30/$AW$20,1))</f>
        <v>0</v>
      </c>
      <c r="BD30" s="209"/>
      <c r="BE30" s="226"/>
      <c r="BF30" s="237"/>
      <c r="BG30" s="250"/>
      <c r="BH30" s="250"/>
      <c r="BI30" s="250"/>
      <c r="BJ30" s="250"/>
      <c r="BK30" s="250"/>
      <c r="BL30" s="250"/>
      <c r="BM30" s="263"/>
      <c r="BN30" s="272"/>
    </row>
    <row r="31" spans="2:66" s="4" customFormat="1" ht="18.75" customHeight="1">
      <c r="B31" s="16"/>
      <c r="C31" s="28"/>
      <c r="D31" s="47"/>
      <c r="E31" s="61"/>
      <c r="F31" s="61"/>
      <c r="G31" s="61"/>
      <c r="H31" s="61"/>
      <c r="I31" s="66"/>
      <c r="J31" s="74"/>
      <c r="K31" s="80"/>
      <c r="L31" s="85" t="s">
        <v>38</v>
      </c>
      <c r="M31" s="80"/>
      <c r="N31" s="91"/>
      <c r="O31" s="95"/>
      <c r="P31" s="95"/>
      <c r="Q31" s="95"/>
      <c r="R31" s="95"/>
      <c r="S31" s="95"/>
      <c r="T31" s="105"/>
      <c r="U31" s="91"/>
      <c r="V31" s="95"/>
      <c r="W31" s="95"/>
      <c r="X31" s="95"/>
      <c r="Y31" s="95"/>
      <c r="Z31" s="95"/>
      <c r="AA31" s="105"/>
      <c r="AB31" s="126"/>
      <c r="AC31" s="95"/>
      <c r="AD31" s="95"/>
      <c r="AE31" s="95"/>
      <c r="AF31" s="95"/>
      <c r="AG31" s="95"/>
      <c r="AH31" s="105"/>
      <c r="AI31" s="126"/>
      <c r="AJ31" s="95"/>
      <c r="AK31" s="95"/>
      <c r="AL31" s="95"/>
      <c r="AM31" s="95"/>
      <c r="AN31" s="95"/>
      <c r="AO31" s="105"/>
      <c r="AP31" s="91"/>
      <c r="AQ31" s="95"/>
      <c r="AR31" s="95"/>
      <c r="AS31" s="95"/>
      <c r="AT31" s="95"/>
      <c r="AU31" s="95"/>
      <c r="AV31" s="74"/>
      <c r="AW31" s="173">
        <f>SUM(U31:AV31)</f>
        <v>0</v>
      </c>
      <c r="AX31" s="183"/>
      <c r="AY31" s="193"/>
      <c r="AZ31" s="205">
        <f>ROUNDDOWN(AW31/4,1)</f>
        <v>0</v>
      </c>
      <c r="BA31" s="214"/>
      <c r="BB31" s="220"/>
      <c r="BC31" s="205">
        <f>IF(AW31=0,0,ROUNDDOWN(AW31/$AW$20,1))</f>
        <v>0</v>
      </c>
      <c r="BD31" s="214"/>
      <c r="BE31" s="230"/>
      <c r="BF31" s="243"/>
      <c r="BG31" s="255"/>
      <c r="BH31" s="255"/>
      <c r="BI31" s="255"/>
      <c r="BJ31" s="255"/>
      <c r="BK31" s="255"/>
      <c r="BL31" s="255"/>
      <c r="BM31" s="270"/>
      <c r="BN31" s="272"/>
    </row>
    <row r="32" spans="2:66" s="5" customFormat="1" ht="3.75" customHeight="1">
      <c r="B32" s="17"/>
      <c r="C32" s="17"/>
      <c r="J32" s="75"/>
      <c r="K32" s="75"/>
      <c r="L32" s="75"/>
      <c r="M32" s="75"/>
      <c r="N32" s="75"/>
      <c r="O32" s="75"/>
      <c r="P32" s="75"/>
      <c r="Q32" s="75"/>
      <c r="R32" s="75"/>
      <c r="S32" s="75"/>
      <c r="T32" s="75"/>
      <c r="AW32" s="174"/>
      <c r="AX32" s="174"/>
      <c r="AY32" s="174"/>
      <c r="AZ32" s="206"/>
      <c r="BA32" s="206"/>
      <c r="BB32" s="206"/>
      <c r="BC32" s="206"/>
      <c r="BD32" s="206"/>
      <c r="BE32" s="206"/>
      <c r="BN32" s="271"/>
    </row>
    <row r="33" spans="2:66" ht="15" customHeight="1">
      <c r="B33" s="18" t="s">
        <v>65</v>
      </c>
      <c r="C33" s="29" t="s">
        <v>66</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72"/>
    </row>
    <row r="34" spans="2:66" ht="15" customHeight="1">
      <c r="B34" s="18" t="s">
        <v>65</v>
      </c>
      <c r="C34" s="30" t="s">
        <v>69</v>
      </c>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272"/>
    </row>
    <row r="35" spans="2:66" ht="27" customHeight="1">
      <c r="B35" s="18" t="s">
        <v>22</v>
      </c>
      <c r="C35" s="31" t="s">
        <v>36</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272"/>
    </row>
    <row r="36" spans="2:66" ht="15" customHeight="1">
      <c r="B36" s="18" t="s">
        <v>42</v>
      </c>
      <c r="C36" s="32" t="s">
        <v>58</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272"/>
    </row>
    <row r="37" spans="2:66" ht="27" customHeight="1">
      <c r="B37" s="18" t="s">
        <v>45</v>
      </c>
      <c r="C37" s="32" t="s">
        <v>112</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row>
    <row r="38" spans="2:66" ht="15" customHeight="1">
      <c r="B38" s="18" t="s">
        <v>47</v>
      </c>
      <c r="C38" s="32" t="s">
        <v>43</v>
      </c>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272"/>
    </row>
    <row r="39" spans="2:66" ht="15" customHeight="1">
      <c r="B39" s="18" t="s">
        <v>15</v>
      </c>
      <c r="C39" s="32" t="s">
        <v>64</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272"/>
    </row>
    <row r="40" spans="2:66" ht="26.25" customHeight="1">
      <c r="B40" s="18" t="s">
        <v>48</v>
      </c>
      <c r="C40" s="32" t="s">
        <v>49</v>
      </c>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272"/>
    </row>
    <row r="41" spans="2:66" ht="27" customHeight="1">
      <c r="B41" s="18" t="s">
        <v>63</v>
      </c>
      <c r="C41" s="32" t="s">
        <v>61</v>
      </c>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272"/>
    </row>
    <row r="42" spans="2:66" ht="21" customHeight="1">
      <c r="BN42" s="273"/>
    </row>
    <row r="43" spans="2:66" ht="21" customHeight="1">
      <c r="BN43" s="274"/>
    </row>
    <row r="44" spans="2:66" ht="21" customHeight="1">
      <c r="BN44" s="274"/>
    </row>
  </sheetData>
  <mergeCells count="210">
    <mergeCell ref="B1:AH1"/>
    <mergeCell ref="AI1:AJ1"/>
    <mergeCell ref="AK1:AM1"/>
    <mergeCell ref="AN1:AO1"/>
    <mergeCell ref="AP1:AQ1"/>
    <mergeCell ref="AR1:AS1"/>
    <mergeCell ref="AT1:AU1"/>
    <mergeCell ref="AV1:AW1"/>
    <mergeCell ref="D3:T3"/>
    <mergeCell ref="U3:AH3"/>
    <mergeCell ref="AI3:AO3"/>
    <mergeCell ref="AP3:BM3"/>
    <mergeCell ref="D4:I4"/>
    <mergeCell ref="J4:N4"/>
    <mergeCell ref="O4:T4"/>
    <mergeCell ref="U4:Y4"/>
    <mergeCell ref="Z4:AF4"/>
    <mergeCell ref="AG4:AM4"/>
    <mergeCell ref="AN4:AT4"/>
    <mergeCell ref="AU4:AY4"/>
    <mergeCell ref="AZ4:BE4"/>
    <mergeCell ref="BF4:BM4"/>
    <mergeCell ref="AU5:AV5"/>
    <mergeCell ref="AW5:AY5"/>
    <mergeCell ref="AU6:AV6"/>
    <mergeCell ref="AW6:AY6"/>
    <mergeCell ref="U7:AA7"/>
    <mergeCell ref="AB7:AH7"/>
    <mergeCell ref="AI7:AO7"/>
    <mergeCell ref="AP7:AV7"/>
    <mergeCell ref="D10:I10"/>
    <mergeCell ref="J10:K10"/>
    <mergeCell ref="M10:N10"/>
    <mergeCell ref="O10:T10"/>
    <mergeCell ref="AW10:AY10"/>
    <mergeCell ref="AZ10:BB10"/>
    <mergeCell ref="BC10:BE10"/>
    <mergeCell ref="BF10:BM10"/>
    <mergeCell ref="D11:I11"/>
    <mergeCell ref="J11:K11"/>
    <mergeCell ref="M11:N11"/>
    <mergeCell ref="O11:T11"/>
    <mergeCell ref="AW11:AY11"/>
    <mergeCell ref="AZ11:BB11"/>
    <mergeCell ref="BC11:BE11"/>
    <mergeCell ref="BF11:BM11"/>
    <mergeCell ref="D12:I12"/>
    <mergeCell ref="J12:K12"/>
    <mergeCell ref="M12:N12"/>
    <mergeCell ref="O12:T12"/>
    <mergeCell ref="AW12:AY12"/>
    <mergeCell ref="AZ12:BB12"/>
    <mergeCell ref="BC12:BE12"/>
    <mergeCell ref="BF12:BM12"/>
    <mergeCell ref="D13:I13"/>
    <mergeCell ref="J13:K13"/>
    <mergeCell ref="M13:N13"/>
    <mergeCell ref="O13:T13"/>
    <mergeCell ref="AW13:AY13"/>
    <mergeCell ref="AZ13:BB13"/>
    <mergeCell ref="BC13:BE13"/>
    <mergeCell ref="BF13:BM13"/>
    <mergeCell ref="D14:I14"/>
    <mergeCell ref="J14:K14"/>
    <mergeCell ref="M14:N14"/>
    <mergeCell ref="O14:T14"/>
    <mergeCell ref="AW14:AY14"/>
    <mergeCell ref="AZ14:BB14"/>
    <mergeCell ref="BC14:BE14"/>
    <mergeCell ref="BF14:BM14"/>
    <mergeCell ref="D15:I15"/>
    <mergeCell ref="J15:K15"/>
    <mergeCell ref="M15:N15"/>
    <mergeCell ref="O15:T15"/>
    <mergeCell ref="AW15:AY15"/>
    <mergeCell ref="AZ15:BB15"/>
    <mergeCell ref="BC15:BE15"/>
    <mergeCell ref="BF15:BM15"/>
    <mergeCell ref="D16:I16"/>
    <mergeCell ref="J16:K16"/>
    <mergeCell ref="M16:N16"/>
    <mergeCell ref="O16:T16"/>
    <mergeCell ref="AW16:AY16"/>
    <mergeCell ref="AZ16:BB16"/>
    <mergeCell ref="BC16:BE16"/>
    <mergeCell ref="BF16:BM16"/>
    <mergeCell ref="D17:I17"/>
    <mergeCell ref="J17:K17"/>
    <mergeCell ref="M17:N17"/>
    <mergeCell ref="O17:T17"/>
    <mergeCell ref="AW17:AY17"/>
    <mergeCell ref="AZ17:BB17"/>
    <mergeCell ref="BC17:BE17"/>
    <mergeCell ref="BF17:BM17"/>
    <mergeCell ref="D18:I18"/>
    <mergeCell ref="J18:K18"/>
    <mergeCell ref="M18:N18"/>
    <mergeCell ref="O18:T18"/>
    <mergeCell ref="AW18:AY18"/>
    <mergeCell ref="AZ18:BB18"/>
    <mergeCell ref="BC18:BE18"/>
    <mergeCell ref="BF18:BM18"/>
    <mergeCell ref="D19:T19"/>
    <mergeCell ref="AW19:AY19"/>
    <mergeCell ref="AZ19:BB19"/>
    <mergeCell ref="BC19:BE19"/>
    <mergeCell ref="BF19:BM19"/>
    <mergeCell ref="D20:AV20"/>
    <mergeCell ref="AW20:AY20"/>
    <mergeCell ref="AZ20:BM20"/>
    <mergeCell ref="D21:T21"/>
    <mergeCell ref="AW21:AY21"/>
    <mergeCell ref="AZ21:BB21"/>
    <mergeCell ref="BC21:BE21"/>
    <mergeCell ref="BF21:BM21"/>
    <mergeCell ref="D23:I23"/>
    <mergeCell ref="J23:K23"/>
    <mergeCell ref="M23:N23"/>
    <mergeCell ref="O23:T23"/>
    <mergeCell ref="AW23:AY23"/>
    <mergeCell ref="AZ23:BB23"/>
    <mergeCell ref="BC23:BE23"/>
    <mergeCell ref="BF23:BM23"/>
    <mergeCell ref="D24:I24"/>
    <mergeCell ref="J24:K24"/>
    <mergeCell ref="M24:N24"/>
    <mergeCell ref="O24:T24"/>
    <mergeCell ref="AW24:AY24"/>
    <mergeCell ref="AZ24:BB24"/>
    <mergeCell ref="BC24:BE24"/>
    <mergeCell ref="BF24:BM24"/>
    <mergeCell ref="D25:I25"/>
    <mergeCell ref="J25:K25"/>
    <mergeCell ref="M25:N25"/>
    <mergeCell ref="O25:T25"/>
    <mergeCell ref="AW25:AY25"/>
    <mergeCell ref="AZ25:BB25"/>
    <mergeCell ref="BC25:BE25"/>
    <mergeCell ref="BF25:BM25"/>
    <mergeCell ref="D27:I27"/>
    <mergeCell ref="J27:K27"/>
    <mergeCell ref="M27:N27"/>
    <mergeCell ref="O27:T27"/>
    <mergeCell ref="AW27:AY27"/>
    <mergeCell ref="AZ27:BB27"/>
    <mergeCell ref="BC27:BE27"/>
    <mergeCell ref="BF27:BM27"/>
    <mergeCell ref="D28:I28"/>
    <mergeCell ref="J28:K28"/>
    <mergeCell ref="M28:N28"/>
    <mergeCell ref="O28:T28"/>
    <mergeCell ref="AW28:AY28"/>
    <mergeCell ref="AZ28:BB28"/>
    <mergeCell ref="BC28:BE28"/>
    <mergeCell ref="BF28:BM28"/>
    <mergeCell ref="D29:I29"/>
    <mergeCell ref="J29:K29"/>
    <mergeCell ref="M29:N29"/>
    <mergeCell ref="O29:T29"/>
    <mergeCell ref="AW29:AY29"/>
    <mergeCell ref="AZ29:BB29"/>
    <mergeCell ref="BC29:BE29"/>
    <mergeCell ref="BF29:BM29"/>
    <mergeCell ref="D30:I30"/>
    <mergeCell ref="J30:K30"/>
    <mergeCell ref="M30:N30"/>
    <mergeCell ref="O30:T30"/>
    <mergeCell ref="AW30:AY30"/>
    <mergeCell ref="AZ30:BB30"/>
    <mergeCell ref="BC30:BE30"/>
    <mergeCell ref="BF30:BM30"/>
    <mergeCell ref="D31:I31"/>
    <mergeCell ref="J31:K31"/>
    <mergeCell ref="M31:N31"/>
    <mergeCell ref="O31:T31"/>
    <mergeCell ref="AW31:AY31"/>
    <mergeCell ref="AZ31:BB31"/>
    <mergeCell ref="BC31:BE31"/>
    <mergeCell ref="BF31:BM31"/>
    <mergeCell ref="C33:BM33"/>
    <mergeCell ref="C34:BM34"/>
    <mergeCell ref="C35:BM35"/>
    <mergeCell ref="C36:BM36"/>
    <mergeCell ref="C37:BN37"/>
    <mergeCell ref="C38:BM38"/>
    <mergeCell ref="C39:BM39"/>
    <mergeCell ref="C40:BM40"/>
    <mergeCell ref="C41:BM41"/>
    <mergeCell ref="BN1:BN6"/>
    <mergeCell ref="D5:I6"/>
    <mergeCell ref="J5:N6"/>
    <mergeCell ref="O5:W6"/>
    <mergeCell ref="X5:AD6"/>
    <mergeCell ref="AE5:AG6"/>
    <mergeCell ref="AH5:AI6"/>
    <mergeCell ref="AJ5:AT6"/>
    <mergeCell ref="AZ5:BE6"/>
    <mergeCell ref="BF5:BM6"/>
    <mergeCell ref="D7:I9"/>
    <mergeCell ref="J7:N9"/>
    <mergeCell ref="O7:T9"/>
    <mergeCell ref="AW7:AY9"/>
    <mergeCell ref="AZ7:BB9"/>
    <mergeCell ref="BC7:BE9"/>
    <mergeCell ref="BF7:BM9"/>
    <mergeCell ref="C23:C25"/>
    <mergeCell ref="B27:C31"/>
    <mergeCell ref="B3:C9"/>
    <mergeCell ref="B10:B25"/>
    <mergeCell ref="C10:C21"/>
  </mergeCells>
  <phoneticPr fontId="5"/>
  <dataValidations count="8">
    <dataValidation type="list" imeMode="hiragana" allowBlank="1" showDropDown="0" showInputMessage="0" showErrorMessage="0" sqref="J4:N4">
      <formula1>"有,無,　"</formula1>
    </dataValidation>
    <dataValidation type="list" allowBlank="1" showDropDown="0" showInputMessage="0" showErrorMessage="0" sqref="AK1:AM1">
      <formula1>"　,平成"</formula1>
    </dataValidation>
    <dataValidation imeMode="halfAlpha" allowBlank="1" showDropDown="0" showInputMessage="1" showErrorMessage="1" sqref="AR1:AS1 AG4:AM4 AU4:AY4 BF4:BM4 AN1:AO1 J5:N6"/>
    <dataValidation imeMode="off" allowBlank="1" showDropDown="0" showInputMessage="1" showErrorMessage="1" sqref="AW20:AY20 U21:AV21 U23:AV25 U27:AV31 U10:AV18"/>
    <dataValidation type="list" allowBlank="1" showDropDown="0" showInputMessage="1" showErrorMessage="1" sqref="U9">
      <formula1>"　,月,火,水,木,金,土,日"</formula1>
    </dataValidation>
    <dataValidation type="list" imeMode="hiragana" allowBlank="1" showDropDown="0" showInputMessage="1" showErrorMessage="1" sqref="J27:K31 J23:K25 J10:K18">
      <formula1>"常勤,非常勤"</formula1>
    </dataValidation>
    <dataValidation type="list" imeMode="hiragana" allowBlank="1" showDropDown="0" showInputMessage="1" showErrorMessage="1" sqref="M27:N31 M23:N25 M10:N18">
      <formula1>"専従,兼務"</formula1>
    </dataValidation>
    <dataValidation imeMode="hiragana" allowBlank="1" showDropDown="0" showInputMessage="1" showErrorMessage="1" sqref="D27:I31 D23:I25 U3:AH3 O23:T25 U4:Y4 BF27:BM31 O10:T18 AP3:BM3 BF21:BM21 BF23:BM25 O27:T31 D10:I18 BF10:BM19"/>
  </dataValidations>
  <printOptions horizontalCentered="1"/>
  <pageMargins left="0.19685039370078741" right="0.19685039370078741" top="0.59055118110236227" bottom="0.19685039370078741" header="0" footer="0"/>
  <pageSetup paperSize="9" scale="80" fitToWidth="1" fitToHeight="1" orientation="landscape" usePrinterDefaults="1" blackAndWhite="1"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B1:BO80"/>
  <sheetViews>
    <sheetView tabSelected="1" view="pageBreakPreview" zoomScale="85" zoomScaleNormal="85" zoomScaleSheetLayoutView="85" workbookViewId="0">
      <selection activeCell="AR15" sqref="AR15"/>
    </sheetView>
  </sheetViews>
  <sheetFormatPr defaultRowHeight="21" customHeight="1"/>
  <cols>
    <col min="1" max="3" width="3.125" style="1" customWidth="1"/>
    <col min="4" max="6" width="2.375" style="2" customWidth="1"/>
    <col min="7" max="8" width="2.375" style="1" customWidth="1"/>
    <col min="9" max="10" width="2.25" style="1" customWidth="1"/>
    <col min="11" max="11" width="1.875" style="3" customWidth="1"/>
    <col min="12" max="13" width="2.25" style="1" customWidth="1"/>
    <col min="14" max="17" width="2.875" style="1" customWidth="1"/>
    <col min="18" max="21" width="2.5" style="1" customWidth="1"/>
    <col min="22" max="52" width="3.125" style="1" customWidth="1"/>
    <col min="53" max="56" width="3.5" style="1" customWidth="1"/>
    <col min="57" max="60" width="2" style="1" customWidth="1"/>
    <col min="61" max="61" width="3.375" style="1" hidden="1" customWidth="1"/>
    <col min="62" max="64" width="2.5" style="1" customWidth="1"/>
    <col min="65" max="65" width="2.25" style="1" customWidth="1"/>
    <col min="66" max="66" width="1.375" style="1" customWidth="1"/>
    <col min="67" max="67" width="2.5" style="1" customWidth="1"/>
    <col min="68" max="79" width="2.625" style="1" customWidth="1"/>
    <col min="80" max="16384" width="9" style="1" customWidth="1"/>
  </cols>
  <sheetData>
    <row r="1" spans="2:67" ht="22.5" customHeight="1">
      <c r="B1" s="6" t="s">
        <v>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33" t="s">
        <v>3</v>
      </c>
      <c r="AK1" s="33"/>
      <c r="AL1" s="377"/>
      <c r="AM1" s="378"/>
      <c r="AN1" s="378"/>
      <c r="AO1" s="378"/>
      <c r="AP1" s="380"/>
      <c r="AQ1" s="33" t="s">
        <v>6</v>
      </c>
      <c r="AR1" s="33"/>
      <c r="AS1" s="384"/>
      <c r="AT1" s="384"/>
      <c r="AU1" s="33" t="s">
        <v>4</v>
      </c>
      <c r="AV1" s="33"/>
      <c r="AW1" s="33" t="s">
        <v>29</v>
      </c>
      <c r="AX1" s="33"/>
      <c r="AY1" s="33" t="s">
        <v>10</v>
      </c>
      <c r="AZ1" s="33"/>
      <c r="BA1" s="396"/>
      <c r="BB1" s="403"/>
      <c r="BC1" s="403"/>
      <c r="BD1" s="428"/>
      <c r="BE1" s="33"/>
      <c r="BF1" s="33"/>
      <c r="BG1" s="33"/>
      <c r="BH1" s="33"/>
      <c r="BI1" s="33"/>
      <c r="BO1" s="272" t="s">
        <v>13</v>
      </c>
    </row>
    <row r="2" spans="2:67" ht="3.75" customHeight="1">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O2" s="272"/>
    </row>
    <row r="3" spans="2:67" s="4" customFormat="1" ht="26.25" customHeight="1">
      <c r="B3" s="7"/>
      <c r="C3" s="19"/>
      <c r="D3" s="34" t="s">
        <v>111</v>
      </c>
      <c r="E3" s="49"/>
      <c r="F3" s="49"/>
      <c r="G3" s="49"/>
      <c r="H3" s="49"/>
      <c r="I3" s="49"/>
      <c r="J3" s="49"/>
      <c r="K3" s="49"/>
      <c r="L3" s="49"/>
      <c r="M3" s="49"/>
      <c r="N3" s="49"/>
      <c r="O3" s="49"/>
      <c r="P3" s="49"/>
      <c r="Q3" s="49"/>
      <c r="R3" s="49"/>
      <c r="S3" s="49"/>
      <c r="T3" s="49"/>
      <c r="U3" s="49"/>
      <c r="V3" s="341"/>
      <c r="W3" s="341"/>
      <c r="X3" s="341"/>
      <c r="Y3" s="341"/>
      <c r="Z3" s="341"/>
      <c r="AA3" s="341"/>
      <c r="AB3" s="341"/>
      <c r="AC3" s="341"/>
      <c r="AD3" s="341"/>
      <c r="AE3" s="341"/>
      <c r="AF3" s="341"/>
      <c r="AG3" s="341"/>
      <c r="AH3" s="341"/>
      <c r="AI3" s="373"/>
      <c r="AJ3" s="141" t="s">
        <v>11</v>
      </c>
      <c r="AK3" s="49"/>
      <c r="AL3" s="49"/>
      <c r="AM3" s="49"/>
      <c r="AN3" s="49"/>
      <c r="AO3" s="149"/>
      <c r="AP3" s="149"/>
      <c r="AQ3" s="382"/>
      <c r="AR3" s="383"/>
      <c r="AS3" s="383"/>
      <c r="AT3" s="383"/>
      <c r="AU3" s="383"/>
      <c r="AV3" s="383"/>
      <c r="AW3" s="383"/>
      <c r="AX3" s="383"/>
      <c r="AY3" s="383"/>
      <c r="AZ3" s="383"/>
      <c r="BA3" s="383"/>
      <c r="BB3" s="383"/>
      <c r="BC3" s="303"/>
      <c r="BD3" s="303"/>
      <c r="BE3" s="303"/>
      <c r="BF3" s="303"/>
      <c r="BG3" s="303"/>
      <c r="BH3" s="303"/>
      <c r="BI3" s="303"/>
      <c r="BJ3" s="303"/>
      <c r="BK3" s="303"/>
      <c r="BL3" s="303"/>
      <c r="BM3" s="303"/>
      <c r="BN3" s="338"/>
      <c r="BO3" s="272"/>
    </row>
    <row r="4" spans="2:67" s="4" customFormat="1" ht="26.25" customHeight="1">
      <c r="B4" s="8"/>
      <c r="C4" s="20"/>
      <c r="D4" s="35" t="s">
        <v>93</v>
      </c>
      <c r="E4" s="50"/>
      <c r="F4" s="50"/>
      <c r="G4" s="50"/>
      <c r="H4" s="50"/>
      <c r="I4" s="294"/>
      <c r="J4" s="294"/>
      <c r="K4" s="294"/>
      <c r="L4" s="294"/>
      <c r="M4" s="308"/>
      <c r="N4" s="92" t="s">
        <v>0</v>
      </c>
      <c r="O4" s="96"/>
      <c r="P4" s="96"/>
      <c r="Q4" s="96"/>
      <c r="R4" s="96"/>
      <c r="S4" s="96"/>
      <c r="T4" s="96"/>
      <c r="U4" s="96"/>
      <c r="V4" s="342" t="s">
        <v>12</v>
      </c>
      <c r="W4" s="342"/>
      <c r="X4" s="342"/>
      <c r="Y4" s="342"/>
      <c r="Z4" s="354"/>
      <c r="AA4" s="123" t="str">
        <f>IF(V3="児童発達支援","未就学児の割合",IF(V3="放課後等デイサービス","指標該当児の割合","前年度の平均利用者数"))</f>
        <v>前年度の平均利用者数</v>
      </c>
      <c r="AB4" s="51"/>
      <c r="AC4" s="51"/>
      <c r="AD4" s="51"/>
      <c r="AE4" s="51"/>
      <c r="AF4" s="51"/>
      <c r="AG4" s="63"/>
      <c r="AH4" s="370"/>
      <c r="AI4" s="374"/>
      <c r="AJ4" s="374"/>
      <c r="AK4" s="374"/>
      <c r="AL4" s="374"/>
      <c r="AM4" s="374"/>
      <c r="AN4" s="374"/>
      <c r="AO4" s="379" t="s">
        <v>104</v>
      </c>
      <c r="AP4" s="381"/>
      <c r="AQ4" s="381"/>
      <c r="AR4" s="381"/>
      <c r="AS4" s="381"/>
      <c r="AT4" s="381"/>
      <c r="AU4" s="385"/>
      <c r="AV4" s="386"/>
      <c r="AW4" s="388"/>
      <c r="AX4" s="388"/>
      <c r="AY4" s="388"/>
      <c r="AZ4" s="388"/>
      <c r="BA4" s="388"/>
      <c r="BB4" s="404"/>
      <c r="BC4" s="415" t="s">
        <v>105</v>
      </c>
      <c r="BD4" s="429"/>
      <c r="BE4" s="429"/>
      <c r="BF4" s="429"/>
      <c r="BG4" s="429"/>
      <c r="BH4" s="466"/>
      <c r="BI4" s="470"/>
      <c r="BJ4" s="479"/>
      <c r="BK4" s="479"/>
      <c r="BL4" s="479"/>
      <c r="BM4" s="479"/>
      <c r="BN4" s="500"/>
      <c r="BO4" s="272"/>
    </row>
    <row r="5" spans="2:67" s="4" customFormat="1" ht="11.25" customHeight="1">
      <c r="B5" s="8"/>
      <c r="C5" s="20"/>
      <c r="D5" s="36" t="s">
        <v>51</v>
      </c>
      <c r="E5" s="51"/>
      <c r="F5" s="51"/>
      <c r="G5" s="51"/>
      <c r="H5" s="63"/>
      <c r="I5" s="295"/>
      <c r="J5" s="301"/>
      <c r="K5" s="301"/>
      <c r="L5" s="301"/>
      <c r="M5" s="309"/>
      <c r="N5" s="314" t="s">
        <v>50</v>
      </c>
      <c r="O5" s="321"/>
      <c r="P5" s="321"/>
      <c r="Q5" s="321"/>
      <c r="R5" s="321"/>
      <c r="S5" s="321"/>
      <c r="T5" s="321"/>
      <c r="U5" s="328"/>
      <c r="V5" s="343"/>
      <c r="W5" s="349"/>
      <c r="X5" s="349"/>
      <c r="Y5" s="349"/>
      <c r="Z5" s="349"/>
      <c r="AA5" s="349"/>
      <c r="AB5" s="349"/>
      <c r="AC5" s="349"/>
      <c r="AD5" s="362"/>
      <c r="AE5" s="364" t="s">
        <v>54</v>
      </c>
      <c r="AF5" s="366"/>
      <c r="AG5" s="368"/>
      <c r="AH5" s="371"/>
      <c r="AI5" s="375"/>
      <c r="AJ5" s="146" t="s">
        <v>57</v>
      </c>
      <c r="AK5" s="146"/>
      <c r="AL5" s="146"/>
      <c r="AM5" s="146"/>
      <c r="AN5" s="146"/>
      <c r="AO5" s="146"/>
      <c r="AP5" s="146"/>
      <c r="AQ5" s="146"/>
      <c r="AR5" s="146"/>
      <c r="AS5" s="146"/>
      <c r="AT5" s="146"/>
      <c r="AU5" s="155"/>
      <c r="AV5" s="163" t="s">
        <v>19</v>
      </c>
      <c r="AW5" s="389"/>
      <c r="AX5" s="163" t="s">
        <v>56</v>
      </c>
      <c r="AY5" s="175"/>
      <c r="AZ5" s="389"/>
      <c r="BA5" s="397" t="s">
        <v>44</v>
      </c>
      <c r="BB5" s="405"/>
      <c r="BC5" s="405"/>
      <c r="BD5" s="405"/>
      <c r="BE5" s="438"/>
      <c r="BF5" s="452"/>
      <c r="BG5" s="452"/>
      <c r="BH5" s="452"/>
      <c r="BI5" s="452"/>
      <c r="BJ5" s="452"/>
      <c r="BK5" s="452"/>
      <c r="BL5" s="452"/>
      <c r="BM5" s="452"/>
      <c r="BN5" s="501"/>
      <c r="BO5" s="272"/>
    </row>
    <row r="6" spans="2:67" s="4" customFormat="1" ht="15" customHeight="1">
      <c r="B6" s="8"/>
      <c r="C6" s="20"/>
      <c r="D6" s="37"/>
      <c r="E6" s="52"/>
      <c r="F6" s="52"/>
      <c r="G6" s="52"/>
      <c r="H6" s="64"/>
      <c r="I6" s="296"/>
      <c r="J6" s="302"/>
      <c r="K6" s="302"/>
      <c r="L6" s="302"/>
      <c r="M6" s="310"/>
      <c r="N6" s="315"/>
      <c r="O6" s="322"/>
      <c r="P6" s="322"/>
      <c r="Q6" s="322"/>
      <c r="R6" s="322"/>
      <c r="S6" s="322"/>
      <c r="T6" s="322"/>
      <c r="U6" s="329"/>
      <c r="V6" s="344"/>
      <c r="W6" s="350"/>
      <c r="X6" s="350"/>
      <c r="Y6" s="350"/>
      <c r="Z6" s="350"/>
      <c r="AA6" s="350"/>
      <c r="AB6" s="350"/>
      <c r="AC6" s="350"/>
      <c r="AD6" s="363"/>
      <c r="AE6" s="365"/>
      <c r="AF6" s="367"/>
      <c r="AG6" s="369"/>
      <c r="AH6" s="372"/>
      <c r="AI6" s="376"/>
      <c r="AJ6" s="147"/>
      <c r="AK6" s="147"/>
      <c r="AL6" s="147"/>
      <c r="AM6" s="147"/>
      <c r="AN6" s="147"/>
      <c r="AO6" s="147"/>
      <c r="AP6" s="147"/>
      <c r="AQ6" s="147"/>
      <c r="AR6" s="147"/>
      <c r="AS6" s="147"/>
      <c r="AT6" s="147"/>
      <c r="AU6" s="156"/>
      <c r="AV6" s="387"/>
      <c r="AW6" s="390"/>
      <c r="AX6" s="387"/>
      <c r="AY6" s="392"/>
      <c r="AZ6" s="393"/>
      <c r="BA6" s="398"/>
      <c r="BB6" s="406"/>
      <c r="BC6" s="406"/>
      <c r="BD6" s="406"/>
      <c r="BE6" s="439"/>
      <c r="BF6" s="453"/>
      <c r="BG6" s="453"/>
      <c r="BH6" s="453"/>
      <c r="BI6" s="453"/>
      <c r="BJ6" s="453"/>
      <c r="BK6" s="453"/>
      <c r="BL6" s="453"/>
      <c r="BM6" s="453"/>
      <c r="BN6" s="502"/>
      <c r="BO6" s="272"/>
    </row>
    <row r="7" spans="2:67" s="4" customFormat="1" ht="15" customHeight="1">
      <c r="B7" s="8"/>
      <c r="C7" s="20"/>
      <c r="D7" s="38" t="s">
        <v>17</v>
      </c>
      <c r="E7" s="53"/>
      <c r="F7" s="53"/>
      <c r="G7" s="53"/>
      <c r="H7" s="53"/>
      <c r="I7" s="53" t="s">
        <v>18</v>
      </c>
      <c r="J7" s="53"/>
      <c r="K7" s="53"/>
      <c r="L7" s="53"/>
      <c r="M7" s="53"/>
      <c r="N7" s="316" t="s">
        <v>21</v>
      </c>
      <c r="O7" s="84"/>
      <c r="P7" s="84"/>
      <c r="Q7" s="325"/>
      <c r="R7" s="316" t="s">
        <v>52</v>
      </c>
      <c r="S7" s="84"/>
      <c r="T7" s="84"/>
      <c r="U7" s="330"/>
      <c r="V7" s="345" t="str">
        <f>AL1&amp;" "&amp;AO1&amp;" "&amp;AQ1&amp;" "&amp;AS1&amp;" "&amp;AU1</f>
        <v xml:space="preserve">  年  月</v>
      </c>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394"/>
      <c r="BA7" s="399" t="s">
        <v>102</v>
      </c>
      <c r="BB7" s="97"/>
      <c r="BC7" s="416" t="s">
        <v>32</v>
      </c>
      <c r="BD7" s="222"/>
      <c r="BE7" s="440" t="s">
        <v>91</v>
      </c>
      <c r="BF7" s="454"/>
      <c r="BG7" s="440" t="s">
        <v>92</v>
      </c>
      <c r="BH7" s="454"/>
      <c r="BI7" s="471"/>
      <c r="BJ7" s="234" t="s">
        <v>33</v>
      </c>
      <c r="BK7" s="247"/>
      <c r="BL7" s="247"/>
      <c r="BM7" s="247"/>
      <c r="BN7" s="260"/>
      <c r="BO7" s="272"/>
    </row>
    <row r="8" spans="2:67" s="4" customFormat="1" ht="15" customHeight="1">
      <c r="B8" s="8"/>
      <c r="C8" s="20"/>
      <c r="D8" s="38"/>
      <c r="E8" s="53"/>
      <c r="F8" s="53"/>
      <c r="G8" s="53"/>
      <c r="H8" s="53"/>
      <c r="I8" s="53"/>
      <c r="J8" s="53"/>
      <c r="K8" s="53"/>
      <c r="L8" s="53"/>
      <c r="M8" s="53"/>
      <c r="N8" s="317"/>
      <c r="O8" s="75"/>
      <c r="P8" s="75"/>
      <c r="Q8" s="326"/>
      <c r="R8" s="317"/>
      <c r="S8" s="75"/>
      <c r="T8" s="75"/>
      <c r="U8" s="331"/>
      <c r="V8" s="109">
        <v>1</v>
      </c>
      <c r="W8" s="53">
        <v>2</v>
      </c>
      <c r="X8" s="53">
        <v>3</v>
      </c>
      <c r="Y8" s="53">
        <v>4</v>
      </c>
      <c r="Z8" s="53">
        <v>5</v>
      </c>
      <c r="AA8" s="53">
        <v>6</v>
      </c>
      <c r="AB8" s="98">
        <v>7</v>
      </c>
      <c r="AC8" s="38">
        <v>8</v>
      </c>
      <c r="AD8" s="53">
        <v>9</v>
      </c>
      <c r="AE8" s="53">
        <v>10</v>
      </c>
      <c r="AF8" s="53">
        <v>11</v>
      </c>
      <c r="AG8" s="53">
        <v>12</v>
      </c>
      <c r="AH8" s="53">
        <v>13</v>
      </c>
      <c r="AI8" s="98">
        <v>14</v>
      </c>
      <c r="AJ8" s="38">
        <v>15</v>
      </c>
      <c r="AK8" s="53">
        <v>16</v>
      </c>
      <c r="AL8" s="53">
        <v>17</v>
      </c>
      <c r="AM8" s="53">
        <v>18</v>
      </c>
      <c r="AN8" s="53">
        <v>19</v>
      </c>
      <c r="AO8" s="53">
        <v>20</v>
      </c>
      <c r="AP8" s="98">
        <v>21</v>
      </c>
      <c r="AQ8" s="109">
        <v>22</v>
      </c>
      <c r="AR8" s="53">
        <v>23</v>
      </c>
      <c r="AS8" s="53">
        <v>24</v>
      </c>
      <c r="AT8" s="53">
        <v>25</v>
      </c>
      <c r="AU8" s="53">
        <v>26</v>
      </c>
      <c r="AV8" s="53">
        <v>27</v>
      </c>
      <c r="AW8" s="98">
        <v>28</v>
      </c>
      <c r="AX8" s="289">
        <v>29</v>
      </c>
      <c r="AY8" s="285">
        <v>30</v>
      </c>
      <c r="AZ8" s="289">
        <v>31</v>
      </c>
      <c r="BA8" s="38"/>
      <c r="BB8" s="98"/>
      <c r="BC8" s="417"/>
      <c r="BD8" s="223"/>
      <c r="BE8" s="441"/>
      <c r="BF8" s="455"/>
      <c r="BG8" s="441"/>
      <c r="BH8" s="455"/>
      <c r="BI8" s="472"/>
      <c r="BJ8" s="235"/>
      <c r="BK8" s="248"/>
      <c r="BL8" s="248"/>
      <c r="BM8" s="248"/>
      <c r="BN8" s="261"/>
      <c r="BO8" s="272"/>
    </row>
    <row r="9" spans="2:67" s="4" customFormat="1" ht="15" customHeight="1">
      <c r="B9" s="9"/>
      <c r="C9" s="21"/>
      <c r="D9" s="39"/>
      <c r="E9" s="54"/>
      <c r="F9" s="54"/>
      <c r="G9" s="54"/>
      <c r="H9" s="54"/>
      <c r="I9" s="54"/>
      <c r="J9" s="54"/>
      <c r="K9" s="54"/>
      <c r="L9" s="54"/>
      <c r="M9" s="54"/>
      <c r="N9" s="318"/>
      <c r="O9" s="323"/>
      <c r="P9" s="323"/>
      <c r="Q9" s="327"/>
      <c r="R9" s="318"/>
      <c r="S9" s="323"/>
      <c r="T9" s="323"/>
      <c r="U9" s="332"/>
      <c r="V9" s="277" t="s">
        <v>106</v>
      </c>
      <c r="W9" s="54" t="str">
        <f t="shared" ref="W9:AZ9" si="0">IF(W8="","",IF(V9="月","火",IF(V9="火","水",IF(V9="水","木",IF(V9="木","金",IF(V9="金","土",IF(V9="土","日",IF(V9="日","月",""))))))))</f>
        <v>火</v>
      </c>
      <c r="X9" s="54" t="str">
        <f t="shared" si="0"/>
        <v>水</v>
      </c>
      <c r="Y9" s="54" t="str">
        <f t="shared" si="0"/>
        <v>木</v>
      </c>
      <c r="Z9" s="54" t="str">
        <f t="shared" si="0"/>
        <v>金</v>
      </c>
      <c r="AA9" s="54" t="str">
        <f t="shared" si="0"/>
        <v>土</v>
      </c>
      <c r="AB9" s="99" t="str">
        <f t="shared" si="0"/>
        <v>日</v>
      </c>
      <c r="AC9" s="39" t="str">
        <f t="shared" si="0"/>
        <v>月</v>
      </c>
      <c r="AD9" s="54" t="str">
        <f t="shared" si="0"/>
        <v>火</v>
      </c>
      <c r="AE9" s="54" t="str">
        <f t="shared" si="0"/>
        <v>水</v>
      </c>
      <c r="AF9" s="54" t="str">
        <f t="shared" si="0"/>
        <v>木</v>
      </c>
      <c r="AG9" s="54" t="str">
        <f t="shared" si="0"/>
        <v>金</v>
      </c>
      <c r="AH9" s="54" t="str">
        <f t="shared" si="0"/>
        <v>土</v>
      </c>
      <c r="AI9" s="99" t="str">
        <f t="shared" si="0"/>
        <v>日</v>
      </c>
      <c r="AJ9" s="39" t="str">
        <f t="shared" si="0"/>
        <v>月</v>
      </c>
      <c r="AK9" s="54" t="str">
        <f t="shared" si="0"/>
        <v>火</v>
      </c>
      <c r="AL9" s="54" t="str">
        <f t="shared" si="0"/>
        <v>水</v>
      </c>
      <c r="AM9" s="54" t="str">
        <f t="shared" si="0"/>
        <v>木</v>
      </c>
      <c r="AN9" s="54" t="str">
        <f t="shared" si="0"/>
        <v>金</v>
      </c>
      <c r="AO9" s="54" t="str">
        <f t="shared" si="0"/>
        <v>土</v>
      </c>
      <c r="AP9" s="99" t="str">
        <f t="shared" si="0"/>
        <v>日</v>
      </c>
      <c r="AQ9" s="39" t="str">
        <f t="shared" si="0"/>
        <v>月</v>
      </c>
      <c r="AR9" s="54" t="str">
        <f t="shared" si="0"/>
        <v>火</v>
      </c>
      <c r="AS9" s="54" t="str">
        <f t="shared" si="0"/>
        <v>水</v>
      </c>
      <c r="AT9" s="54" t="str">
        <f t="shared" si="0"/>
        <v>木</v>
      </c>
      <c r="AU9" s="54" t="str">
        <f t="shared" si="0"/>
        <v>金</v>
      </c>
      <c r="AV9" s="54" t="str">
        <f t="shared" si="0"/>
        <v>土</v>
      </c>
      <c r="AW9" s="99" t="str">
        <f t="shared" si="0"/>
        <v>日</v>
      </c>
      <c r="AX9" s="83" t="str">
        <f t="shared" si="0"/>
        <v>月</v>
      </c>
      <c r="AY9" s="54" t="str">
        <f t="shared" si="0"/>
        <v>火</v>
      </c>
      <c r="AZ9" s="83" t="str">
        <f t="shared" si="0"/>
        <v>水</v>
      </c>
      <c r="BA9" s="39"/>
      <c r="BB9" s="99"/>
      <c r="BC9" s="418"/>
      <c r="BD9" s="224"/>
      <c r="BE9" s="442"/>
      <c r="BF9" s="456"/>
      <c r="BG9" s="442"/>
      <c r="BH9" s="456"/>
      <c r="BI9" s="473"/>
      <c r="BJ9" s="235"/>
      <c r="BK9" s="248"/>
      <c r="BL9" s="248"/>
      <c r="BM9" s="248"/>
      <c r="BN9" s="261"/>
      <c r="BO9" s="272"/>
    </row>
    <row r="10" spans="2:67" s="4" customFormat="1" ht="18.75" customHeight="1">
      <c r="B10" s="10" t="s">
        <v>35</v>
      </c>
      <c r="C10" s="22" t="s">
        <v>37</v>
      </c>
      <c r="D10" s="275"/>
      <c r="E10" s="284"/>
      <c r="F10" s="284"/>
      <c r="G10" s="284"/>
      <c r="H10" s="284"/>
      <c r="I10" s="297"/>
      <c r="J10" s="303"/>
      <c r="K10" s="81" t="s">
        <v>38</v>
      </c>
      <c r="L10" s="303"/>
      <c r="M10" s="275"/>
      <c r="N10" s="319"/>
      <c r="O10" s="324"/>
      <c r="P10" s="324"/>
      <c r="Q10" s="324"/>
      <c r="R10" s="319"/>
      <c r="S10" s="324"/>
      <c r="T10" s="324"/>
      <c r="U10" s="333"/>
      <c r="V10" s="275"/>
      <c r="W10" s="284"/>
      <c r="X10" s="284"/>
      <c r="Y10" s="284"/>
      <c r="Z10" s="284"/>
      <c r="AA10" s="284"/>
      <c r="AB10" s="355"/>
      <c r="AC10" s="275"/>
      <c r="AD10" s="284"/>
      <c r="AE10" s="284"/>
      <c r="AF10" s="284"/>
      <c r="AG10" s="284"/>
      <c r="AH10" s="284"/>
      <c r="AI10" s="355"/>
      <c r="AJ10" s="275"/>
      <c r="AK10" s="284"/>
      <c r="AL10" s="284"/>
      <c r="AM10" s="284"/>
      <c r="AN10" s="284"/>
      <c r="AO10" s="284"/>
      <c r="AP10" s="355"/>
      <c r="AQ10" s="275"/>
      <c r="AR10" s="284"/>
      <c r="AS10" s="284"/>
      <c r="AT10" s="284"/>
      <c r="AU10" s="284"/>
      <c r="AV10" s="284"/>
      <c r="AW10" s="355"/>
      <c r="AX10" s="303"/>
      <c r="AY10" s="284"/>
      <c r="AZ10" s="303"/>
      <c r="BA10" s="166">
        <f t="shared" ref="BA10:BA19" si="1">SUM(V10:AZ10)</f>
        <v>0</v>
      </c>
      <c r="BB10" s="407"/>
      <c r="BC10" s="419">
        <f t="shared" ref="BC10:BC18" si="2">IF(BA10=0,0,IF(ROUNDDOWN(BA10/$BA$20,1)&gt;1,1,ROUNDDOWN(BA10/$BA$20,1)))</f>
        <v>0</v>
      </c>
      <c r="BD10" s="430"/>
      <c r="BE10" s="443"/>
      <c r="BF10" s="457"/>
      <c r="BG10" s="443"/>
      <c r="BH10" s="457"/>
      <c r="BI10" s="474">
        <f t="shared" ref="BI10:BI18" si="3">IF((BA10-BE10-BG10)=0,0,IF(ROUNDDOWN((BA10-BE10-BG10)/$BA$20,1)&gt;=1,1,ROUNDDOWN((BA10-BE10-BG10)/$BA$20,1)))</f>
        <v>0</v>
      </c>
      <c r="BJ10" s="480"/>
      <c r="BK10" s="488"/>
      <c r="BL10" s="488"/>
      <c r="BM10" s="488"/>
      <c r="BN10" s="503"/>
      <c r="BO10" s="272"/>
    </row>
    <row r="11" spans="2:67" s="4" customFormat="1" ht="18.75" customHeight="1">
      <c r="B11" s="11"/>
      <c r="C11" s="23"/>
      <c r="D11" s="276"/>
      <c r="E11" s="285"/>
      <c r="F11" s="285"/>
      <c r="G11" s="285"/>
      <c r="H11" s="285"/>
      <c r="I11" s="298"/>
      <c r="J11" s="289"/>
      <c r="K11" s="82" t="s">
        <v>38</v>
      </c>
      <c r="L11" s="289"/>
      <c r="M11" s="276"/>
      <c r="N11" s="298"/>
      <c r="O11" s="289"/>
      <c r="P11" s="289"/>
      <c r="Q11" s="289"/>
      <c r="R11" s="298"/>
      <c r="S11" s="289"/>
      <c r="T11" s="289"/>
      <c r="U11" s="334"/>
      <c r="V11" s="346"/>
      <c r="W11" s="351"/>
      <c r="X11" s="351"/>
      <c r="Y11" s="351"/>
      <c r="Z11" s="351"/>
      <c r="AA11" s="285"/>
      <c r="AB11" s="339"/>
      <c r="AC11" s="346"/>
      <c r="AD11" s="351"/>
      <c r="AE11" s="351"/>
      <c r="AF11" s="351"/>
      <c r="AG11" s="351"/>
      <c r="AH11" s="285"/>
      <c r="AI11" s="339"/>
      <c r="AJ11" s="346"/>
      <c r="AK11" s="351"/>
      <c r="AL11" s="351"/>
      <c r="AM11" s="351"/>
      <c r="AN11" s="351"/>
      <c r="AO11" s="285"/>
      <c r="AP11" s="339"/>
      <c r="AQ11" s="346"/>
      <c r="AR11" s="351"/>
      <c r="AS11" s="351"/>
      <c r="AT11" s="351"/>
      <c r="AU11" s="351"/>
      <c r="AV11" s="285"/>
      <c r="AW11" s="339"/>
      <c r="AX11" s="289"/>
      <c r="AY11" s="285"/>
      <c r="AZ11" s="289"/>
      <c r="BA11" s="167">
        <f t="shared" si="1"/>
        <v>0</v>
      </c>
      <c r="BB11" s="408"/>
      <c r="BC11" s="420">
        <f t="shared" si="2"/>
        <v>0</v>
      </c>
      <c r="BD11" s="431"/>
      <c r="BE11" s="283"/>
      <c r="BF11" s="458"/>
      <c r="BG11" s="283"/>
      <c r="BH11" s="458"/>
      <c r="BI11" s="475">
        <f t="shared" si="3"/>
        <v>0</v>
      </c>
      <c r="BJ11" s="481"/>
      <c r="BK11" s="489"/>
      <c r="BL11" s="489"/>
      <c r="BM11" s="489"/>
      <c r="BN11" s="504"/>
      <c r="BO11" s="272"/>
    </row>
    <row r="12" spans="2:67" s="4" customFormat="1" ht="18.75" customHeight="1">
      <c r="B12" s="11"/>
      <c r="C12" s="23"/>
      <c r="D12" s="276"/>
      <c r="E12" s="285"/>
      <c r="F12" s="285"/>
      <c r="G12" s="285"/>
      <c r="H12" s="285"/>
      <c r="I12" s="298"/>
      <c r="J12" s="289"/>
      <c r="K12" s="82" t="s">
        <v>38</v>
      </c>
      <c r="L12" s="289"/>
      <c r="M12" s="276"/>
      <c r="N12" s="298"/>
      <c r="O12" s="289"/>
      <c r="P12" s="289"/>
      <c r="Q12" s="289"/>
      <c r="R12" s="298"/>
      <c r="S12" s="289"/>
      <c r="T12" s="289"/>
      <c r="U12" s="334"/>
      <c r="V12" s="346"/>
      <c r="W12" s="351"/>
      <c r="X12" s="351"/>
      <c r="Y12" s="351"/>
      <c r="Z12" s="351"/>
      <c r="AA12" s="285"/>
      <c r="AB12" s="339"/>
      <c r="AC12" s="346"/>
      <c r="AD12" s="351"/>
      <c r="AE12" s="351"/>
      <c r="AF12" s="351"/>
      <c r="AG12" s="351"/>
      <c r="AH12" s="285"/>
      <c r="AI12" s="339"/>
      <c r="AJ12" s="346"/>
      <c r="AK12" s="351"/>
      <c r="AL12" s="351"/>
      <c r="AM12" s="351"/>
      <c r="AN12" s="351"/>
      <c r="AO12" s="285"/>
      <c r="AP12" s="339"/>
      <c r="AQ12" s="346"/>
      <c r="AR12" s="351"/>
      <c r="AS12" s="351"/>
      <c r="AT12" s="351"/>
      <c r="AU12" s="351"/>
      <c r="AV12" s="285"/>
      <c r="AW12" s="339"/>
      <c r="AX12" s="289"/>
      <c r="AY12" s="285"/>
      <c r="AZ12" s="289"/>
      <c r="BA12" s="167">
        <f t="shared" si="1"/>
        <v>0</v>
      </c>
      <c r="BB12" s="408"/>
      <c r="BC12" s="420">
        <f t="shared" si="2"/>
        <v>0</v>
      </c>
      <c r="BD12" s="431"/>
      <c r="BE12" s="283"/>
      <c r="BF12" s="458"/>
      <c r="BG12" s="283"/>
      <c r="BH12" s="458"/>
      <c r="BI12" s="475">
        <f t="shared" si="3"/>
        <v>0</v>
      </c>
      <c r="BJ12" s="481"/>
      <c r="BK12" s="489"/>
      <c r="BL12" s="489"/>
      <c r="BM12" s="489"/>
      <c r="BN12" s="504"/>
      <c r="BO12" s="272"/>
    </row>
    <row r="13" spans="2:67" s="4" customFormat="1" ht="18.75" customHeight="1">
      <c r="B13" s="11"/>
      <c r="C13" s="23"/>
      <c r="D13" s="276"/>
      <c r="E13" s="285"/>
      <c r="F13" s="285"/>
      <c r="G13" s="285"/>
      <c r="H13" s="285"/>
      <c r="I13" s="298"/>
      <c r="J13" s="289"/>
      <c r="K13" s="82" t="s">
        <v>38</v>
      </c>
      <c r="L13" s="289"/>
      <c r="M13" s="276"/>
      <c r="N13" s="298"/>
      <c r="O13" s="289"/>
      <c r="P13" s="289"/>
      <c r="Q13" s="289"/>
      <c r="R13" s="298"/>
      <c r="S13" s="289"/>
      <c r="T13" s="289"/>
      <c r="U13" s="334"/>
      <c r="V13" s="346"/>
      <c r="W13" s="351"/>
      <c r="X13" s="351"/>
      <c r="Y13" s="351"/>
      <c r="Z13" s="351"/>
      <c r="AA13" s="285"/>
      <c r="AB13" s="339"/>
      <c r="AC13" s="346"/>
      <c r="AD13" s="351"/>
      <c r="AE13" s="351"/>
      <c r="AF13" s="351"/>
      <c r="AG13" s="351"/>
      <c r="AH13" s="285"/>
      <c r="AI13" s="339"/>
      <c r="AJ13" s="346"/>
      <c r="AK13" s="351"/>
      <c r="AL13" s="351"/>
      <c r="AM13" s="351"/>
      <c r="AN13" s="351"/>
      <c r="AO13" s="285"/>
      <c r="AP13" s="339"/>
      <c r="AQ13" s="346"/>
      <c r="AR13" s="351"/>
      <c r="AS13" s="351"/>
      <c r="AT13" s="351"/>
      <c r="AU13" s="351"/>
      <c r="AV13" s="285"/>
      <c r="AW13" s="339"/>
      <c r="AX13" s="289"/>
      <c r="AY13" s="285"/>
      <c r="AZ13" s="289"/>
      <c r="BA13" s="167">
        <f t="shared" si="1"/>
        <v>0</v>
      </c>
      <c r="BB13" s="408"/>
      <c r="BC13" s="420">
        <f t="shared" si="2"/>
        <v>0</v>
      </c>
      <c r="BD13" s="431"/>
      <c r="BE13" s="283"/>
      <c r="BF13" s="458"/>
      <c r="BG13" s="283"/>
      <c r="BH13" s="458"/>
      <c r="BI13" s="475">
        <f t="shared" si="3"/>
        <v>0</v>
      </c>
      <c r="BJ13" s="481"/>
      <c r="BK13" s="489"/>
      <c r="BL13" s="489"/>
      <c r="BM13" s="489"/>
      <c r="BN13" s="504"/>
      <c r="BO13" s="272"/>
    </row>
    <row r="14" spans="2:67" s="4" customFormat="1" ht="18.75" customHeight="1">
      <c r="B14" s="11"/>
      <c r="C14" s="23"/>
      <c r="D14" s="276"/>
      <c r="E14" s="285"/>
      <c r="F14" s="285"/>
      <c r="G14" s="285"/>
      <c r="H14" s="285"/>
      <c r="I14" s="298"/>
      <c r="J14" s="289"/>
      <c r="K14" s="82" t="s">
        <v>38</v>
      </c>
      <c r="L14" s="289"/>
      <c r="M14" s="276"/>
      <c r="N14" s="298"/>
      <c r="O14" s="289"/>
      <c r="P14" s="289"/>
      <c r="Q14" s="289"/>
      <c r="R14" s="298"/>
      <c r="S14" s="289"/>
      <c r="T14" s="289"/>
      <c r="U14" s="334"/>
      <c r="V14" s="346"/>
      <c r="W14" s="351"/>
      <c r="X14" s="351"/>
      <c r="Y14" s="351"/>
      <c r="Z14" s="351"/>
      <c r="AA14" s="285"/>
      <c r="AB14" s="339"/>
      <c r="AC14" s="346"/>
      <c r="AD14" s="351"/>
      <c r="AE14" s="351"/>
      <c r="AF14" s="351"/>
      <c r="AG14" s="351"/>
      <c r="AH14" s="285"/>
      <c r="AI14" s="339"/>
      <c r="AJ14" s="346"/>
      <c r="AK14" s="351"/>
      <c r="AL14" s="351"/>
      <c r="AM14" s="351"/>
      <c r="AN14" s="351"/>
      <c r="AO14" s="285"/>
      <c r="AP14" s="339"/>
      <c r="AQ14" s="346"/>
      <c r="AR14" s="351"/>
      <c r="AS14" s="351"/>
      <c r="AT14" s="351"/>
      <c r="AU14" s="351"/>
      <c r="AV14" s="285"/>
      <c r="AW14" s="339"/>
      <c r="AX14" s="289"/>
      <c r="AY14" s="285"/>
      <c r="AZ14" s="289"/>
      <c r="BA14" s="167">
        <f t="shared" si="1"/>
        <v>0</v>
      </c>
      <c r="BB14" s="408"/>
      <c r="BC14" s="420">
        <f t="shared" si="2"/>
        <v>0</v>
      </c>
      <c r="BD14" s="431"/>
      <c r="BE14" s="283"/>
      <c r="BF14" s="458"/>
      <c r="BG14" s="283"/>
      <c r="BH14" s="458"/>
      <c r="BI14" s="475">
        <f t="shared" si="3"/>
        <v>0</v>
      </c>
      <c r="BJ14" s="481"/>
      <c r="BK14" s="489"/>
      <c r="BL14" s="489"/>
      <c r="BM14" s="489"/>
      <c r="BN14" s="504"/>
      <c r="BO14" s="272"/>
    </row>
    <row r="15" spans="2:67" s="4" customFormat="1" ht="18.75" customHeight="1">
      <c r="B15" s="11"/>
      <c r="C15" s="23"/>
      <c r="D15" s="276"/>
      <c r="E15" s="285"/>
      <c r="F15" s="285"/>
      <c r="G15" s="285"/>
      <c r="H15" s="285"/>
      <c r="I15" s="298"/>
      <c r="J15" s="289"/>
      <c r="K15" s="82" t="s">
        <v>38</v>
      </c>
      <c r="L15" s="289"/>
      <c r="M15" s="276"/>
      <c r="N15" s="298"/>
      <c r="O15" s="289"/>
      <c r="P15" s="289"/>
      <c r="Q15" s="289"/>
      <c r="R15" s="298"/>
      <c r="S15" s="289"/>
      <c r="T15" s="289"/>
      <c r="U15" s="334"/>
      <c r="V15" s="346"/>
      <c r="W15" s="351"/>
      <c r="X15" s="351"/>
      <c r="Y15" s="351"/>
      <c r="Z15" s="351"/>
      <c r="AA15" s="285"/>
      <c r="AB15" s="339"/>
      <c r="AC15" s="346"/>
      <c r="AD15" s="351"/>
      <c r="AE15" s="351"/>
      <c r="AF15" s="351"/>
      <c r="AG15" s="351"/>
      <c r="AH15" s="285"/>
      <c r="AI15" s="339"/>
      <c r="AJ15" s="346"/>
      <c r="AK15" s="351"/>
      <c r="AL15" s="351"/>
      <c r="AM15" s="351"/>
      <c r="AN15" s="351"/>
      <c r="AO15" s="285"/>
      <c r="AP15" s="339"/>
      <c r="AQ15" s="346"/>
      <c r="AR15" s="351"/>
      <c r="AS15" s="351"/>
      <c r="AT15" s="351"/>
      <c r="AU15" s="351"/>
      <c r="AV15" s="285"/>
      <c r="AW15" s="339"/>
      <c r="AX15" s="289"/>
      <c r="AY15" s="285"/>
      <c r="AZ15" s="289"/>
      <c r="BA15" s="167">
        <f t="shared" si="1"/>
        <v>0</v>
      </c>
      <c r="BB15" s="408"/>
      <c r="BC15" s="420">
        <f t="shared" si="2"/>
        <v>0</v>
      </c>
      <c r="BD15" s="431"/>
      <c r="BE15" s="283"/>
      <c r="BF15" s="458"/>
      <c r="BG15" s="283"/>
      <c r="BH15" s="458"/>
      <c r="BI15" s="475">
        <f t="shared" si="3"/>
        <v>0</v>
      </c>
      <c r="BJ15" s="481"/>
      <c r="BK15" s="489"/>
      <c r="BL15" s="489"/>
      <c r="BM15" s="489"/>
      <c r="BN15" s="504"/>
      <c r="BO15" s="272"/>
    </row>
    <row r="16" spans="2:67" s="4" customFormat="1" ht="18.75" customHeight="1">
      <c r="B16" s="11"/>
      <c r="C16" s="23"/>
      <c r="D16" s="276"/>
      <c r="E16" s="285"/>
      <c r="F16" s="285"/>
      <c r="G16" s="285"/>
      <c r="H16" s="285"/>
      <c r="I16" s="298"/>
      <c r="J16" s="289"/>
      <c r="K16" s="82" t="s">
        <v>38</v>
      </c>
      <c r="L16" s="289"/>
      <c r="M16" s="276"/>
      <c r="N16" s="298"/>
      <c r="O16" s="289"/>
      <c r="P16" s="289"/>
      <c r="Q16" s="289"/>
      <c r="R16" s="298"/>
      <c r="S16" s="289"/>
      <c r="T16" s="289"/>
      <c r="U16" s="334"/>
      <c r="V16" s="346"/>
      <c r="W16" s="351"/>
      <c r="X16" s="351"/>
      <c r="Y16" s="351"/>
      <c r="Z16" s="351"/>
      <c r="AA16" s="285"/>
      <c r="AB16" s="339"/>
      <c r="AC16" s="346"/>
      <c r="AD16" s="351"/>
      <c r="AE16" s="351"/>
      <c r="AF16" s="351"/>
      <c r="AG16" s="351"/>
      <c r="AH16" s="285"/>
      <c r="AI16" s="339"/>
      <c r="AJ16" s="346"/>
      <c r="AK16" s="351"/>
      <c r="AL16" s="351"/>
      <c r="AM16" s="351"/>
      <c r="AN16" s="351"/>
      <c r="AO16" s="285"/>
      <c r="AP16" s="339"/>
      <c r="AQ16" s="346"/>
      <c r="AR16" s="351"/>
      <c r="AS16" s="351"/>
      <c r="AT16" s="351"/>
      <c r="AU16" s="351"/>
      <c r="AV16" s="285"/>
      <c r="AW16" s="339"/>
      <c r="AX16" s="289"/>
      <c r="AY16" s="285"/>
      <c r="AZ16" s="289"/>
      <c r="BA16" s="167">
        <f t="shared" si="1"/>
        <v>0</v>
      </c>
      <c r="BB16" s="408"/>
      <c r="BC16" s="420">
        <f t="shared" si="2"/>
        <v>0</v>
      </c>
      <c r="BD16" s="431"/>
      <c r="BE16" s="283"/>
      <c r="BF16" s="458"/>
      <c r="BG16" s="283"/>
      <c r="BH16" s="458"/>
      <c r="BI16" s="475">
        <f t="shared" si="3"/>
        <v>0</v>
      </c>
      <c r="BJ16" s="481"/>
      <c r="BK16" s="489"/>
      <c r="BL16" s="489"/>
      <c r="BM16" s="489"/>
      <c r="BN16" s="504"/>
      <c r="BO16" s="272"/>
    </row>
    <row r="17" spans="2:67" s="4" customFormat="1" ht="18.75" customHeight="1">
      <c r="B17" s="11"/>
      <c r="C17" s="23"/>
      <c r="D17" s="276"/>
      <c r="E17" s="285"/>
      <c r="F17" s="285"/>
      <c r="G17" s="285"/>
      <c r="H17" s="285"/>
      <c r="I17" s="298"/>
      <c r="J17" s="289"/>
      <c r="K17" s="82" t="s">
        <v>38</v>
      </c>
      <c r="L17" s="289"/>
      <c r="M17" s="276"/>
      <c r="N17" s="298"/>
      <c r="O17" s="289"/>
      <c r="P17" s="289"/>
      <c r="Q17" s="289"/>
      <c r="R17" s="298"/>
      <c r="S17" s="289"/>
      <c r="T17" s="289"/>
      <c r="U17" s="334"/>
      <c r="V17" s="346"/>
      <c r="W17" s="351"/>
      <c r="X17" s="351"/>
      <c r="Y17" s="351"/>
      <c r="Z17" s="351"/>
      <c r="AA17" s="285"/>
      <c r="AB17" s="339"/>
      <c r="AC17" s="346"/>
      <c r="AD17" s="351"/>
      <c r="AE17" s="351"/>
      <c r="AF17" s="351"/>
      <c r="AG17" s="351"/>
      <c r="AH17" s="285"/>
      <c r="AI17" s="339"/>
      <c r="AJ17" s="346"/>
      <c r="AK17" s="351"/>
      <c r="AL17" s="351"/>
      <c r="AM17" s="351"/>
      <c r="AN17" s="351"/>
      <c r="AO17" s="285"/>
      <c r="AP17" s="339"/>
      <c r="AQ17" s="346"/>
      <c r="AR17" s="351"/>
      <c r="AS17" s="351"/>
      <c r="AT17" s="351"/>
      <c r="AU17" s="351"/>
      <c r="AV17" s="285"/>
      <c r="AW17" s="339"/>
      <c r="AX17" s="289"/>
      <c r="AY17" s="285"/>
      <c r="AZ17" s="289"/>
      <c r="BA17" s="167">
        <f t="shared" si="1"/>
        <v>0</v>
      </c>
      <c r="BB17" s="408"/>
      <c r="BC17" s="420">
        <f t="shared" si="2"/>
        <v>0</v>
      </c>
      <c r="BD17" s="431"/>
      <c r="BE17" s="283"/>
      <c r="BF17" s="458"/>
      <c r="BG17" s="283"/>
      <c r="BH17" s="458"/>
      <c r="BI17" s="475">
        <f t="shared" si="3"/>
        <v>0</v>
      </c>
      <c r="BJ17" s="481"/>
      <c r="BK17" s="489"/>
      <c r="BL17" s="489"/>
      <c r="BM17" s="489"/>
      <c r="BN17" s="504"/>
      <c r="BO17" s="272"/>
    </row>
    <row r="18" spans="2:67" s="4" customFormat="1" ht="18.75" customHeight="1">
      <c r="B18" s="11"/>
      <c r="C18" s="23"/>
      <c r="D18" s="277"/>
      <c r="E18" s="286"/>
      <c r="F18" s="286"/>
      <c r="G18" s="286"/>
      <c r="H18" s="286"/>
      <c r="I18" s="299"/>
      <c r="J18" s="304"/>
      <c r="K18" s="83" t="s">
        <v>38</v>
      </c>
      <c r="L18" s="304"/>
      <c r="M18" s="277"/>
      <c r="N18" s="299"/>
      <c r="O18" s="304"/>
      <c r="P18" s="304"/>
      <c r="Q18" s="304"/>
      <c r="R18" s="299"/>
      <c r="S18" s="304"/>
      <c r="T18" s="304"/>
      <c r="U18" s="335"/>
      <c r="V18" s="277"/>
      <c r="W18" s="286"/>
      <c r="X18" s="286"/>
      <c r="Y18" s="286"/>
      <c r="Z18" s="286"/>
      <c r="AA18" s="286"/>
      <c r="AB18" s="356"/>
      <c r="AC18" s="359"/>
      <c r="AD18" s="286"/>
      <c r="AE18" s="286"/>
      <c r="AF18" s="286"/>
      <c r="AG18" s="286"/>
      <c r="AH18" s="286"/>
      <c r="AI18" s="356"/>
      <c r="AJ18" s="359"/>
      <c r="AK18" s="286"/>
      <c r="AL18" s="286"/>
      <c r="AM18" s="286"/>
      <c r="AN18" s="286"/>
      <c r="AO18" s="286"/>
      <c r="AP18" s="356"/>
      <c r="AQ18" s="277"/>
      <c r="AR18" s="286"/>
      <c r="AS18" s="286"/>
      <c r="AT18" s="286"/>
      <c r="AU18" s="286"/>
      <c r="AV18" s="286"/>
      <c r="AW18" s="356"/>
      <c r="AX18" s="304"/>
      <c r="AY18" s="286"/>
      <c r="AZ18" s="304"/>
      <c r="BA18" s="168">
        <f t="shared" si="1"/>
        <v>0</v>
      </c>
      <c r="BB18" s="409"/>
      <c r="BC18" s="421">
        <f t="shared" si="2"/>
        <v>0</v>
      </c>
      <c r="BD18" s="432"/>
      <c r="BE18" s="444"/>
      <c r="BF18" s="459"/>
      <c r="BG18" s="444"/>
      <c r="BH18" s="459"/>
      <c r="BI18" s="476">
        <f t="shared" si="3"/>
        <v>0</v>
      </c>
      <c r="BJ18" s="482"/>
      <c r="BK18" s="490"/>
      <c r="BL18" s="490"/>
      <c r="BM18" s="490"/>
      <c r="BN18" s="505"/>
      <c r="BO18" s="272"/>
    </row>
    <row r="19" spans="2:67" s="4" customFormat="1" ht="22.5" customHeight="1">
      <c r="B19" s="11"/>
      <c r="C19" s="23"/>
      <c r="D19" s="52" t="s">
        <v>28</v>
      </c>
      <c r="E19" s="52"/>
      <c r="F19" s="52"/>
      <c r="G19" s="52"/>
      <c r="H19" s="52"/>
      <c r="I19" s="52"/>
      <c r="J19" s="52"/>
      <c r="K19" s="52"/>
      <c r="L19" s="52"/>
      <c r="M19" s="52"/>
      <c r="N19" s="52"/>
      <c r="O19" s="52"/>
      <c r="P19" s="52"/>
      <c r="Q19" s="52"/>
      <c r="R19" s="52"/>
      <c r="S19" s="52"/>
      <c r="T19" s="52"/>
      <c r="U19" s="103"/>
      <c r="V19" s="111">
        <f t="shared" ref="V19:AZ19" si="4">SUM(V10:V18)</f>
        <v>0</v>
      </c>
      <c r="W19" s="111">
        <f t="shared" si="4"/>
        <v>0</v>
      </c>
      <c r="X19" s="111">
        <f t="shared" si="4"/>
        <v>0</v>
      </c>
      <c r="Y19" s="111">
        <f t="shared" si="4"/>
        <v>0</v>
      </c>
      <c r="Z19" s="111">
        <f t="shared" si="4"/>
        <v>0</v>
      </c>
      <c r="AA19" s="111">
        <f t="shared" si="4"/>
        <v>0</v>
      </c>
      <c r="AB19" s="111">
        <f t="shared" si="4"/>
        <v>0</v>
      </c>
      <c r="AC19" s="111">
        <f t="shared" si="4"/>
        <v>0</v>
      </c>
      <c r="AD19" s="111">
        <f t="shared" si="4"/>
        <v>0</v>
      </c>
      <c r="AE19" s="111">
        <f t="shared" si="4"/>
        <v>0</v>
      </c>
      <c r="AF19" s="111">
        <f t="shared" si="4"/>
        <v>0</v>
      </c>
      <c r="AG19" s="111">
        <f t="shared" si="4"/>
        <v>0</v>
      </c>
      <c r="AH19" s="111">
        <f t="shared" si="4"/>
        <v>0</v>
      </c>
      <c r="AI19" s="111">
        <f t="shared" si="4"/>
        <v>0</v>
      </c>
      <c r="AJ19" s="111">
        <f t="shared" si="4"/>
        <v>0</v>
      </c>
      <c r="AK19" s="111">
        <f t="shared" si="4"/>
        <v>0</v>
      </c>
      <c r="AL19" s="111">
        <f t="shared" si="4"/>
        <v>0</v>
      </c>
      <c r="AM19" s="111">
        <f t="shared" si="4"/>
        <v>0</v>
      </c>
      <c r="AN19" s="111">
        <f t="shared" si="4"/>
        <v>0</v>
      </c>
      <c r="AO19" s="111">
        <f t="shared" si="4"/>
        <v>0</v>
      </c>
      <c r="AP19" s="111">
        <f t="shared" si="4"/>
        <v>0</v>
      </c>
      <c r="AQ19" s="111">
        <f t="shared" si="4"/>
        <v>0</v>
      </c>
      <c r="AR19" s="111">
        <f t="shared" si="4"/>
        <v>0</v>
      </c>
      <c r="AS19" s="111">
        <f t="shared" si="4"/>
        <v>0</v>
      </c>
      <c r="AT19" s="111">
        <f t="shared" si="4"/>
        <v>0</v>
      </c>
      <c r="AU19" s="111">
        <f t="shared" si="4"/>
        <v>0</v>
      </c>
      <c r="AV19" s="111">
        <f t="shared" si="4"/>
        <v>0</v>
      </c>
      <c r="AW19" s="391">
        <f t="shared" si="4"/>
        <v>0</v>
      </c>
      <c r="AX19" s="241">
        <f t="shared" si="4"/>
        <v>0</v>
      </c>
      <c r="AY19" s="111">
        <f t="shared" si="4"/>
        <v>0</v>
      </c>
      <c r="AZ19" s="241">
        <f t="shared" si="4"/>
        <v>0</v>
      </c>
      <c r="BA19" s="169">
        <f t="shared" si="1"/>
        <v>0</v>
      </c>
      <c r="BB19" s="410"/>
      <c r="BC19" s="422" t="str">
        <f>IF(BA20="","0.0",IF(COUNTIF(BA10:BB18,"&gt;"&amp;(BA20*1.05))=0,ROUNDDOWN(SUM(BA10:BB18)/BA20,1),"計算不能"))</f>
        <v>0.0</v>
      </c>
      <c r="BD19" s="410"/>
      <c r="BE19" s="445">
        <f>SUM(BE10:BF18)</f>
        <v>0</v>
      </c>
      <c r="BF19" s="460"/>
      <c r="BG19" s="445">
        <f>SUM(BG10:BH18)</f>
        <v>0</v>
      </c>
      <c r="BH19" s="460"/>
      <c r="BI19" s="477"/>
      <c r="BJ19" s="483" t="str">
        <f>IF(AND(BE19=0,BG19=0),"","(実質換算："&amp;IF(COUNTIF(BA10:BB18,"&gt;"&amp;(BA20*1.05))=0,ROUNDDOWN((BA19-BE19-BG19)/BA20,1),"計算不能"&amp;")"))</f>
        <v/>
      </c>
      <c r="BK19" s="491"/>
      <c r="BL19" s="491"/>
      <c r="BM19" s="491"/>
      <c r="BN19" s="506"/>
      <c r="BO19" s="272"/>
    </row>
    <row r="20" spans="2:67" s="4" customFormat="1" ht="18.75" customHeight="1">
      <c r="B20" s="11"/>
      <c r="C20" s="23"/>
      <c r="D20" s="58" t="s">
        <v>107</v>
      </c>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395"/>
      <c r="BA20" s="400"/>
      <c r="BB20" s="411"/>
      <c r="BC20" s="202" t="s">
        <v>7</v>
      </c>
      <c r="BD20" s="212"/>
      <c r="BE20" s="212"/>
      <c r="BF20" s="212"/>
      <c r="BG20" s="212"/>
      <c r="BH20" s="212"/>
      <c r="BI20" s="212"/>
      <c r="BJ20" s="212"/>
      <c r="BK20" s="212"/>
      <c r="BL20" s="212"/>
      <c r="BM20" s="212"/>
      <c r="BN20" s="266"/>
      <c r="BO20" s="272"/>
    </row>
    <row r="21" spans="2:67" s="4" customFormat="1" ht="12" customHeight="1">
      <c r="B21" s="11"/>
      <c r="C21" s="23"/>
      <c r="D21" s="278" t="s">
        <v>39</v>
      </c>
      <c r="E21" s="287"/>
      <c r="F21" s="287"/>
      <c r="G21" s="287"/>
      <c r="H21" s="287"/>
      <c r="I21" s="287"/>
      <c r="J21" s="287"/>
      <c r="K21" s="287"/>
      <c r="L21" s="306" t="s">
        <v>108</v>
      </c>
      <c r="M21" s="311"/>
      <c r="N21" s="311"/>
      <c r="O21" s="306" t="s">
        <v>40</v>
      </c>
      <c r="P21" s="306"/>
      <c r="Q21" s="311"/>
      <c r="R21" s="311"/>
      <c r="S21" s="306" t="s">
        <v>94</v>
      </c>
      <c r="T21" s="306"/>
      <c r="U21" s="336" t="s">
        <v>10</v>
      </c>
      <c r="V21" s="347"/>
      <c r="W21" s="352"/>
      <c r="X21" s="352"/>
      <c r="Y21" s="352"/>
      <c r="Z21" s="352"/>
      <c r="AA21" s="352"/>
      <c r="AB21" s="357"/>
      <c r="AC21" s="347"/>
      <c r="AD21" s="352"/>
      <c r="AE21" s="352"/>
      <c r="AF21" s="352"/>
      <c r="AG21" s="352"/>
      <c r="AH21" s="352"/>
      <c r="AI21" s="357"/>
      <c r="AJ21" s="347"/>
      <c r="AK21" s="352"/>
      <c r="AL21" s="352"/>
      <c r="AM21" s="352"/>
      <c r="AN21" s="352"/>
      <c r="AO21" s="352"/>
      <c r="AP21" s="357"/>
      <c r="AQ21" s="347"/>
      <c r="AR21" s="352"/>
      <c r="AS21" s="352"/>
      <c r="AT21" s="352"/>
      <c r="AU21" s="352"/>
      <c r="AV21" s="352"/>
      <c r="AW21" s="357"/>
      <c r="AX21" s="347"/>
      <c r="AY21" s="352"/>
      <c r="AZ21" s="357"/>
      <c r="BA21" s="401">
        <f>SUM(V21:AZ21)</f>
        <v>0</v>
      </c>
      <c r="BB21" s="412"/>
      <c r="BC21" s="423" t="s">
        <v>103</v>
      </c>
      <c r="BD21" s="433"/>
      <c r="BE21" s="446" t="s">
        <v>14</v>
      </c>
      <c r="BF21" s="446"/>
      <c r="BG21" s="446"/>
      <c r="BH21" s="446"/>
      <c r="BI21" s="478"/>
      <c r="BJ21" s="484">
        <f>COUNTA(V21:AZ21)</f>
        <v>0</v>
      </c>
      <c r="BK21" s="492"/>
      <c r="BL21" s="496"/>
      <c r="BM21" s="498" t="s">
        <v>95</v>
      </c>
      <c r="BN21" s="507"/>
      <c r="BO21" s="272"/>
    </row>
    <row r="22" spans="2:67" s="4" customFormat="1" ht="12" customHeight="1">
      <c r="B22" s="11"/>
      <c r="C22" s="24"/>
      <c r="D22" s="279"/>
      <c r="E22" s="288"/>
      <c r="F22" s="288"/>
      <c r="G22" s="288"/>
      <c r="H22" s="288"/>
      <c r="I22" s="288"/>
      <c r="J22" s="288"/>
      <c r="K22" s="288"/>
      <c r="L22" s="307" t="s">
        <v>108</v>
      </c>
      <c r="M22" s="312"/>
      <c r="N22" s="312"/>
      <c r="O22" s="307" t="s">
        <v>40</v>
      </c>
      <c r="P22" s="307"/>
      <c r="Q22" s="312"/>
      <c r="R22" s="312"/>
      <c r="S22" s="307" t="s">
        <v>94</v>
      </c>
      <c r="T22" s="307"/>
      <c r="U22" s="337" t="s">
        <v>10</v>
      </c>
      <c r="V22" s="348"/>
      <c r="W22" s="353"/>
      <c r="X22" s="353"/>
      <c r="Y22" s="353"/>
      <c r="Z22" s="353"/>
      <c r="AA22" s="353"/>
      <c r="AB22" s="358"/>
      <c r="AC22" s="348"/>
      <c r="AD22" s="353"/>
      <c r="AE22" s="353"/>
      <c r="AF22" s="353"/>
      <c r="AG22" s="353"/>
      <c r="AH22" s="353"/>
      <c r="AI22" s="358"/>
      <c r="AJ22" s="348"/>
      <c r="AK22" s="353"/>
      <c r="AL22" s="353"/>
      <c r="AM22" s="353"/>
      <c r="AN22" s="353"/>
      <c r="AO22" s="353"/>
      <c r="AP22" s="358"/>
      <c r="AQ22" s="348"/>
      <c r="AR22" s="353"/>
      <c r="AS22" s="353"/>
      <c r="AT22" s="353"/>
      <c r="AU22" s="353"/>
      <c r="AV22" s="353"/>
      <c r="AW22" s="358"/>
      <c r="AX22" s="348"/>
      <c r="AY22" s="353"/>
      <c r="AZ22" s="358"/>
      <c r="BA22" s="402"/>
      <c r="BB22" s="413"/>
      <c r="BC22" s="424"/>
      <c r="BD22" s="434"/>
      <c r="BE22" s="447"/>
      <c r="BF22" s="447"/>
      <c r="BG22" s="447"/>
      <c r="BH22" s="447"/>
      <c r="BI22" s="478"/>
      <c r="BJ22" s="485"/>
      <c r="BK22" s="493"/>
      <c r="BL22" s="497"/>
      <c r="BM22" s="499"/>
      <c r="BN22" s="508"/>
      <c r="BO22" s="272"/>
    </row>
    <row r="23" spans="2:67" s="4" customFormat="1" ht="8.25" customHeight="1">
      <c r="B23" s="11"/>
      <c r="C23" s="4"/>
      <c r="D23" s="45"/>
      <c r="E23" s="45"/>
      <c r="F23" s="45"/>
      <c r="G23" s="45"/>
      <c r="H23" s="45"/>
      <c r="I23" s="45"/>
      <c r="J23" s="45"/>
      <c r="K23" s="84"/>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172"/>
      <c r="BB23" s="172"/>
      <c r="BC23" s="206"/>
      <c r="BD23" s="206"/>
      <c r="BE23" s="206"/>
      <c r="BF23" s="206"/>
      <c r="BG23" s="206"/>
      <c r="BH23" s="206"/>
      <c r="BI23" s="206"/>
      <c r="BJ23" s="241"/>
      <c r="BK23" s="5"/>
      <c r="BL23" s="5"/>
      <c r="BM23" s="5"/>
      <c r="BN23" s="509"/>
      <c r="BO23" s="272"/>
    </row>
    <row r="24" spans="2:67" s="4" customFormat="1" ht="18.75" customHeight="1">
      <c r="B24" s="11"/>
      <c r="C24" s="25" t="str">
        <f>IF(V3="","",IF(V3="就労移行支援","施設外就労",IF(V3="就労継続支援Ａ型","施設外就労",IF(V3="就労継続支援Ｂ型","施設外就労","夜間支援等"))))</f>
        <v/>
      </c>
      <c r="D24" s="280"/>
      <c r="E24" s="284"/>
      <c r="F24" s="284"/>
      <c r="G24" s="284"/>
      <c r="H24" s="284"/>
      <c r="I24" s="297"/>
      <c r="J24" s="303"/>
      <c r="K24" s="81" t="s">
        <v>38</v>
      </c>
      <c r="L24" s="303"/>
      <c r="M24" s="275"/>
      <c r="N24" s="297"/>
      <c r="O24" s="303"/>
      <c r="P24" s="303"/>
      <c r="Q24" s="303"/>
      <c r="R24" s="297"/>
      <c r="S24" s="303"/>
      <c r="T24" s="303"/>
      <c r="U24" s="338"/>
      <c r="V24" s="275"/>
      <c r="W24" s="284"/>
      <c r="X24" s="284"/>
      <c r="Y24" s="284"/>
      <c r="Z24" s="284"/>
      <c r="AA24" s="284"/>
      <c r="AB24" s="355"/>
      <c r="AC24" s="280"/>
      <c r="AD24" s="284"/>
      <c r="AE24" s="284"/>
      <c r="AF24" s="284"/>
      <c r="AG24" s="284"/>
      <c r="AH24" s="284"/>
      <c r="AI24" s="355"/>
      <c r="AJ24" s="280"/>
      <c r="AK24" s="284"/>
      <c r="AL24" s="284"/>
      <c r="AM24" s="284"/>
      <c r="AN24" s="284"/>
      <c r="AO24" s="284"/>
      <c r="AP24" s="355"/>
      <c r="AQ24" s="280"/>
      <c r="AR24" s="284"/>
      <c r="AS24" s="284"/>
      <c r="AT24" s="284"/>
      <c r="AU24" s="284"/>
      <c r="AV24" s="284"/>
      <c r="AW24" s="355"/>
      <c r="AX24" s="303"/>
      <c r="AY24" s="284"/>
      <c r="AZ24" s="303"/>
      <c r="BA24" s="166">
        <f>SUM(V24:AZ24)</f>
        <v>0</v>
      </c>
      <c r="BB24" s="407"/>
      <c r="BC24" s="425">
        <f>IF(BA24=0,0,IF(ROUNDDOWN(BA24/$BA$20,1)&gt;1,1,ROUNDDOWN(BA24/$BA$20,1)))</f>
        <v>0</v>
      </c>
      <c r="BD24" s="435"/>
      <c r="BE24" s="448"/>
      <c r="BF24" s="461"/>
      <c r="BG24" s="461"/>
      <c r="BH24" s="467"/>
      <c r="BI24" s="208"/>
      <c r="BJ24" s="486"/>
      <c r="BK24" s="494"/>
      <c r="BL24" s="494"/>
      <c r="BM24" s="494"/>
      <c r="BN24" s="510"/>
      <c r="BO24" s="272"/>
    </row>
    <row r="25" spans="2:67" s="4" customFormat="1" ht="18.75" customHeight="1">
      <c r="B25" s="11"/>
      <c r="C25" s="23"/>
      <c r="D25" s="281"/>
      <c r="E25" s="289"/>
      <c r="F25" s="289"/>
      <c r="G25" s="289"/>
      <c r="H25" s="276"/>
      <c r="I25" s="298"/>
      <c r="J25" s="289"/>
      <c r="K25" s="82" t="s">
        <v>38</v>
      </c>
      <c r="L25" s="289"/>
      <c r="M25" s="276"/>
      <c r="N25" s="285"/>
      <c r="O25" s="285"/>
      <c r="P25" s="285"/>
      <c r="Q25" s="285"/>
      <c r="R25" s="285"/>
      <c r="S25" s="298"/>
      <c r="T25" s="298"/>
      <c r="U25" s="339"/>
      <c r="V25" s="276"/>
      <c r="W25" s="285"/>
      <c r="X25" s="285"/>
      <c r="Y25" s="285"/>
      <c r="Z25" s="285"/>
      <c r="AA25" s="285"/>
      <c r="AB25" s="339"/>
      <c r="AC25" s="360"/>
      <c r="AD25" s="285"/>
      <c r="AE25" s="285"/>
      <c r="AF25" s="285"/>
      <c r="AG25" s="285"/>
      <c r="AH25" s="285"/>
      <c r="AI25" s="339"/>
      <c r="AJ25" s="360"/>
      <c r="AK25" s="285"/>
      <c r="AL25" s="285"/>
      <c r="AM25" s="285"/>
      <c r="AN25" s="285"/>
      <c r="AO25" s="285"/>
      <c r="AP25" s="339"/>
      <c r="AQ25" s="360"/>
      <c r="AR25" s="285"/>
      <c r="AS25" s="285"/>
      <c r="AT25" s="285"/>
      <c r="AU25" s="285"/>
      <c r="AV25" s="285"/>
      <c r="AW25" s="339"/>
      <c r="AX25" s="289"/>
      <c r="AY25" s="285"/>
      <c r="AZ25" s="289"/>
      <c r="BA25" s="167">
        <f>SUM(V25:AZ25)</f>
        <v>0</v>
      </c>
      <c r="BB25" s="408"/>
      <c r="BC25" s="426">
        <f>IF(BA25=0,0,IF(ROUNDDOWN(BA25/$BA$20,1)&gt;1,1,ROUNDDOWN(BA25/$BA$20,1)))</f>
        <v>0</v>
      </c>
      <c r="BD25" s="436"/>
      <c r="BE25" s="449"/>
      <c r="BF25" s="462"/>
      <c r="BG25" s="462"/>
      <c r="BH25" s="468"/>
      <c r="BI25" s="209"/>
      <c r="BJ25" s="481"/>
      <c r="BK25" s="489"/>
      <c r="BL25" s="489"/>
      <c r="BM25" s="489"/>
      <c r="BN25" s="504"/>
      <c r="BO25" s="272"/>
    </row>
    <row r="26" spans="2:67" s="4" customFormat="1" ht="18.75" customHeight="1">
      <c r="B26" s="12"/>
      <c r="C26" s="24"/>
      <c r="D26" s="282"/>
      <c r="E26" s="290"/>
      <c r="F26" s="290"/>
      <c r="G26" s="290"/>
      <c r="H26" s="292"/>
      <c r="I26" s="300"/>
      <c r="J26" s="305"/>
      <c r="K26" s="85" t="s">
        <v>38</v>
      </c>
      <c r="L26" s="305"/>
      <c r="M26" s="313"/>
      <c r="N26" s="320"/>
      <c r="O26" s="320"/>
      <c r="P26" s="320"/>
      <c r="Q26" s="320"/>
      <c r="R26" s="320"/>
      <c r="S26" s="300"/>
      <c r="T26" s="300"/>
      <c r="U26" s="340"/>
      <c r="V26" s="313"/>
      <c r="W26" s="320"/>
      <c r="X26" s="320"/>
      <c r="Y26" s="320"/>
      <c r="Z26" s="320"/>
      <c r="AA26" s="320"/>
      <c r="AB26" s="340"/>
      <c r="AC26" s="361"/>
      <c r="AD26" s="320"/>
      <c r="AE26" s="320"/>
      <c r="AF26" s="320"/>
      <c r="AG26" s="320"/>
      <c r="AH26" s="320"/>
      <c r="AI26" s="340"/>
      <c r="AJ26" s="361"/>
      <c r="AK26" s="320"/>
      <c r="AL26" s="320"/>
      <c r="AM26" s="320"/>
      <c r="AN26" s="320"/>
      <c r="AO26" s="320"/>
      <c r="AP26" s="340"/>
      <c r="AQ26" s="361"/>
      <c r="AR26" s="320"/>
      <c r="AS26" s="320"/>
      <c r="AT26" s="320"/>
      <c r="AU26" s="320"/>
      <c r="AV26" s="320"/>
      <c r="AW26" s="340"/>
      <c r="AX26" s="305"/>
      <c r="AY26" s="320"/>
      <c r="AZ26" s="305"/>
      <c r="BA26" s="173">
        <f>SUM(V26:AZ26)</f>
        <v>0</v>
      </c>
      <c r="BB26" s="414"/>
      <c r="BC26" s="427">
        <f>IF(BA26=0,0,IF(ROUNDDOWN(BA26/$BA$20,1)&gt;1,1,ROUNDDOWN(BA26/$BA$20,1)))</f>
        <v>0</v>
      </c>
      <c r="BD26" s="437"/>
      <c r="BE26" s="450"/>
      <c r="BF26" s="463"/>
      <c r="BG26" s="463"/>
      <c r="BH26" s="469"/>
      <c r="BI26" s="214"/>
      <c r="BJ26" s="487"/>
      <c r="BK26" s="495"/>
      <c r="BL26" s="495"/>
      <c r="BM26" s="495"/>
      <c r="BN26" s="511"/>
      <c r="BO26" s="272"/>
    </row>
    <row r="27" spans="2:67" s="4" customFormat="1" ht="7.5" customHeight="1">
      <c r="B27" s="13"/>
      <c r="C27" s="4"/>
      <c r="D27" s="45"/>
      <c r="E27" s="45"/>
      <c r="F27" s="45"/>
      <c r="G27" s="45"/>
      <c r="H27" s="45"/>
      <c r="I27" s="45"/>
      <c r="J27" s="45"/>
      <c r="K27" s="84"/>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172"/>
      <c r="BB27" s="172"/>
      <c r="BC27" s="204"/>
      <c r="BD27" s="204"/>
      <c r="BE27" s="204"/>
      <c r="BF27" s="204"/>
      <c r="BG27" s="204"/>
      <c r="BH27" s="204"/>
      <c r="BI27" s="206"/>
      <c r="BJ27" s="4"/>
      <c r="BK27" s="4"/>
      <c r="BL27" s="4"/>
      <c r="BM27" s="4"/>
      <c r="BN27" s="4"/>
      <c r="BO27" s="272"/>
    </row>
    <row r="28" spans="2:67" s="4" customFormat="1" ht="18.75" customHeight="1">
      <c r="B28" s="14" t="s">
        <v>31</v>
      </c>
      <c r="C28" s="26"/>
      <c r="D28" s="280"/>
      <c r="E28" s="284"/>
      <c r="F28" s="284"/>
      <c r="G28" s="284"/>
      <c r="H28" s="284"/>
      <c r="I28" s="297"/>
      <c r="J28" s="303"/>
      <c r="K28" s="81" t="s">
        <v>38</v>
      </c>
      <c r="L28" s="303"/>
      <c r="M28" s="275"/>
      <c r="N28" s="297"/>
      <c r="O28" s="303"/>
      <c r="P28" s="303"/>
      <c r="Q28" s="303"/>
      <c r="R28" s="297"/>
      <c r="S28" s="303"/>
      <c r="T28" s="303"/>
      <c r="U28" s="338"/>
      <c r="V28" s="275"/>
      <c r="W28" s="284"/>
      <c r="X28" s="284"/>
      <c r="Y28" s="284"/>
      <c r="Z28" s="284"/>
      <c r="AA28" s="284"/>
      <c r="AB28" s="355"/>
      <c r="AC28" s="280"/>
      <c r="AD28" s="284"/>
      <c r="AE28" s="284"/>
      <c r="AF28" s="284"/>
      <c r="AG28" s="284"/>
      <c r="AH28" s="284"/>
      <c r="AI28" s="355"/>
      <c r="AJ28" s="280"/>
      <c r="AK28" s="284"/>
      <c r="AL28" s="284"/>
      <c r="AM28" s="284"/>
      <c r="AN28" s="284"/>
      <c r="AO28" s="284"/>
      <c r="AP28" s="355"/>
      <c r="AQ28" s="280"/>
      <c r="AR28" s="284"/>
      <c r="AS28" s="284"/>
      <c r="AT28" s="284"/>
      <c r="AU28" s="284"/>
      <c r="AV28" s="284"/>
      <c r="AW28" s="355"/>
      <c r="AX28" s="303"/>
      <c r="AY28" s="284"/>
      <c r="AZ28" s="303"/>
      <c r="BA28" s="166">
        <f>SUM(V28:AZ28)</f>
        <v>0</v>
      </c>
      <c r="BB28" s="407"/>
      <c r="BC28" s="208">
        <f>IF(BA28=0,0,IF(ROUNDDOWN(BA28/$BA$20,1)&gt;1,1,ROUNDDOWN(BA28/$BA$20,1)))</f>
        <v>0</v>
      </c>
      <c r="BD28" s="225"/>
      <c r="BE28" s="451"/>
      <c r="BF28" s="464"/>
      <c r="BG28" s="451"/>
      <c r="BH28" s="464"/>
      <c r="BI28" s="208"/>
      <c r="BJ28" s="486"/>
      <c r="BK28" s="494"/>
      <c r="BL28" s="494"/>
      <c r="BM28" s="494"/>
      <c r="BN28" s="510"/>
      <c r="BO28" s="272"/>
    </row>
    <row r="29" spans="2:67" s="4" customFormat="1" ht="18.75" customHeight="1">
      <c r="B29" s="15"/>
      <c r="C29" s="27"/>
      <c r="D29" s="281"/>
      <c r="E29" s="289"/>
      <c r="F29" s="289"/>
      <c r="G29" s="289"/>
      <c r="H29" s="276"/>
      <c r="I29" s="298"/>
      <c r="J29" s="289"/>
      <c r="K29" s="82" t="s">
        <v>38</v>
      </c>
      <c r="L29" s="289"/>
      <c r="M29" s="276"/>
      <c r="N29" s="285"/>
      <c r="O29" s="285"/>
      <c r="P29" s="285"/>
      <c r="Q29" s="285"/>
      <c r="R29" s="285"/>
      <c r="S29" s="298"/>
      <c r="T29" s="298"/>
      <c r="U29" s="339"/>
      <c r="V29" s="276"/>
      <c r="W29" s="285"/>
      <c r="X29" s="285"/>
      <c r="Y29" s="285"/>
      <c r="Z29" s="285"/>
      <c r="AA29" s="285"/>
      <c r="AB29" s="339"/>
      <c r="AC29" s="360"/>
      <c r="AD29" s="285"/>
      <c r="AE29" s="285"/>
      <c r="AF29" s="285"/>
      <c r="AG29" s="285"/>
      <c r="AH29" s="285"/>
      <c r="AI29" s="339"/>
      <c r="AJ29" s="360"/>
      <c r="AK29" s="285"/>
      <c r="AL29" s="285"/>
      <c r="AM29" s="285"/>
      <c r="AN29" s="285"/>
      <c r="AO29" s="285"/>
      <c r="AP29" s="339"/>
      <c r="AQ29" s="360"/>
      <c r="AR29" s="285"/>
      <c r="AS29" s="285"/>
      <c r="AT29" s="285"/>
      <c r="AU29" s="285"/>
      <c r="AV29" s="285"/>
      <c r="AW29" s="339"/>
      <c r="AX29" s="289"/>
      <c r="AY29" s="285"/>
      <c r="AZ29" s="289"/>
      <c r="BA29" s="167">
        <f>SUM(V29:AZ29)</f>
        <v>0</v>
      </c>
      <c r="BB29" s="408"/>
      <c r="BC29" s="209">
        <f>IF(BA29=0,0,IF(ROUNDDOWN(BA29/$BA$20,1)&gt;1,1,ROUNDDOWN(BA29/$BA$20,1)))</f>
        <v>0</v>
      </c>
      <c r="BD29" s="226"/>
      <c r="BE29" s="283"/>
      <c r="BF29" s="458"/>
      <c r="BG29" s="283"/>
      <c r="BH29" s="458"/>
      <c r="BI29" s="209"/>
      <c r="BJ29" s="481"/>
      <c r="BK29" s="489"/>
      <c r="BL29" s="489"/>
      <c r="BM29" s="489"/>
      <c r="BN29" s="504"/>
      <c r="BO29" s="272"/>
    </row>
    <row r="30" spans="2:67" s="4" customFormat="1" ht="18.75" customHeight="1">
      <c r="B30" s="15"/>
      <c r="C30" s="27"/>
      <c r="D30" s="281"/>
      <c r="E30" s="289"/>
      <c r="F30" s="289"/>
      <c r="G30" s="289"/>
      <c r="H30" s="276"/>
      <c r="I30" s="298"/>
      <c r="J30" s="289"/>
      <c r="K30" s="82" t="s">
        <v>38</v>
      </c>
      <c r="L30" s="289"/>
      <c r="M30" s="276"/>
      <c r="N30" s="285"/>
      <c r="O30" s="285"/>
      <c r="P30" s="285"/>
      <c r="Q30" s="285"/>
      <c r="R30" s="285"/>
      <c r="S30" s="298"/>
      <c r="T30" s="298"/>
      <c r="U30" s="339"/>
      <c r="V30" s="276"/>
      <c r="W30" s="285"/>
      <c r="X30" s="285"/>
      <c r="Y30" s="285"/>
      <c r="Z30" s="285"/>
      <c r="AA30" s="285"/>
      <c r="AB30" s="339"/>
      <c r="AC30" s="360"/>
      <c r="AD30" s="285"/>
      <c r="AE30" s="285"/>
      <c r="AF30" s="285"/>
      <c r="AG30" s="285"/>
      <c r="AH30" s="285"/>
      <c r="AI30" s="339"/>
      <c r="AJ30" s="360"/>
      <c r="AK30" s="285"/>
      <c r="AL30" s="285"/>
      <c r="AM30" s="285"/>
      <c r="AN30" s="285"/>
      <c r="AO30" s="285"/>
      <c r="AP30" s="339"/>
      <c r="AQ30" s="360"/>
      <c r="AR30" s="285"/>
      <c r="AS30" s="285"/>
      <c r="AT30" s="285"/>
      <c r="AU30" s="285"/>
      <c r="AV30" s="285"/>
      <c r="AW30" s="339"/>
      <c r="AX30" s="289"/>
      <c r="AY30" s="285"/>
      <c r="AZ30" s="289"/>
      <c r="BA30" s="167">
        <f>SUM(V30:AZ30)</f>
        <v>0</v>
      </c>
      <c r="BB30" s="408"/>
      <c r="BC30" s="209">
        <f>IF(BA30=0,0,IF(ROUNDDOWN(BA30/$BA$20,1)&gt;1,1,ROUNDDOWN(BA30/$BA$20,1)))</f>
        <v>0</v>
      </c>
      <c r="BD30" s="226"/>
      <c r="BE30" s="283"/>
      <c r="BF30" s="458"/>
      <c r="BG30" s="283"/>
      <c r="BH30" s="458"/>
      <c r="BI30" s="209"/>
      <c r="BJ30" s="481"/>
      <c r="BK30" s="489"/>
      <c r="BL30" s="489"/>
      <c r="BM30" s="489"/>
      <c r="BN30" s="504"/>
      <c r="BO30" s="272"/>
    </row>
    <row r="31" spans="2:67" s="4" customFormat="1" ht="18.75" customHeight="1">
      <c r="B31" s="15"/>
      <c r="C31" s="27"/>
      <c r="D31" s="283"/>
      <c r="E31" s="291"/>
      <c r="F31" s="291"/>
      <c r="G31" s="291"/>
      <c r="H31" s="293"/>
      <c r="I31" s="298"/>
      <c r="J31" s="289"/>
      <c r="K31" s="82" t="s">
        <v>38</v>
      </c>
      <c r="L31" s="289"/>
      <c r="M31" s="276"/>
      <c r="N31" s="285"/>
      <c r="O31" s="285"/>
      <c r="P31" s="285"/>
      <c r="Q31" s="285"/>
      <c r="R31" s="285"/>
      <c r="S31" s="298"/>
      <c r="T31" s="298"/>
      <c r="U31" s="339"/>
      <c r="V31" s="276"/>
      <c r="W31" s="285"/>
      <c r="X31" s="285"/>
      <c r="Y31" s="285"/>
      <c r="Z31" s="285"/>
      <c r="AA31" s="285"/>
      <c r="AB31" s="339"/>
      <c r="AC31" s="360"/>
      <c r="AD31" s="285"/>
      <c r="AE31" s="285"/>
      <c r="AF31" s="285"/>
      <c r="AG31" s="285"/>
      <c r="AH31" s="285"/>
      <c r="AI31" s="339"/>
      <c r="AJ31" s="360"/>
      <c r="AK31" s="285"/>
      <c r="AL31" s="285"/>
      <c r="AM31" s="285"/>
      <c r="AN31" s="285"/>
      <c r="AO31" s="285"/>
      <c r="AP31" s="339"/>
      <c r="AQ31" s="360"/>
      <c r="AR31" s="285"/>
      <c r="AS31" s="285"/>
      <c r="AT31" s="285"/>
      <c r="AU31" s="285"/>
      <c r="AV31" s="285"/>
      <c r="AW31" s="339"/>
      <c r="AX31" s="289"/>
      <c r="AY31" s="285"/>
      <c r="AZ31" s="289"/>
      <c r="BA31" s="167">
        <f>SUM(V31:AZ31)</f>
        <v>0</v>
      </c>
      <c r="BB31" s="408"/>
      <c r="BC31" s="209">
        <f>IF(BA31=0,0,IF(ROUNDDOWN(BA31/$BA$20,1)&gt;1,1,ROUNDDOWN(BA31/$BA$20,1)))</f>
        <v>0</v>
      </c>
      <c r="BD31" s="226"/>
      <c r="BE31" s="283"/>
      <c r="BF31" s="458"/>
      <c r="BG31" s="283"/>
      <c r="BH31" s="458"/>
      <c r="BI31" s="209"/>
      <c r="BJ31" s="481"/>
      <c r="BK31" s="489"/>
      <c r="BL31" s="489"/>
      <c r="BM31" s="489"/>
      <c r="BN31" s="504"/>
      <c r="BO31" s="272"/>
    </row>
    <row r="32" spans="2:67" s="4" customFormat="1" ht="18.75" customHeight="1">
      <c r="B32" s="16"/>
      <c r="C32" s="28"/>
      <c r="D32" s="282"/>
      <c r="E32" s="290"/>
      <c r="F32" s="290"/>
      <c r="G32" s="290"/>
      <c r="H32" s="292"/>
      <c r="I32" s="300"/>
      <c r="J32" s="305"/>
      <c r="K32" s="85" t="s">
        <v>38</v>
      </c>
      <c r="L32" s="305"/>
      <c r="M32" s="313"/>
      <c r="N32" s="320"/>
      <c r="O32" s="320"/>
      <c r="P32" s="320"/>
      <c r="Q32" s="320"/>
      <c r="R32" s="320"/>
      <c r="S32" s="300"/>
      <c r="T32" s="300"/>
      <c r="U32" s="340"/>
      <c r="V32" s="313"/>
      <c r="W32" s="320"/>
      <c r="X32" s="320"/>
      <c r="Y32" s="320"/>
      <c r="Z32" s="320"/>
      <c r="AA32" s="320"/>
      <c r="AB32" s="340"/>
      <c r="AC32" s="361"/>
      <c r="AD32" s="320"/>
      <c r="AE32" s="320"/>
      <c r="AF32" s="320"/>
      <c r="AG32" s="320"/>
      <c r="AH32" s="320"/>
      <c r="AI32" s="340"/>
      <c r="AJ32" s="361"/>
      <c r="AK32" s="320"/>
      <c r="AL32" s="320"/>
      <c r="AM32" s="320"/>
      <c r="AN32" s="320"/>
      <c r="AO32" s="320"/>
      <c r="AP32" s="340"/>
      <c r="AQ32" s="361"/>
      <c r="AR32" s="320"/>
      <c r="AS32" s="320"/>
      <c r="AT32" s="320"/>
      <c r="AU32" s="320"/>
      <c r="AV32" s="320"/>
      <c r="AW32" s="340"/>
      <c r="AX32" s="305"/>
      <c r="AY32" s="320"/>
      <c r="AZ32" s="305"/>
      <c r="BA32" s="173">
        <f>SUM(V32:AZ32)</f>
        <v>0</v>
      </c>
      <c r="BB32" s="414"/>
      <c r="BC32" s="214">
        <f>IF(BA32=0,0,IF(ROUNDDOWN(BA32/$BA$20,1)&gt;1,1,ROUNDDOWN(BA32/$BA$20,1)))</f>
        <v>0</v>
      </c>
      <c r="BD32" s="230"/>
      <c r="BE32" s="282"/>
      <c r="BF32" s="465"/>
      <c r="BG32" s="282"/>
      <c r="BH32" s="465"/>
      <c r="BI32" s="214"/>
      <c r="BJ32" s="487"/>
      <c r="BK32" s="495"/>
      <c r="BL32" s="495"/>
      <c r="BM32" s="495"/>
      <c r="BN32" s="511"/>
      <c r="BO32" s="272"/>
    </row>
    <row r="33" spans="2:67" s="5" customFormat="1" ht="3.75" customHeight="1">
      <c r="B33" s="17"/>
      <c r="C33" s="17"/>
      <c r="I33" s="75"/>
      <c r="J33" s="75"/>
      <c r="K33" s="75"/>
      <c r="L33" s="75"/>
      <c r="M33" s="75"/>
      <c r="N33" s="75"/>
      <c r="O33" s="75"/>
      <c r="P33" s="75"/>
      <c r="Q33" s="75"/>
      <c r="R33" s="75"/>
      <c r="S33" s="75"/>
      <c r="T33" s="75"/>
      <c r="U33" s="75"/>
      <c r="BA33" s="174"/>
      <c r="BB33" s="174"/>
      <c r="BC33" s="206"/>
      <c r="BD33" s="206"/>
      <c r="BE33" s="206"/>
      <c r="BF33" s="206"/>
      <c r="BG33" s="206"/>
      <c r="BH33" s="206"/>
      <c r="BI33" s="206"/>
      <c r="BO33" s="271"/>
    </row>
    <row r="34" spans="2:67" ht="15" customHeight="1">
      <c r="B34" s="18" t="s">
        <v>109</v>
      </c>
      <c r="C34" s="30" t="s">
        <v>97</v>
      </c>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272"/>
    </row>
    <row r="35" spans="2:67" ht="15" customHeight="1">
      <c r="B35" s="18" t="s">
        <v>109</v>
      </c>
      <c r="C35" s="30" t="s">
        <v>96</v>
      </c>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272"/>
    </row>
    <row r="36" spans="2:67" ht="27" customHeight="1">
      <c r="B36" s="18" t="s">
        <v>22</v>
      </c>
      <c r="C36" s="31" t="s">
        <v>9</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272"/>
    </row>
    <row r="37" spans="2:67" ht="15" customHeight="1">
      <c r="B37" s="18" t="s">
        <v>42</v>
      </c>
      <c r="C37" s="32" t="s">
        <v>58</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272"/>
    </row>
    <row r="38" spans="2:67" ht="27" customHeight="1">
      <c r="B38" s="18" t="s">
        <v>45</v>
      </c>
      <c r="C38" s="32" t="s">
        <v>112</v>
      </c>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272"/>
    </row>
    <row r="39" spans="2:67" ht="15" customHeight="1">
      <c r="B39" s="18" t="s">
        <v>47</v>
      </c>
      <c r="C39" s="32" t="s">
        <v>110</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272"/>
    </row>
    <row r="40" spans="2:67" ht="15" customHeight="1">
      <c r="B40" s="18" t="s">
        <v>15</v>
      </c>
      <c r="C40" s="32" t="s">
        <v>64</v>
      </c>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272"/>
    </row>
    <row r="41" spans="2:67" ht="26.25" customHeight="1">
      <c r="B41" s="18" t="s">
        <v>48</v>
      </c>
      <c r="C41" s="32" t="s">
        <v>49</v>
      </c>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272"/>
    </row>
    <row r="42" spans="2:67" ht="27" customHeight="1">
      <c r="B42" s="18" t="s">
        <v>63</v>
      </c>
      <c r="C42" s="32" t="s">
        <v>61</v>
      </c>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272"/>
    </row>
    <row r="43" spans="2:67" ht="21" customHeight="1">
      <c r="BO43" s="273"/>
    </row>
    <row r="44" spans="2:67" ht="21" customHeight="1">
      <c r="BO44" s="274"/>
    </row>
    <row r="45" spans="2:67" ht="21" customHeight="1">
      <c r="BO45" s="274"/>
    </row>
    <row r="51" spans="2:3" ht="21" customHeight="1">
      <c r="B51" s="1" t="s">
        <v>68</v>
      </c>
      <c r="C51" s="1" t="s">
        <v>98</v>
      </c>
    </row>
    <row r="52" spans="2:3" ht="21" customHeight="1">
      <c r="B52" s="1" t="s">
        <v>67</v>
      </c>
      <c r="C52" s="1" t="s">
        <v>99</v>
      </c>
    </row>
    <row r="53" spans="2:3" ht="21" customHeight="1">
      <c r="B53" s="1" t="s">
        <v>70</v>
      </c>
      <c r="C53" s="1" t="s">
        <v>100</v>
      </c>
    </row>
    <row r="54" spans="2:3" ht="21" customHeight="1">
      <c r="B54" s="1" t="s">
        <v>27</v>
      </c>
      <c r="C54" s="1" t="s">
        <v>101</v>
      </c>
    </row>
    <row r="55" spans="2:3" ht="21" customHeight="1">
      <c r="B55" s="1" t="s">
        <v>20</v>
      </c>
      <c r="C55" s="1" t="s">
        <v>88</v>
      </c>
    </row>
    <row r="56" spans="2:3" ht="21" customHeight="1">
      <c r="B56" s="1" t="s">
        <v>53</v>
      </c>
    </row>
    <row r="57" spans="2:3" ht="21" customHeight="1">
      <c r="B57" s="1" t="s">
        <v>71</v>
      </c>
    </row>
    <row r="58" spans="2:3" ht="21" customHeight="1">
      <c r="B58" s="1" t="s">
        <v>72</v>
      </c>
    </row>
    <row r="59" spans="2:3" ht="21" customHeight="1">
      <c r="B59" s="1" t="s">
        <v>73</v>
      </c>
    </row>
    <row r="60" spans="2:3" ht="21" customHeight="1">
      <c r="B60" s="1" t="s">
        <v>74</v>
      </c>
    </row>
    <row r="61" spans="2:3" ht="21" customHeight="1">
      <c r="B61" s="1" t="s">
        <v>75</v>
      </c>
    </row>
    <row r="62" spans="2:3" ht="21" customHeight="1">
      <c r="B62" s="1" t="s">
        <v>77</v>
      </c>
    </row>
    <row r="63" spans="2:3" ht="21" customHeight="1">
      <c r="B63" s="1" t="s">
        <v>76</v>
      </c>
    </row>
    <row r="64" spans="2:3" ht="21" customHeight="1">
      <c r="B64" s="1" t="s">
        <v>78</v>
      </c>
    </row>
    <row r="65" spans="2:2" ht="21" customHeight="1">
      <c r="B65" s="1" t="s">
        <v>79</v>
      </c>
    </row>
    <row r="66" spans="2:2" ht="21" customHeight="1">
      <c r="B66" s="1" t="s">
        <v>55</v>
      </c>
    </row>
    <row r="67" spans="2:2" ht="21" customHeight="1">
      <c r="B67" s="1" t="s">
        <v>80</v>
      </c>
    </row>
    <row r="68" spans="2:2" ht="21" customHeight="1">
      <c r="B68" s="1" t="s">
        <v>81</v>
      </c>
    </row>
    <row r="70" spans="2:2" ht="21" customHeight="1">
      <c r="B70" s="1" t="s">
        <v>83</v>
      </c>
    </row>
    <row r="72" spans="2:2" ht="21" customHeight="1">
      <c r="B72" s="1" t="s">
        <v>82</v>
      </c>
    </row>
    <row r="73" spans="2:2" ht="21" customHeight="1">
      <c r="B73" s="1" t="s">
        <v>62</v>
      </c>
    </row>
    <row r="74" spans="2:2" ht="21" customHeight="1">
      <c r="B74" s="1" t="s">
        <v>84</v>
      </c>
    </row>
    <row r="76" spans="2:2" ht="21" customHeight="1">
      <c r="B76" s="1" t="s">
        <v>85</v>
      </c>
    </row>
    <row r="77" spans="2:2" ht="21" customHeight="1">
      <c r="B77" s="1" t="s">
        <v>86</v>
      </c>
    </row>
    <row r="78" spans="2:2" ht="21" customHeight="1">
      <c r="B78" s="1" t="s">
        <v>87</v>
      </c>
    </row>
    <row r="79" spans="2:2" ht="21" customHeight="1">
      <c r="B79" s="1" t="s">
        <v>89</v>
      </c>
    </row>
    <row r="80" spans="2:2" ht="21" customHeight="1">
      <c r="B80" s="1" t="s">
        <v>90</v>
      </c>
    </row>
  </sheetData>
  <mergeCells count="283">
    <mergeCell ref="B1:AI1"/>
    <mergeCell ref="AJ1:AK1"/>
    <mergeCell ref="AL1:AN1"/>
    <mergeCell ref="AO1:AP1"/>
    <mergeCell ref="AQ1:AR1"/>
    <mergeCell ref="AS1:AT1"/>
    <mergeCell ref="AU1:AV1"/>
    <mergeCell ref="AW1:AX1"/>
    <mergeCell ref="AY1:AZ1"/>
    <mergeCell ref="BA1:BD1"/>
    <mergeCell ref="D3:U3"/>
    <mergeCell ref="V3:AI3"/>
    <mergeCell ref="AJ3:AP3"/>
    <mergeCell ref="AQ3:BN3"/>
    <mergeCell ref="D4:H4"/>
    <mergeCell ref="I4:M4"/>
    <mergeCell ref="N4:U4"/>
    <mergeCell ref="V4:Z4"/>
    <mergeCell ref="AA4:AG4"/>
    <mergeCell ref="AH4:AN4"/>
    <mergeCell ref="AO4:AU4"/>
    <mergeCell ref="AV4:BB4"/>
    <mergeCell ref="BC4:BH4"/>
    <mergeCell ref="BJ4:BN4"/>
    <mergeCell ref="AV5:AW5"/>
    <mergeCell ref="AX5:AZ5"/>
    <mergeCell ref="AV6:AW6"/>
    <mergeCell ref="AX6:AZ6"/>
    <mergeCell ref="V7:AZ7"/>
    <mergeCell ref="D10:H10"/>
    <mergeCell ref="I10:J10"/>
    <mergeCell ref="L10:M10"/>
    <mergeCell ref="N10:Q10"/>
    <mergeCell ref="R10:U10"/>
    <mergeCell ref="BA10:BB10"/>
    <mergeCell ref="BC10:BD10"/>
    <mergeCell ref="BE10:BF10"/>
    <mergeCell ref="BG10:BH10"/>
    <mergeCell ref="BJ10:BN10"/>
    <mergeCell ref="D11:H11"/>
    <mergeCell ref="I11:J11"/>
    <mergeCell ref="L11:M11"/>
    <mergeCell ref="N11:Q11"/>
    <mergeCell ref="R11:U11"/>
    <mergeCell ref="BA11:BB11"/>
    <mergeCell ref="BC11:BD11"/>
    <mergeCell ref="BE11:BF11"/>
    <mergeCell ref="BG11:BH11"/>
    <mergeCell ref="BJ11:BN11"/>
    <mergeCell ref="D12:H12"/>
    <mergeCell ref="I12:J12"/>
    <mergeCell ref="L12:M12"/>
    <mergeCell ref="N12:Q12"/>
    <mergeCell ref="R12:U12"/>
    <mergeCell ref="BA12:BB12"/>
    <mergeCell ref="BC12:BD12"/>
    <mergeCell ref="BE12:BF12"/>
    <mergeCell ref="BG12:BH12"/>
    <mergeCell ref="BJ12:BN12"/>
    <mergeCell ref="D13:H13"/>
    <mergeCell ref="I13:J13"/>
    <mergeCell ref="L13:M13"/>
    <mergeCell ref="N13:Q13"/>
    <mergeCell ref="R13:U13"/>
    <mergeCell ref="BA13:BB13"/>
    <mergeCell ref="BC13:BD13"/>
    <mergeCell ref="BE13:BF13"/>
    <mergeCell ref="BG13:BH13"/>
    <mergeCell ref="BJ13:BN13"/>
    <mergeCell ref="D14:H14"/>
    <mergeCell ref="I14:J14"/>
    <mergeCell ref="L14:M14"/>
    <mergeCell ref="N14:Q14"/>
    <mergeCell ref="R14:U14"/>
    <mergeCell ref="BA14:BB14"/>
    <mergeCell ref="BC14:BD14"/>
    <mergeCell ref="BE14:BF14"/>
    <mergeCell ref="BG14:BH14"/>
    <mergeCell ref="BJ14:BN14"/>
    <mergeCell ref="D15:H15"/>
    <mergeCell ref="I15:J15"/>
    <mergeCell ref="L15:M15"/>
    <mergeCell ref="N15:Q15"/>
    <mergeCell ref="R15:U15"/>
    <mergeCell ref="BA15:BB15"/>
    <mergeCell ref="BC15:BD15"/>
    <mergeCell ref="BE15:BF15"/>
    <mergeCell ref="BG15:BH15"/>
    <mergeCell ref="BJ15:BN15"/>
    <mergeCell ref="D16:H16"/>
    <mergeCell ref="I16:J16"/>
    <mergeCell ref="L16:M16"/>
    <mergeCell ref="N16:Q16"/>
    <mergeCell ref="R16:U16"/>
    <mergeCell ref="BA16:BB16"/>
    <mergeCell ref="BC16:BD16"/>
    <mergeCell ref="BE16:BF16"/>
    <mergeCell ref="BG16:BH16"/>
    <mergeCell ref="BJ16:BN16"/>
    <mergeCell ref="D17:H17"/>
    <mergeCell ref="I17:J17"/>
    <mergeCell ref="L17:M17"/>
    <mergeCell ref="N17:Q17"/>
    <mergeCell ref="R17:U17"/>
    <mergeCell ref="BA17:BB17"/>
    <mergeCell ref="BC17:BD17"/>
    <mergeCell ref="BE17:BF17"/>
    <mergeCell ref="BG17:BH17"/>
    <mergeCell ref="BJ17:BN17"/>
    <mergeCell ref="D18:H18"/>
    <mergeCell ref="I18:J18"/>
    <mergeCell ref="L18:M18"/>
    <mergeCell ref="N18:Q18"/>
    <mergeCell ref="R18:U18"/>
    <mergeCell ref="BA18:BB18"/>
    <mergeCell ref="BC18:BD18"/>
    <mergeCell ref="BE18:BF18"/>
    <mergeCell ref="BG18:BH18"/>
    <mergeCell ref="BJ18:BN18"/>
    <mergeCell ref="D19:U19"/>
    <mergeCell ref="BA19:BB19"/>
    <mergeCell ref="BC19:BD19"/>
    <mergeCell ref="BE19:BF19"/>
    <mergeCell ref="BG19:BH19"/>
    <mergeCell ref="BJ19:BN19"/>
    <mergeCell ref="D20:AZ20"/>
    <mergeCell ref="BA20:BB20"/>
    <mergeCell ref="BC20:BN20"/>
    <mergeCell ref="M21:N21"/>
    <mergeCell ref="O21:P21"/>
    <mergeCell ref="Q21:R21"/>
    <mergeCell ref="S21:T21"/>
    <mergeCell ref="M22:N22"/>
    <mergeCell ref="O22:P22"/>
    <mergeCell ref="Q22:R22"/>
    <mergeCell ref="S22:T22"/>
    <mergeCell ref="D24:H24"/>
    <mergeCell ref="I24:J24"/>
    <mergeCell ref="L24:M24"/>
    <mergeCell ref="N24:Q24"/>
    <mergeCell ref="R24:U24"/>
    <mergeCell ref="BA24:BB24"/>
    <mergeCell ref="BC24:BD24"/>
    <mergeCell ref="BE24:BH24"/>
    <mergeCell ref="BJ24:BN24"/>
    <mergeCell ref="D25:H25"/>
    <mergeCell ref="I25:J25"/>
    <mergeCell ref="L25:M25"/>
    <mergeCell ref="N25:Q25"/>
    <mergeCell ref="R25:U25"/>
    <mergeCell ref="BA25:BB25"/>
    <mergeCell ref="BC25:BD25"/>
    <mergeCell ref="BE25:BH25"/>
    <mergeCell ref="BJ25:BN25"/>
    <mergeCell ref="D26:H26"/>
    <mergeCell ref="I26:J26"/>
    <mergeCell ref="L26:M26"/>
    <mergeCell ref="N26:Q26"/>
    <mergeCell ref="R26:U26"/>
    <mergeCell ref="BA26:BB26"/>
    <mergeCell ref="BC26:BD26"/>
    <mergeCell ref="BE26:BH26"/>
    <mergeCell ref="BJ26:BN26"/>
    <mergeCell ref="D28:H28"/>
    <mergeCell ref="I28:J28"/>
    <mergeCell ref="L28:M28"/>
    <mergeCell ref="N28:Q28"/>
    <mergeCell ref="R28:U28"/>
    <mergeCell ref="BA28:BB28"/>
    <mergeCell ref="BC28:BD28"/>
    <mergeCell ref="BE28:BF28"/>
    <mergeCell ref="BG28:BH28"/>
    <mergeCell ref="BJ28:BN28"/>
    <mergeCell ref="D29:H29"/>
    <mergeCell ref="I29:J29"/>
    <mergeCell ref="L29:M29"/>
    <mergeCell ref="N29:Q29"/>
    <mergeCell ref="R29:U29"/>
    <mergeCell ref="BA29:BB29"/>
    <mergeCell ref="BC29:BD29"/>
    <mergeCell ref="BE29:BF29"/>
    <mergeCell ref="BG29:BH29"/>
    <mergeCell ref="BJ29:BN29"/>
    <mergeCell ref="D30:H30"/>
    <mergeCell ref="I30:J30"/>
    <mergeCell ref="L30:M30"/>
    <mergeCell ref="N30:Q30"/>
    <mergeCell ref="R30:U30"/>
    <mergeCell ref="BA30:BB30"/>
    <mergeCell ref="BC30:BD30"/>
    <mergeCell ref="BE30:BF30"/>
    <mergeCell ref="BG30:BH30"/>
    <mergeCell ref="BJ30:BN30"/>
    <mergeCell ref="D31:H31"/>
    <mergeCell ref="I31:J31"/>
    <mergeCell ref="L31:M31"/>
    <mergeCell ref="N31:Q31"/>
    <mergeCell ref="R31:U31"/>
    <mergeCell ref="BA31:BB31"/>
    <mergeCell ref="BC31:BD31"/>
    <mergeCell ref="BE31:BF31"/>
    <mergeCell ref="BG31:BH31"/>
    <mergeCell ref="BJ31:BN31"/>
    <mergeCell ref="D32:H32"/>
    <mergeCell ref="I32:J32"/>
    <mergeCell ref="L32:M32"/>
    <mergeCell ref="N32:Q32"/>
    <mergeCell ref="R32:U32"/>
    <mergeCell ref="BA32:BB32"/>
    <mergeCell ref="BC32:BD32"/>
    <mergeCell ref="BE32:BF32"/>
    <mergeCell ref="BG32:BH32"/>
    <mergeCell ref="BJ32:BN32"/>
    <mergeCell ref="C34:BN34"/>
    <mergeCell ref="C35:BN35"/>
    <mergeCell ref="C36:BN36"/>
    <mergeCell ref="C37:BN37"/>
    <mergeCell ref="C38:BN38"/>
    <mergeCell ref="C39:BN39"/>
    <mergeCell ref="C40:BN40"/>
    <mergeCell ref="C41:BN41"/>
    <mergeCell ref="C42:BN42"/>
    <mergeCell ref="BO1:BO6"/>
    <mergeCell ref="D5:H6"/>
    <mergeCell ref="I5:M6"/>
    <mergeCell ref="N5:U6"/>
    <mergeCell ref="V5:AD6"/>
    <mergeCell ref="AE5:AG6"/>
    <mergeCell ref="AH5:AI6"/>
    <mergeCell ref="AJ5:AU6"/>
    <mergeCell ref="BA5:BD6"/>
    <mergeCell ref="BE5:BN6"/>
    <mergeCell ref="D7:H9"/>
    <mergeCell ref="I7:M9"/>
    <mergeCell ref="N7:Q9"/>
    <mergeCell ref="R7:U9"/>
    <mergeCell ref="BA7:BB9"/>
    <mergeCell ref="BC7:BD9"/>
    <mergeCell ref="BE7:BF9"/>
    <mergeCell ref="BG7:BH9"/>
    <mergeCell ref="BJ7:BN9"/>
    <mergeCell ref="D21:K22"/>
    <mergeCell ref="V21:V22"/>
    <mergeCell ref="W21:W22"/>
    <mergeCell ref="X21:X22"/>
    <mergeCell ref="Y21:Y22"/>
    <mergeCell ref="Z21:Z22"/>
    <mergeCell ref="AA21:AA22"/>
    <mergeCell ref="AB21:AB22"/>
    <mergeCell ref="AC21:AC22"/>
    <mergeCell ref="AD21:AD22"/>
    <mergeCell ref="AE21:AE22"/>
    <mergeCell ref="AF21:AF22"/>
    <mergeCell ref="AG21:AG22"/>
    <mergeCell ref="AH21:AH22"/>
    <mergeCell ref="AI21:AI22"/>
    <mergeCell ref="AJ21:AJ22"/>
    <mergeCell ref="AK21:AK22"/>
    <mergeCell ref="AL21:AL22"/>
    <mergeCell ref="AM21:AM22"/>
    <mergeCell ref="AN21:AN22"/>
    <mergeCell ref="AO21:AO22"/>
    <mergeCell ref="AP21:AP22"/>
    <mergeCell ref="AQ21:AQ22"/>
    <mergeCell ref="AR21:AR22"/>
    <mergeCell ref="AS21:AS22"/>
    <mergeCell ref="AT21:AT22"/>
    <mergeCell ref="AU21:AU22"/>
    <mergeCell ref="AV21:AV22"/>
    <mergeCell ref="AW21:AW22"/>
    <mergeCell ref="AX21:AX22"/>
    <mergeCell ref="AY21:AY22"/>
    <mergeCell ref="AZ21:AZ22"/>
    <mergeCell ref="BA21:BB22"/>
    <mergeCell ref="BC21:BD22"/>
    <mergeCell ref="BE21:BH22"/>
    <mergeCell ref="BJ21:BL22"/>
    <mergeCell ref="BM21:BN22"/>
    <mergeCell ref="C24:C26"/>
    <mergeCell ref="B28:C32"/>
    <mergeCell ref="B3:C9"/>
    <mergeCell ref="B10:B26"/>
    <mergeCell ref="C10:C22"/>
  </mergeCells>
  <phoneticPr fontId="5"/>
  <conditionalFormatting sqref="AY32">
    <cfRule type="expression" dxfId="1218" priority="224" stopIfTrue="1">
      <formula>AY$9="土"</formula>
    </cfRule>
    <cfRule type="expression" dxfId="1217" priority="225" stopIfTrue="1">
      <formula>AY$9="日"</formula>
    </cfRule>
  </conditionalFormatting>
  <conditionalFormatting sqref="AH10">
    <cfRule type="expression" dxfId="1216" priority="1350" stopIfTrue="1">
      <formula>AH$9="土"</formula>
    </cfRule>
    <cfRule type="expression" dxfId="1215" priority="1351" stopIfTrue="1">
      <formula>AH$9="日"</formula>
    </cfRule>
  </conditionalFormatting>
  <conditionalFormatting sqref="AR32">
    <cfRule type="expression" dxfId="1214" priority="238" stopIfTrue="1">
      <formula>AR$9="土"</formula>
    </cfRule>
    <cfRule type="expression" dxfId="1213" priority="239" stopIfTrue="1">
      <formula>AR$9="日"</formula>
    </cfRule>
  </conditionalFormatting>
  <conditionalFormatting sqref="AJ32">
    <cfRule type="expression" dxfId="1212" priority="248" stopIfTrue="1">
      <formula>AJ$9="土"</formula>
    </cfRule>
    <cfRule type="expression" dxfId="1211" priority="249" stopIfTrue="1">
      <formula>AJ$9="日"</formula>
    </cfRule>
  </conditionalFormatting>
  <conditionalFormatting sqref="AV32">
    <cfRule type="expression" dxfId="1210" priority="246" stopIfTrue="1">
      <formula>AV$9="土"</formula>
    </cfRule>
    <cfRule type="expression" dxfId="1209" priority="247" stopIfTrue="1">
      <formula>AV$9="日"</formula>
    </cfRule>
  </conditionalFormatting>
  <conditionalFormatting sqref="AG10">
    <cfRule type="expression" dxfId="1208" priority="1340" stopIfTrue="1">
      <formula>AG$9="土"</formula>
    </cfRule>
    <cfRule type="expression" dxfId="1207" priority="1341" stopIfTrue="1">
      <formula>AG$9="日"</formula>
    </cfRule>
  </conditionalFormatting>
  <conditionalFormatting sqref="AF10">
    <cfRule type="expression" dxfId="1206" priority="1338" stopIfTrue="1">
      <formula>AF$9="土"</formula>
    </cfRule>
    <cfRule type="expression" dxfId="1205" priority="1339" stopIfTrue="1">
      <formula>AF$9="日"</formula>
    </cfRule>
  </conditionalFormatting>
  <conditionalFormatting sqref="AE10">
    <cfRule type="expression" dxfId="1204" priority="1336" stopIfTrue="1">
      <formula>AE$9="土"</formula>
    </cfRule>
    <cfRule type="expression" dxfId="1203" priority="1337" stopIfTrue="1">
      <formula>AE$9="日"</formula>
    </cfRule>
  </conditionalFormatting>
  <conditionalFormatting sqref="AD10">
    <cfRule type="expression" dxfId="1202" priority="1334" stopIfTrue="1">
      <formula>AD$9="土"</formula>
    </cfRule>
    <cfRule type="expression" dxfId="1201" priority="1335" stopIfTrue="1">
      <formula>AD$9="日"</formula>
    </cfRule>
  </conditionalFormatting>
  <conditionalFormatting sqref="AC10">
    <cfRule type="expression" dxfId="1200" priority="1332" stopIfTrue="1">
      <formula>AC$9="土"</formula>
    </cfRule>
    <cfRule type="expression" dxfId="1199" priority="1333" stopIfTrue="1">
      <formula>AC$9="日"</formula>
    </cfRule>
  </conditionalFormatting>
  <conditionalFormatting sqref="AA10">
    <cfRule type="expression" dxfId="1198" priority="1328" stopIfTrue="1">
      <formula>AA$9="土"</formula>
    </cfRule>
    <cfRule type="expression" dxfId="1197" priority="1329" stopIfTrue="1">
      <formula>AA$9="日"</formula>
    </cfRule>
  </conditionalFormatting>
  <conditionalFormatting sqref="Z10">
    <cfRule type="expression" dxfId="1196" priority="1326" stopIfTrue="1">
      <formula>Z$9="土"</formula>
    </cfRule>
    <cfRule type="expression" dxfId="1195" priority="1327" stopIfTrue="1">
      <formula>Z$9="日"</formula>
    </cfRule>
  </conditionalFormatting>
  <conditionalFormatting sqref="Y10">
    <cfRule type="expression" dxfId="1194" priority="1324" stopIfTrue="1">
      <formula>Y$9="土"</formula>
    </cfRule>
    <cfRule type="expression" dxfId="1193" priority="1325" stopIfTrue="1">
      <formula>Y$9="日"</formula>
    </cfRule>
  </conditionalFormatting>
  <conditionalFormatting sqref="X10">
    <cfRule type="expression" dxfId="1192" priority="1322" stopIfTrue="1">
      <formula>X$9="土"</formula>
    </cfRule>
    <cfRule type="expression" dxfId="1191" priority="1323" stopIfTrue="1">
      <formula>X$9="日"</formula>
    </cfRule>
  </conditionalFormatting>
  <conditionalFormatting sqref="W10">
    <cfRule type="expression" dxfId="1190" priority="1320" stopIfTrue="1">
      <formula>W$9="土"</formula>
    </cfRule>
    <cfRule type="expression" dxfId="1189" priority="1321" stopIfTrue="1">
      <formula>W$9="日"</formula>
    </cfRule>
  </conditionalFormatting>
  <conditionalFormatting sqref="V10">
    <cfRule type="expression" dxfId="1188" priority="1318" stopIfTrue="1">
      <formula>V$9="土"</formula>
    </cfRule>
    <cfRule type="expression" dxfId="1187" priority="1319" stopIfTrue="1">
      <formula>V$9="日"</formula>
    </cfRule>
  </conditionalFormatting>
  <conditionalFormatting sqref="AO10">
    <cfRule type="expression" dxfId="1186" priority="1314" stopIfTrue="1">
      <formula>AO$9="土"</formula>
    </cfRule>
    <cfRule type="expression" dxfId="1185" priority="1315" stopIfTrue="1">
      <formula>AO$9="日"</formula>
    </cfRule>
  </conditionalFormatting>
  <conditionalFormatting sqref="AN10">
    <cfRule type="expression" dxfId="1184" priority="1312" stopIfTrue="1">
      <formula>AN$9="土"</formula>
    </cfRule>
    <cfRule type="expression" dxfId="1183" priority="1313" stopIfTrue="1">
      <formula>AN$9="日"</formula>
    </cfRule>
  </conditionalFormatting>
  <conditionalFormatting sqref="AM10">
    <cfRule type="expression" dxfId="1182" priority="1310" stopIfTrue="1">
      <formula>AM$9="土"</formula>
    </cfRule>
    <cfRule type="expression" dxfId="1181" priority="1311" stopIfTrue="1">
      <formula>AM$9="日"</formula>
    </cfRule>
  </conditionalFormatting>
  <conditionalFormatting sqref="AL10">
    <cfRule type="expression" dxfId="1180" priority="1308" stopIfTrue="1">
      <formula>AL$9="土"</formula>
    </cfRule>
    <cfRule type="expression" dxfId="1179" priority="1309" stopIfTrue="1">
      <formula>AL$9="日"</formula>
    </cfRule>
  </conditionalFormatting>
  <conditionalFormatting sqref="AK10">
    <cfRule type="expression" dxfId="1178" priority="1306" stopIfTrue="1">
      <formula>AK$9="土"</formula>
    </cfRule>
    <cfRule type="expression" dxfId="1177" priority="1307" stopIfTrue="1">
      <formula>AK$9="日"</formula>
    </cfRule>
  </conditionalFormatting>
  <conditionalFormatting sqref="AJ10">
    <cfRule type="expression" dxfId="1176" priority="1304" stopIfTrue="1">
      <formula>AJ$9="土"</formula>
    </cfRule>
    <cfRule type="expression" dxfId="1175" priority="1305" stopIfTrue="1">
      <formula>AJ$9="日"</formula>
    </cfRule>
  </conditionalFormatting>
  <conditionalFormatting sqref="AV10">
    <cfRule type="expression" dxfId="1174" priority="1300" stopIfTrue="1">
      <formula>AV$9="土"</formula>
    </cfRule>
    <cfRule type="expression" dxfId="1173" priority="1301" stopIfTrue="1">
      <formula>AV$9="日"</formula>
    </cfRule>
  </conditionalFormatting>
  <conditionalFormatting sqref="AU10">
    <cfRule type="expression" dxfId="1172" priority="1298" stopIfTrue="1">
      <formula>AU$9="土"</formula>
    </cfRule>
    <cfRule type="expression" dxfId="1171" priority="1299" stopIfTrue="1">
      <formula>AU$9="日"</formula>
    </cfRule>
  </conditionalFormatting>
  <conditionalFormatting sqref="AT10">
    <cfRule type="expression" dxfId="1170" priority="1296" stopIfTrue="1">
      <formula>AT$9="土"</formula>
    </cfRule>
    <cfRule type="expression" dxfId="1169" priority="1297" stopIfTrue="1">
      <formula>AT$9="日"</formula>
    </cfRule>
  </conditionalFormatting>
  <conditionalFormatting sqref="AS10">
    <cfRule type="expression" dxfId="1168" priority="1294" stopIfTrue="1">
      <formula>AS$9="土"</formula>
    </cfRule>
    <cfRule type="expression" dxfId="1167" priority="1295" stopIfTrue="1">
      <formula>AS$9="日"</formula>
    </cfRule>
  </conditionalFormatting>
  <conditionalFormatting sqref="AR10">
    <cfRule type="expression" dxfId="1166" priority="1292" stopIfTrue="1">
      <formula>AR$9="土"</formula>
    </cfRule>
    <cfRule type="expression" dxfId="1165" priority="1293" stopIfTrue="1">
      <formula>AR$9="日"</formula>
    </cfRule>
  </conditionalFormatting>
  <conditionalFormatting sqref="AQ10">
    <cfRule type="expression" dxfId="1164" priority="1290" stopIfTrue="1">
      <formula>AQ$9="土"</formula>
    </cfRule>
    <cfRule type="expression" dxfId="1163" priority="1291" stopIfTrue="1">
      <formula>AQ$9="日"</formula>
    </cfRule>
  </conditionalFormatting>
  <conditionalFormatting sqref="AB10">
    <cfRule type="expression" dxfId="1162" priority="1288" stopIfTrue="1">
      <formula>AB$9="土"</formula>
    </cfRule>
    <cfRule type="expression" dxfId="1161" priority="1289" stopIfTrue="1">
      <formula>AB$9="日"</formula>
    </cfRule>
  </conditionalFormatting>
  <conditionalFormatting sqref="AI10">
    <cfRule type="expression" dxfId="1160" priority="1286" stopIfTrue="1">
      <formula>AI$9="土"</formula>
    </cfRule>
    <cfRule type="expression" dxfId="1159" priority="1287" stopIfTrue="1">
      <formula>AI$9="日"</formula>
    </cfRule>
  </conditionalFormatting>
  <conditionalFormatting sqref="AP10">
    <cfRule type="expression" dxfId="1158" priority="1284" stopIfTrue="1">
      <formula>AP$9="土"</formula>
    </cfRule>
    <cfRule type="expression" dxfId="1157" priority="1285" stopIfTrue="1">
      <formula>AP$9="日"</formula>
    </cfRule>
  </conditionalFormatting>
  <conditionalFormatting sqref="AW10">
    <cfRule type="expression" dxfId="1156" priority="1282" stopIfTrue="1">
      <formula>AW$9="土"</formula>
    </cfRule>
    <cfRule type="expression" dxfId="1155" priority="1283" stopIfTrue="1">
      <formula>AW$9="日"</formula>
    </cfRule>
  </conditionalFormatting>
  <conditionalFormatting sqref="AZ10">
    <cfRule type="expression" dxfId="1154" priority="1280" stopIfTrue="1">
      <formula>AZ$9="土"</formula>
    </cfRule>
    <cfRule type="expression" dxfId="1153" priority="1281" stopIfTrue="1">
      <formula>AZ$9="日"</formula>
    </cfRule>
  </conditionalFormatting>
  <conditionalFormatting sqref="AY10">
    <cfRule type="expression" dxfId="1152" priority="1278" stopIfTrue="1">
      <formula>AY$9="土"</formula>
    </cfRule>
    <cfRule type="expression" dxfId="1151" priority="1279" stopIfTrue="1">
      <formula>AY$9="日"</formula>
    </cfRule>
  </conditionalFormatting>
  <conditionalFormatting sqref="AX10">
    <cfRule type="expression" dxfId="1150" priority="1276" stopIfTrue="1">
      <formula>AX$9="土"</formula>
    </cfRule>
    <cfRule type="expression" dxfId="1149" priority="1277" stopIfTrue="1">
      <formula>AX$9="日"</formula>
    </cfRule>
  </conditionalFormatting>
  <conditionalFormatting sqref="AH11">
    <cfRule type="expression" dxfId="1148" priority="1274" stopIfTrue="1">
      <formula>AH$9="土"</formula>
    </cfRule>
    <cfRule type="expression" dxfId="1147" priority="1275" stopIfTrue="1">
      <formula>AH$9="日"</formula>
    </cfRule>
  </conditionalFormatting>
  <conditionalFormatting sqref="AG11">
    <cfRule type="expression" dxfId="1146" priority="1272" stopIfTrue="1">
      <formula>AG$9="土"</formula>
    </cfRule>
    <cfRule type="expression" dxfId="1145" priority="1273" stopIfTrue="1">
      <formula>AG$9="日"</formula>
    </cfRule>
  </conditionalFormatting>
  <conditionalFormatting sqref="AF11">
    <cfRule type="expression" dxfId="1144" priority="1270" stopIfTrue="1">
      <formula>AF$9="土"</formula>
    </cfRule>
    <cfRule type="expression" dxfId="1143" priority="1271" stopIfTrue="1">
      <formula>AF$9="日"</formula>
    </cfRule>
  </conditionalFormatting>
  <conditionalFormatting sqref="AE11">
    <cfRule type="expression" dxfId="1142" priority="1268" stopIfTrue="1">
      <formula>AE$9="土"</formula>
    </cfRule>
    <cfRule type="expression" dxfId="1141" priority="1269" stopIfTrue="1">
      <formula>AE$9="日"</formula>
    </cfRule>
  </conditionalFormatting>
  <conditionalFormatting sqref="AD11">
    <cfRule type="expression" dxfId="1140" priority="1266" stopIfTrue="1">
      <formula>AD$9="土"</formula>
    </cfRule>
    <cfRule type="expression" dxfId="1139" priority="1267" stopIfTrue="1">
      <formula>AD$9="日"</formula>
    </cfRule>
  </conditionalFormatting>
  <conditionalFormatting sqref="AC11">
    <cfRule type="expression" dxfId="1138" priority="1264" stopIfTrue="1">
      <formula>AC$9="土"</formula>
    </cfRule>
    <cfRule type="expression" dxfId="1137" priority="1265" stopIfTrue="1">
      <formula>AC$9="日"</formula>
    </cfRule>
  </conditionalFormatting>
  <conditionalFormatting sqref="AA11">
    <cfRule type="expression" dxfId="1136" priority="1262" stopIfTrue="1">
      <formula>AA$9="土"</formula>
    </cfRule>
    <cfRule type="expression" dxfId="1135" priority="1263" stopIfTrue="1">
      <formula>AA$9="日"</formula>
    </cfRule>
  </conditionalFormatting>
  <conditionalFormatting sqref="Z11">
    <cfRule type="expression" dxfId="1134" priority="1260" stopIfTrue="1">
      <formula>Z$9="土"</formula>
    </cfRule>
    <cfRule type="expression" dxfId="1133" priority="1261" stopIfTrue="1">
      <formula>Z$9="日"</formula>
    </cfRule>
  </conditionalFormatting>
  <conditionalFormatting sqref="Y11">
    <cfRule type="expression" dxfId="1132" priority="1258" stopIfTrue="1">
      <formula>Y$9="土"</formula>
    </cfRule>
    <cfRule type="expression" dxfId="1131" priority="1259" stopIfTrue="1">
      <formula>Y$9="日"</formula>
    </cfRule>
  </conditionalFormatting>
  <conditionalFormatting sqref="X11">
    <cfRule type="expression" dxfId="1130" priority="1256" stopIfTrue="1">
      <formula>X$9="土"</formula>
    </cfRule>
    <cfRule type="expression" dxfId="1129" priority="1257" stopIfTrue="1">
      <formula>X$9="日"</formula>
    </cfRule>
  </conditionalFormatting>
  <conditionalFormatting sqref="W11">
    <cfRule type="expression" dxfId="1128" priority="1254" stopIfTrue="1">
      <formula>W$9="土"</formula>
    </cfRule>
    <cfRule type="expression" dxfId="1127" priority="1255" stopIfTrue="1">
      <formula>W$9="日"</formula>
    </cfRule>
  </conditionalFormatting>
  <conditionalFormatting sqref="V11">
    <cfRule type="expression" dxfId="1126" priority="1252" stopIfTrue="1">
      <formula>V$9="土"</formula>
    </cfRule>
    <cfRule type="expression" dxfId="1125" priority="1253" stopIfTrue="1">
      <formula>V$9="日"</formula>
    </cfRule>
  </conditionalFormatting>
  <conditionalFormatting sqref="AO11">
    <cfRule type="expression" dxfId="1124" priority="1250" stopIfTrue="1">
      <formula>AO$9="土"</formula>
    </cfRule>
    <cfRule type="expression" dxfId="1123" priority="1251" stopIfTrue="1">
      <formula>AO$9="日"</formula>
    </cfRule>
  </conditionalFormatting>
  <conditionalFormatting sqref="AN11">
    <cfRule type="expression" dxfId="1122" priority="1248" stopIfTrue="1">
      <formula>AN$9="土"</formula>
    </cfRule>
    <cfRule type="expression" dxfId="1121" priority="1249" stopIfTrue="1">
      <formula>AN$9="日"</formula>
    </cfRule>
  </conditionalFormatting>
  <conditionalFormatting sqref="AM11">
    <cfRule type="expression" dxfId="1120" priority="1246" stopIfTrue="1">
      <formula>AM$9="土"</formula>
    </cfRule>
    <cfRule type="expression" dxfId="1119" priority="1247" stopIfTrue="1">
      <formula>AM$9="日"</formula>
    </cfRule>
  </conditionalFormatting>
  <conditionalFormatting sqref="AL11">
    <cfRule type="expression" dxfId="1118" priority="1244" stopIfTrue="1">
      <formula>AL$9="土"</formula>
    </cfRule>
    <cfRule type="expression" dxfId="1117" priority="1245" stopIfTrue="1">
      <formula>AL$9="日"</formula>
    </cfRule>
  </conditionalFormatting>
  <conditionalFormatting sqref="AK11">
    <cfRule type="expression" dxfId="1116" priority="1242" stopIfTrue="1">
      <formula>AK$9="土"</formula>
    </cfRule>
    <cfRule type="expression" dxfId="1115" priority="1243" stopIfTrue="1">
      <formula>AK$9="日"</formula>
    </cfRule>
  </conditionalFormatting>
  <conditionalFormatting sqref="AJ11">
    <cfRule type="expression" dxfId="1114" priority="1240" stopIfTrue="1">
      <formula>AJ$9="土"</formula>
    </cfRule>
    <cfRule type="expression" dxfId="1113" priority="1241" stopIfTrue="1">
      <formula>AJ$9="日"</formula>
    </cfRule>
  </conditionalFormatting>
  <conditionalFormatting sqref="AV11">
    <cfRule type="expression" dxfId="1112" priority="1238" stopIfTrue="1">
      <formula>AV$9="土"</formula>
    </cfRule>
    <cfRule type="expression" dxfId="1111" priority="1239" stopIfTrue="1">
      <formula>AV$9="日"</formula>
    </cfRule>
  </conditionalFormatting>
  <conditionalFormatting sqref="AU11">
    <cfRule type="expression" dxfId="1110" priority="1236" stopIfTrue="1">
      <formula>AU$9="土"</formula>
    </cfRule>
    <cfRule type="expression" dxfId="1109" priority="1237" stopIfTrue="1">
      <formula>AU$9="日"</formula>
    </cfRule>
  </conditionalFormatting>
  <conditionalFormatting sqref="AT11">
    <cfRule type="expression" dxfId="1108" priority="1234" stopIfTrue="1">
      <formula>AT$9="土"</formula>
    </cfRule>
    <cfRule type="expression" dxfId="1107" priority="1235" stopIfTrue="1">
      <formula>AT$9="日"</formula>
    </cfRule>
  </conditionalFormatting>
  <conditionalFormatting sqref="AS11">
    <cfRule type="expression" dxfId="1106" priority="1232" stopIfTrue="1">
      <formula>AS$9="土"</formula>
    </cfRule>
    <cfRule type="expression" dxfId="1105" priority="1233" stopIfTrue="1">
      <formula>AS$9="日"</formula>
    </cfRule>
  </conditionalFormatting>
  <conditionalFormatting sqref="AR11">
    <cfRule type="expression" dxfId="1104" priority="1230" stopIfTrue="1">
      <formula>AR$9="土"</formula>
    </cfRule>
    <cfRule type="expression" dxfId="1103" priority="1231" stopIfTrue="1">
      <formula>AR$9="日"</formula>
    </cfRule>
  </conditionalFormatting>
  <conditionalFormatting sqref="AQ11">
    <cfRule type="expression" dxfId="1102" priority="1228" stopIfTrue="1">
      <formula>AQ$9="土"</formula>
    </cfRule>
    <cfRule type="expression" dxfId="1101" priority="1229" stopIfTrue="1">
      <formula>AQ$9="日"</formula>
    </cfRule>
  </conditionalFormatting>
  <conditionalFormatting sqref="AB11">
    <cfRule type="expression" dxfId="1100" priority="1226" stopIfTrue="1">
      <formula>AB$9="土"</formula>
    </cfRule>
    <cfRule type="expression" dxfId="1099" priority="1227" stopIfTrue="1">
      <formula>AB$9="日"</formula>
    </cfRule>
  </conditionalFormatting>
  <conditionalFormatting sqref="AI11">
    <cfRule type="expression" dxfId="1098" priority="1224" stopIfTrue="1">
      <formula>AI$9="土"</formula>
    </cfRule>
    <cfRule type="expression" dxfId="1097" priority="1225" stopIfTrue="1">
      <formula>AI$9="日"</formula>
    </cfRule>
  </conditionalFormatting>
  <conditionalFormatting sqref="AP11">
    <cfRule type="expression" dxfId="1096" priority="1222" stopIfTrue="1">
      <formula>AP$9="土"</formula>
    </cfRule>
    <cfRule type="expression" dxfId="1095" priority="1223" stopIfTrue="1">
      <formula>AP$9="日"</formula>
    </cfRule>
  </conditionalFormatting>
  <conditionalFormatting sqref="AW11">
    <cfRule type="expression" dxfId="1094" priority="1220" stopIfTrue="1">
      <formula>AW$9="土"</formula>
    </cfRule>
    <cfRule type="expression" dxfId="1093" priority="1221" stopIfTrue="1">
      <formula>AW$9="日"</formula>
    </cfRule>
  </conditionalFormatting>
  <conditionalFormatting sqref="AZ11">
    <cfRule type="expression" dxfId="1092" priority="1218" stopIfTrue="1">
      <formula>AZ$9="土"</formula>
    </cfRule>
    <cfRule type="expression" dxfId="1091" priority="1219" stopIfTrue="1">
      <formula>AZ$9="日"</formula>
    </cfRule>
  </conditionalFormatting>
  <conditionalFormatting sqref="AY11">
    <cfRule type="expression" dxfId="1090" priority="1216" stopIfTrue="1">
      <formula>AY$9="土"</formula>
    </cfRule>
    <cfRule type="expression" dxfId="1089" priority="1217" stopIfTrue="1">
      <formula>AY$9="日"</formula>
    </cfRule>
  </conditionalFormatting>
  <conditionalFormatting sqref="AX11">
    <cfRule type="expression" dxfId="1088" priority="1214" stopIfTrue="1">
      <formula>AX$9="土"</formula>
    </cfRule>
    <cfRule type="expression" dxfId="1087" priority="1215" stopIfTrue="1">
      <formula>AX$9="日"</formula>
    </cfRule>
  </conditionalFormatting>
  <conditionalFormatting sqref="AH12">
    <cfRule type="expression" dxfId="1086" priority="1212" stopIfTrue="1">
      <formula>AH$9="土"</formula>
    </cfRule>
    <cfRule type="expression" dxfId="1085" priority="1213" stopIfTrue="1">
      <formula>AH$9="日"</formula>
    </cfRule>
  </conditionalFormatting>
  <conditionalFormatting sqref="AG12">
    <cfRule type="expression" dxfId="1084" priority="1210" stopIfTrue="1">
      <formula>AG$9="土"</formula>
    </cfRule>
    <cfRule type="expression" dxfId="1083" priority="1211" stopIfTrue="1">
      <formula>AG$9="日"</formula>
    </cfRule>
  </conditionalFormatting>
  <conditionalFormatting sqref="AF12">
    <cfRule type="expression" dxfId="1082" priority="1208" stopIfTrue="1">
      <formula>AF$9="土"</formula>
    </cfRule>
    <cfRule type="expression" dxfId="1081" priority="1209" stopIfTrue="1">
      <formula>AF$9="日"</formula>
    </cfRule>
  </conditionalFormatting>
  <conditionalFormatting sqref="AE12">
    <cfRule type="expression" dxfId="1080" priority="1206" stopIfTrue="1">
      <formula>AE$9="土"</formula>
    </cfRule>
    <cfRule type="expression" dxfId="1079" priority="1207" stopIfTrue="1">
      <formula>AE$9="日"</formula>
    </cfRule>
  </conditionalFormatting>
  <conditionalFormatting sqref="AD12">
    <cfRule type="expression" dxfId="1078" priority="1204" stopIfTrue="1">
      <formula>AD$9="土"</formula>
    </cfRule>
    <cfRule type="expression" dxfId="1077" priority="1205" stopIfTrue="1">
      <formula>AD$9="日"</formula>
    </cfRule>
  </conditionalFormatting>
  <conditionalFormatting sqref="AC12">
    <cfRule type="expression" dxfId="1076" priority="1202" stopIfTrue="1">
      <formula>AC$9="土"</formula>
    </cfRule>
    <cfRule type="expression" dxfId="1075" priority="1203" stopIfTrue="1">
      <formula>AC$9="日"</formula>
    </cfRule>
  </conditionalFormatting>
  <conditionalFormatting sqref="AA12">
    <cfRule type="expression" dxfId="1074" priority="1200" stopIfTrue="1">
      <formula>AA$9="土"</formula>
    </cfRule>
    <cfRule type="expression" dxfId="1073" priority="1201" stopIfTrue="1">
      <formula>AA$9="日"</formula>
    </cfRule>
  </conditionalFormatting>
  <conditionalFormatting sqref="Z12">
    <cfRule type="expression" dxfId="1072" priority="1198" stopIfTrue="1">
      <formula>Z$9="土"</formula>
    </cfRule>
    <cfRule type="expression" dxfId="1071" priority="1199" stopIfTrue="1">
      <formula>Z$9="日"</formula>
    </cfRule>
  </conditionalFormatting>
  <conditionalFormatting sqref="Y12">
    <cfRule type="expression" dxfId="1070" priority="1196" stopIfTrue="1">
      <formula>Y$9="土"</formula>
    </cfRule>
    <cfRule type="expression" dxfId="1069" priority="1197" stopIfTrue="1">
      <formula>Y$9="日"</formula>
    </cfRule>
  </conditionalFormatting>
  <conditionalFormatting sqref="X12">
    <cfRule type="expression" dxfId="1068" priority="1194" stopIfTrue="1">
      <formula>X$9="土"</formula>
    </cfRule>
    <cfRule type="expression" dxfId="1067" priority="1195" stopIfTrue="1">
      <formula>X$9="日"</formula>
    </cfRule>
  </conditionalFormatting>
  <conditionalFormatting sqref="W12">
    <cfRule type="expression" dxfId="1066" priority="1192" stopIfTrue="1">
      <formula>W$9="土"</formula>
    </cfRule>
    <cfRule type="expression" dxfId="1065" priority="1193" stopIfTrue="1">
      <formula>W$9="日"</formula>
    </cfRule>
  </conditionalFormatting>
  <conditionalFormatting sqref="V12">
    <cfRule type="expression" dxfId="1064" priority="1190" stopIfTrue="1">
      <formula>V$9="土"</formula>
    </cfRule>
    <cfRule type="expression" dxfId="1063" priority="1191" stopIfTrue="1">
      <formula>V$9="日"</formula>
    </cfRule>
  </conditionalFormatting>
  <conditionalFormatting sqref="AO12">
    <cfRule type="expression" dxfId="1062" priority="1188" stopIfTrue="1">
      <formula>AO$9="土"</formula>
    </cfRule>
    <cfRule type="expression" dxfId="1061" priority="1189" stopIfTrue="1">
      <formula>AO$9="日"</formula>
    </cfRule>
  </conditionalFormatting>
  <conditionalFormatting sqref="AN12">
    <cfRule type="expression" dxfId="1060" priority="1186" stopIfTrue="1">
      <formula>AN$9="土"</formula>
    </cfRule>
    <cfRule type="expression" dxfId="1059" priority="1187" stopIfTrue="1">
      <formula>AN$9="日"</formula>
    </cfRule>
  </conditionalFormatting>
  <conditionalFormatting sqref="AM12">
    <cfRule type="expression" dxfId="1058" priority="1184" stopIfTrue="1">
      <formula>AM$9="土"</formula>
    </cfRule>
    <cfRule type="expression" dxfId="1057" priority="1185" stopIfTrue="1">
      <formula>AM$9="日"</formula>
    </cfRule>
  </conditionalFormatting>
  <conditionalFormatting sqref="AL12">
    <cfRule type="expression" dxfId="1056" priority="1182" stopIfTrue="1">
      <formula>AL$9="土"</formula>
    </cfRule>
    <cfRule type="expression" dxfId="1055" priority="1183" stopIfTrue="1">
      <formula>AL$9="日"</formula>
    </cfRule>
  </conditionalFormatting>
  <conditionalFormatting sqref="AK12">
    <cfRule type="expression" dxfId="1054" priority="1180" stopIfTrue="1">
      <formula>AK$9="土"</formula>
    </cfRule>
    <cfRule type="expression" dxfId="1053" priority="1181" stopIfTrue="1">
      <formula>AK$9="日"</formula>
    </cfRule>
  </conditionalFormatting>
  <conditionalFormatting sqref="AJ12">
    <cfRule type="expression" dxfId="1052" priority="1178" stopIfTrue="1">
      <formula>AJ$9="土"</formula>
    </cfRule>
    <cfRule type="expression" dxfId="1051" priority="1179" stopIfTrue="1">
      <formula>AJ$9="日"</formula>
    </cfRule>
  </conditionalFormatting>
  <conditionalFormatting sqref="AV12">
    <cfRule type="expression" dxfId="1050" priority="1176" stopIfTrue="1">
      <formula>AV$9="土"</formula>
    </cfRule>
    <cfRule type="expression" dxfId="1049" priority="1177" stopIfTrue="1">
      <formula>AV$9="日"</formula>
    </cfRule>
  </conditionalFormatting>
  <conditionalFormatting sqref="AU12">
    <cfRule type="expression" dxfId="1048" priority="1174" stopIfTrue="1">
      <formula>AU$9="土"</formula>
    </cfRule>
    <cfRule type="expression" dxfId="1047" priority="1175" stopIfTrue="1">
      <formula>AU$9="日"</formula>
    </cfRule>
  </conditionalFormatting>
  <conditionalFormatting sqref="AT12">
    <cfRule type="expression" dxfId="1046" priority="1172" stopIfTrue="1">
      <formula>AT$9="土"</formula>
    </cfRule>
    <cfRule type="expression" dxfId="1045" priority="1173" stopIfTrue="1">
      <formula>AT$9="日"</formula>
    </cfRule>
  </conditionalFormatting>
  <conditionalFormatting sqref="AS12">
    <cfRule type="expression" dxfId="1044" priority="1170" stopIfTrue="1">
      <formula>AS$9="土"</formula>
    </cfRule>
    <cfRule type="expression" dxfId="1043" priority="1171" stopIfTrue="1">
      <formula>AS$9="日"</formula>
    </cfRule>
  </conditionalFormatting>
  <conditionalFormatting sqref="AR12">
    <cfRule type="expression" dxfId="1042" priority="1168" stopIfTrue="1">
      <formula>AR$9="土"</formula>
    </cfRule>
    <cfRule type="expression" dxfId="1041" priority="1169" stopIfTrue="1">
      <formula>AR$9="日"</formula>
    </cfRule>
  </conditionalFormatting>
  <conditionalFormatting sqref="AQ12">
    <cfRule type="expression" dxfId="1040" priority="1166" stopIfTrue="1">
      <formula>AQ$9="土"</formula>
    </cfRule>
    <cfRule type="expression" dxfId="1039" priority="1167" stopIfTrue="1">
      <formula>AQ$9="日"</formula>
    </cfRule>
  </conditionalFormatting>
  <conditionalFormatting sqref="AB12">
    <cfRule type="expression" dxfId="1038" priority="1164" stopIfTrue="1">
      <formula>AB$9="土"</formula>
    </cfRule>
    <cfRule type="expression" dxfId="1037" priority="1165" stopIfTrue="1">
      <formula>AB$9="日"</formula>
    </cfRule>
  </conditionalFormatting>
  <conditionalFormatting sqref="AI12">
    <cfRule type="expression" dxfId="1036" priority="1162" stopIfTrue="1">
      <formula>AI$9="土"</formula>
    </cfRule>
    <cfRule type="expression" dxfId="1035" priority="1163" stopIfTrue="1">
      <formula>AI$9="日"</formula>
    </cfRule>
  </conditionalFormatting>
  <conditionalFormatting sqref="AP12">
    <cfRule type="expression" dxfId="1034" priority="1160" stopIfTrue="1">
      <formula>AP$9="土"</formula>
    </cfRule>
    <cfRule type="expression" dxfId="1033" priority="1161" stopIfTrue="1">
      <formula>AP$9="日"</formula>
    </cfRule>
  </conditionalFormatting>
  <conditionalFormatting sqref="AW12">
    <cfRule type="expression" dxfId="1032" priority="1158" stopIfTrue="1">
      <formula>AW$9="土"</formula>
    </cfRule>
    <cfRule type="expression" dxfId="1031" priority="1159" stopIfTrue="1">
      <formula>AW$9="日"</formula>
    </cfRule>
  </conditionalFormatting>
  <conditionalFormatting sqref="AZ12">
    <cfRule type="expression" dxfId="1030" priority="1156" stopIfTrue="1">
      <formula>AZ$9="土"</formula>
    </cfRule>
    <cfRule type="expression" dxfId="1029" priority="1157" stopIfTrue="1">
      <formula>AZ$9="日"</formula>
    </cfRule>
  </conditionalFormatting>
  <conditionalFormatting sqref="AY12">
    <cfRule type="expression" dxfId="1028" priority="1154" stopIfTrue="1">
      <formula>AY$9="土"</formula>
    </cfRule>
    <cfRule type="expression" dxfId="1027" priority="1155" stopIfTrue="1">
      <formula>AY$9="日"</formula>
    </cfRule>
  </conditionalFormatting>
  <conditionalFormatting sqref="AX12">
    <cfRule type="expression" dxfId="1026" priority="1152" stopIfTrue="1">
      <formula>AX$9="土"</formula>
    </cfRule>
    <cfRule type="expression" dxfId="1025" priority="1153" stopIfTrue="1">
      <formula>AX$9="日"</formula>
    </cfRule>
  </conditionalFormatting>
  <conditionalFormatting sqref="AH13">
    <cfRule type="expression" dxfId="1024" priority="1150" stopIfTrue="1">
      <formula>AH$9="土"</formula>
    </cfRule>
    <cfRule type="expression" dxfId="1023" priority="1151" stopIfTrue="1">
      <formula>AH$9="日"</formula>
    </cfRule>
  </conditionalFormatting>
  <conditionalFormatting sqref="AG13">
    <cfRule type="expression" dxfId="1022" priority="1148" stopIfTrue="1">
      <formula>AG$9="土"</formula>
    </cfRule>
    <cfRule type="expression" dxfId="1021" priority="1149" stopIfTrue="1">
      <formula>AG$9="日"</formula>
    </cfRule>
  </conditionalFormatting>
  <conditionalFormatting sqref="AF13">
    <cfRule type="expression" dxfId="1020" priority="1146" stopIfTrue="1">
      <formula>AF$9="土"</formula>
    </cfRule>
    <cfRule type="expression" dxfId="1019" priority="1147" stopIfTrue="1">
      <formula>AF$9="日"</formula>
    </cfRule>
  </conditionalFormatting>
  <conditionalFormatting sqref="AE13">
    <cfRule type="expression" dxfId="1018" priority="1144" stopIfTrue="1">
      <formula>AE$9="土"</formula>
    </cfRule>
    <cfRule type="expression" dxfId="1017" priority="1145" stopIfTrue="1">
      <formula>AE$9="日"</formula>
    </cfRule>
  </conditionalFormatting>
  <conditionalFormatting sqref="AD13">
    <cfRule type="expression" dxfId="1016" priority="1142" stopIfTrue="1">
      <formula>AD$9="土"</formula>
    </cfRule>
    <cfRule type="expression" dxfId="1015" priority="1143" stopIfTrue="1">
      <formula>AD$9="日"</formula>
    </cfRule>
  </conditionalFormatting>
  <conditionalFormatting sqref="AC13">
    <cfRule type="expression" dxfId="1014" priority="1140" stopIfTrue="1">
      <formula>AC$9="土"</formula>
    </cfRule>
    <cfRule type="expression" dxfId="1013" priority="1141" stopIfTrue="1">
      <formula>AC$9="日"</formula>
    </cfRule>
  </conditionalFormatting>
  <conditionalFormatting sqref="AA13">
    <cfRule type="expression" dxfId="1012" priority="1138" stopIfTrue="1">
      <formula>AA$9="土"</formula>
    </cfRule>
    <cfRule type="expression" dxfId="1011" priority="1139" stopIfTrue="1">
      <formula>AA$9="日"</formula>
    </cfRule>
  </conditionalFormatting>
  <conditionalFormatting sqref="Z13">
    <cfRule type="expression" dxfId="1010" priority="1136" stopIfTrue="1">
      <formula>Z$9="土"</formula>
    </cfRule>
    <cfRule type="expression" dxfId="1009" priority="1137" stopIfTrue="1">
      <formula>Z$9="日"</formula>
    </cfRule>
  </conditionalFormatting>
  <conditionalFormatting sqref="Y13">
    <cfRule type="expression" dxfId="1008" priority="1134" stopIfTrue="1">
      <formula>Y$9="土"</formula>
    </cfRule>
    <cfRule type="expression" dxfId="1007" priority="1135" stopIfTrue="1">
      <formula>Y$9="日"</formula>
    </cfRule>
  </conditionalFormatting>
  <conditionalFormatting sqref="X13">
    <cfRule type="expression" dxfId="1006" priority="1132" stopIfTrue="1">
      <formula>X$9="土"</formula>
    </cfRule>
    <cfRule type="expression" dxfId="1005" priority="1133" stopIfTrue="1">
      <formula>X$9="日"</formula>
    </cfRule>
  </conditionalFormatting>
  <conditionalFormatting sqref="W13">
    <cfRule type="expression" dxfId="1004" priority="1130" stopIfTrue="1">
      <formula>W$9="土"</formula>
    </cfRule>
    <cfRule type="expression" dxfId="1003" priority="1131" stopIfTrue="1">
      <formula>W$9="日"</formula>
    </cfRule>
  </conditionalFormatting>
  <conditionalFormatting sqref="V13">
    <cfRule type="expression" dxfId="1002" priority="1128" stopIfTrue="1">
      <formula>V$9="土"</formula>
    </cfRule>
    <cfRule type="expression" dxfId="1001" priority="1129" stopIfTrue="1">
      <formula>V$9="日"</formula>
    </cfRule>
  </conditionalFormatting>
  <conditionalFormatting sqref="AO13">
    <cfRule type="expression" dxfId="1000" priority="1126" stopIfTrue="1">
      <formula>AO$9="土"</formula>
    </cfRule>
    <cfRule type="expression" dxfId="999" priority="1127" stopIfTrue="1">
      <formula>AO$9="日"</formula>
    </cfRule>
  </conditionalFormatting>
  <conditionalFormatting sqref="AN13">
    <cfRule type="expression" dxfId="998" priority="1124" stopIfTrue="1">
      <formula>AN$9="土"</formula>
    </cfRule>
    <cfRule type="expression" dxfId="997" priority="1125" stopIfTrue="1">
      <formula>AN$9="日"</formula>
    </cfRule>
  </conditionalFormatting>
  <conditionalFormatting sqref="AM13">
    <cfRule type="expression" dxfId="996" priority="1122" stopIfTrue="1">
      <formula>AM$9="土"</formula>
    </cfRule>
    <cfRule type="expression" dxfId="995" priority="1123" stopIfTrue="1">
      <formula>AM$9="日"</formula>
    </cfRule>
  </conditionalFormatting>
  <conditionalFormatting sqref="AL13">
    <cfRule type="expression" dxfId="994" priority="1120" stopIfTrue="1">
      <formula>AL$9="土"</formula>
    </cfRule>
    <cfRule type="expression" dxfId="993" priority="1121" stopIfTrue="1">
      <formula>AL$9="日"</formula>
    </cfRule>
  </conditionalFormatting>
  <conditionalFormatting sqref="AK13">
    <cfRule type="expression" dxfId="992" priority="1118" stopIfTrue="1">
      <formula>AK$9="土"</formula>
    </cfRule>
    <cfRule type="expression" dxfId="991" priority="1119" stopIfTrue="1">
      <formula>AK$9="日"</formula>
    </cfRule>
  </conditionalFormatting>
  <conditionalFormatting sqref="AJ13">
    <cfRule type="expression" dxfId="990" priority="1116" stopIfTrue="1">
      <formula>AJ$9="土"</formula>
    </cfRule>
    <cfRule type="expression" dxfId="989" priority="1117" stopIfTrue="1">
      <formula>AJ$9="日"</formula>
    </cfRule>
  </conditionalFormatting>
  <conditionalFormatting sqref="AV13">
    <cfRule type="expression" dxfId="988" priority="1114" stopIfTrue="1">
      <formula>AV$9="土"</formula>
    </cfRule>
    <cfRule type="expression" dxfId="987" priority="1115" stopIfTrue="1">
      <formula>AV$9="日"</formula>
    </cfRule>
  </conditionalFormatting>
  <conditionalFormatting sqref="AU13">
    <cfRule type="expression" dxfId="986" priority="1112" stopIfTrue="1">
      <formula>AU$9="土"</formula>
    </cfRule>
    <cfRule type="expression" dxfId="985" priority="1113" stopIfTrue="1">
      <formula>AU$9="日"</formula>
    </cfRule>
  </conditionalFormatting>
  <conditionalFormatting sqref="AT13">
    <cfRule type="expression" dxfId="984" priority="1110" stopIfTrue="1">
      <formula>AT$9="土"</formula>
    </cfRule>
    <cfRule type="expression" dxfId="983" priority="1111" stopIfTrue="1">
      <formula>AT$9="日"</formula>
    </cfRule>
  </conditionalFormatting>
  <conditionalFormatting sqref="AS13">
    <cfRule type="expression" dxfId="982" priority="1108" stopIfTrue="1">
      <formula>AS$9="土"</formula>
    </cfRule>
    <cfRule type="expression" dxfId="981" priority="1109" stopIfTrue="1">
      <formula>AS$9="日"</formula>
    </cfRule>
  </conditionalFormatting>
  <conditionalFormatting sqref="AR13">
    <cfRule type="expression" dxfId="980" priority="1106" stopIfTrue="1">
      <formula>AR$9="土"</formula>
    </cfRule>
    <cfRule type="expression" dxfId="979" priority="1107" stopIfTrue="1">
      <formula>AR$9="日"</formula>
    </cfRule>
  </conditionalFormatting>
  <conditionalFormatting sqref="AQ13">
    <cfRule type="expression" dxfId="978" priority="1104" stopIfTrue="1">
      <formula>AQ$9="土"</formula>
    </cfRule>
    <cfRule type="expression" dxfId="977" priority="1105" stopIfTrue="1">
      <formula>AQ$9="日"</formula>
    </cfRule>
  </conditionalFormatting>
  <conditionalFormatting sqref="AB13">
    <cfRule type="expression" dxfId="976" priority="1102" stopIfTrue="1">
      <formula>AB$9="土"</formula>
    </cfRule>
    <cfRule type="expression" dxfId="975" priority="1103" stopIfTrue="1">
      <formula>AB$9="日"</formula>
    </cfRule>
  </conditionalFormatting>
  <conditionalFormatting sqref="AI13">
    <cfRule type="expression" dxfId="974" priority="1100" stopIfTrue="1">
      <formula>AI$9="土"</formula>
    </cfRule>
    <cfRule type="expression" dxfId="973" priority="1101" stopIfTrue="1">
      <formula>AI$9="日"</formula>
    </cfRule>
  </conditionalFormatting>
  <conditionalFormatting sqref="AP13">
    <cfRule type="expression" dxfId="972" priority="1098" stopIfTrue="1">
      <formula>AP$9="土"</formula>
    </cfRule>
    <cfRule type="expression" dxfId="971" priority="1099" stopIfTrue="1">
      <formula>AP$9="日"</formula>
    </cfRule>
  </conditionalFormatting>
  <conditionalFormatting sqref="AW13">
    <cfRule type="expression" dxfId="970" priority="1096" stopIfTrue="1">
      <formula>AW$9="土"</formula>
    </cfRule>
    <cfRule type="expression" dxfId="969" priority="1097" stopIfTrue="1">
      <formula>AW$9="日"</formula>
    </cfRule>
  </conditionalFormatting>
  <conditionalFormatting sqref="AZ13">
    <cfRule type="expression" dxfId="968" priority="1094" stopIfTrue="1">
      <formula>AZ$9="土"</formula>
    </cfRule>
    <cfRule type="expression" dxfId="967" priority="1095" stopIfTrue="1">
      <formula>AZ$9="日"</formula>
    </cfRule>
  </conditionalFormatting>
  <conditionalFormatting sqref="AY13">
    <cfRule type="expression" dxfId="966" priority="1092" stopIfTrue="1">
      <formula>AY$9="土"</formula>
    </cfRule>
    <cfRule type="expression" dxfId="965" priority="1093" stopIfTrue="1">
      <formula>AY$9="日"</formula>
    </cfRule>
  </conditionalFormatting>
  <conditionalFormatting sqref="AX13">
    <cfRule type="expression" dxfId="964" priority="1090" stopIfTrue="1">
      <formula>AX$9="土"</formula>
    </cfRule>
    <cfRule type="expression" dxfId="963" priority="1091" stopIfTrue="1">
      <formula>AX$9="日"</formula>
    </cfRule>
  </conditionalFormatting>
  <conditionalFormatting sqref="AH14">
    <cfRule type="expression" dxfId="962" priority="1088" stopIfTrue="1">
      <formula>AH$9="土"</formula>
    </cfRule>
    <cfRule type="expression" dxfId="961" priority="1089" stopIfTrue="1">
      <formula>AH$9="日"</formula>
    </cfRule>
  </conditionalFormatting>
  <conditionalFormatting sqref="AG14">
    <cfRule type="expression" dxfId="960" priority="1086" stopIfTrue="1">
      <formula>AG$9="土"</formula>
    </cfRule>
    <cfRule type="expression" dxfId="959" priority="1087" stopIfTrue="1">
      <formula>AG$9="日"</formula>
    </cfRule>
  </conditionalFormatting>
  <conditionalFormatting sqref="AF14">
    <cfRule type="expression" dxfId="958" priority="1084" stopIfTrue="1">
      <formula>AF$9="土"</formula>
    </cfRule>
    <cfRule type="expression" dxfId="957" priority="1085" stopIfTrue="1">
      <formula>AF$9="日"</formula>
    </cfRule>
  </conditionalFormatting>
  <conditionalFormatting sqref="AE14">
    <cfRule type="expression" dxfId="956" priority="1082" stopIfTrue="1">
      <formula>AE$9="土"</formula>
    </cfRule>
    <cfRule type="expression" dxfId="955" priority="1083" stopIfTrue="1">
      <formula>AE$9="日"</formula>
    </cfRule>
  </conditionalFormatting>
  <conditionalFormatting sqref="AD14">
    <cfRule type="expression" dxfId="954" priority="1080" stopIfTrue="1">
      <formula>AD$9="土"</formula>
    </cfRule>
    <cfRule type="expression" dxfId="953" priority="1081" stopIfTrue="1">
      <formula>AD$9="日"</formula>
    </cfRule>
  </conditionalFormatting>
  <conditionalFormatting sqref="AC14">
    <cfRule type="expression" dxfId="952" priority="1078" stopIfTrue="1">
      <formula>AC$9="土"</formula>
    </cfRule>
    <cfRule type="expression" dxfId="951" priority="1079" stopIfTrue="1">
      <formula>AC$9="日"</formula>
    </cfRule>
  </conditionalFormatting>
  <conditionalFormatting sqref="AA14">
    <cfRule type="expression" dxfId="950" priority="1076" stopIfTrue="1">
      <formula>AA$9="土"</formula>
    </cfRule>
    <cfRule type="expression" dxfId="949" priority="1077" stopIfTrue="1">
      <formula>AA$9="日"</formula>
    </cfRule>
  </conditionalFormatting>
  <conditionalFormatting sqref="Z14">
    <cfRule type="expression" dxfId="948" priority="1074" stopIfTrue="1">
      <formula>Z$9="土"</formula>
    </cfRule>
    <cfRule type="expression" dxfId="947" priority="1075" stopIfTrue="1">
      <formula>Z$9="日"</formula>
    </cfRule>
  </conditionalFormatting>
  <conditionalFormatting sqref="Y14">
    <cfRule type="expression" dxfId="946" priority="1072" stopIfTrue="1">
      <formula>Y$9="土"</formula>
    </cfRule>
    <cfRule type="expression" dxfId="945" priority="1073" stopIfTrue="1">
      <formula>Y$9="日"</formula>
    </cfRule>
  </conditionalFormatting>
  <conditionalFormatting sqref="X14">
    <cfRule type="expression" dxfId="944" priority="1070" stopIfTrue="1">
      <formula>X$9="土"</formula>
    </cfRule>
    <cfRule type="expression" dxfId="943" priority="1071" stopIfTrue="1">
      <formula>X$9="日"</formula>
    </cfRule>
  </conditionalFormatting>
  <conditionalFormatting sqref="W14">
    <cfRule type="expression" dxfId="942" priority="1068" stopIfTrue="1">
      <formula>W$9="土"</formula>
    </cfRule>
    <cfRule type="expression" dxfId="941" priority="1069" stopIfTrue="1">
      <formula>W$9="日"</formula>
    </cfRule>
  </conditionalFormatting>
  <conditionalFormatting sqref="V14">
    <cfRule type="expression" dxfId="940" priority="1066" stopIfTrue="1">
      <formula>V$9="土"</formula>
    </cfRule>
    <cfRule type="expression" dxfId="939" priority="1067" stopIfTrue="1">
      <formula>V$9="日"</formula>
    </cfRule>
  </conditionalFormatting>
  <conditionalFormatting sqref="AO14">
    <cfRule type="expression" dxfId="938" priority="1064" stopIfTrue="1">
      <formula>AO$9="土"</formula>
    </cfRule>
    <cfRule type="expression" dxfId="937" priority="1065" stopIfTrue="1">
      <formula>AO$9="日"</formula>
    </cfRule>
  </conditionalFormatting>
  <conditionalFormatting sqref="AN14">
    <cfRule type="expression" dxfId="936" priority="1062" stopIfTrue="1">
      <formula>AN$9="土"</formula>
    </cfRule>
    <cfRule type="expression" dxfId="935" priority="1063" stopIfTrue="1">
      <formula>AN$9="日"</formula>
    </cfRule>
  </conditionalFormatting>
  <conditionalFormatting sqref="AM14">
    <cfRule type="expression" dxfId="934" priority="1060" stopIfTrue="1">
      <formula>AM$9="土"</formula>
    </cfRule>
    <cfRule type="expression" dxfId="933" priority="1061" stopIfTrue="1">
      <formula>AM$9="日"</formula>
    </cfRule>
  </conditionalFormatting>
  <conditionalFormatting sqref="AL14">
    <cfRule type="expression" dxfId="932" priority="1058" stopIfTrue="1">
      <formula>AL$9="土"</formula>
    </cfRule>
    <cfRule type="expression" dxfId="931" priority="1059" stopIfTrue="1">
      <formula>AL$9="日"</formula>
    </cfRule>
  </conditionalFormatting>
  <conditionalFormatting sqref="AK14">
    <cfRule type="expression" dxfId="930" priority="1056" stopIfTrue="1">
      <formula>AK$9="土"</formula>
    </cfRule>
    <cfRule type="expression" dxfId="929" priority="1057" stopIfTrue="1">
      <formula>AK$9="日"</formula>
    </cfRule>
  </conditionalFormatting>
  <conditionalFormatting sqref="AJ14">
    <cfRule type="expression" dxfId="928" priority="1054" stopIfTrue="1">
      <formula>AJ$9="土"</formula>
    </cfRule>
    <cfRule type="expression" dxfId="927" priority="1055" stopIfTrue="1">
      <formula>AJ$9="日"</formula>
    </cfRule>
  </conditionalFormatting>
  <conditionalFormatting sqref="AV14">
    <cfRule type="expression" dxfId="926" priority="1052" stopIfTrue="1">
      <formula>AV$9="土"</formula>
    </cfRule>
    <cfRule type="expression" dxfId="925" priority="1053" stopIfTrue="1">
      <formula>AV$9="日"</formula>
    </cfRule>
  </conditionalFormatting>
  <conditionalFormatting sqref="AU14">
    <cfRule type="expression" dxfId="924" priority="1050" stopIfTrue="1">
      <formula>AU$9="土"</formula>
    </cfRule>
    <cfRule type="expression" dxfId="923" priority="1051" stopIfTrue="1">
      <formula>AU$9="日"</formula>
    </cfRule>
  </conditionalFormatting>
  <conditionalFormatting sqref="AT14">
    <cfRule type="expression" dxfId="922" priority="1048" stopIfTrue="1">
      <formula>AT$9="土"</formula>
    </cfRule>
    <cfRule type="expression" dxfId="921" priority="1049" stopIfTrue="1">
      <formula>AT$9="日"</formula>
    </cfRule>
  </conditionalFormatting>
  <conditionalFormatting sqref="AS14">
    <cfRule type="expression" dxfId="920" priority="1046" stopIfTrue="1">
      <formula>AS$9="土"</formula>
    </cfRule>
    <cfRule type="expression" dxfId="919" priority="1047" stopIfTrue="1">
      <formula>AS$9="日"</formula>
    </cfRule>
  </conditionalFormatting>
  <conditionalFormatting sqref="AR14">
    <cfRule type="expression" dxfId="918" priority="1044" stopIfTrue="1">
      <formula>AR$9="土"</formula>
    </cfRule>
    <cfRule type="expression" dxfId="917" priority="1045" stopIfTrue="1">
      <formula>AR$9="日"</formula>
    </cfRule>
  </conditionalFormatting>
  <conditionalFormatting sqref="AQ14">
    <cfRule type="expression" dxfId="916" priority="1042" stopIfTrue="1">
      <formula>AQ$9="土"</formula>
    </cfRule>
    <cfRule type="expression" dxfId="915" priority="1043" stopIfTrue="1">
      <formula>AQ$9="日"</formula>
    </cfRule>
  </conditionalFormatting>
  <conditionalFormatting sqref="AB14">
    <cfRule type="expression" dxfId="914" priority="1040" stopIfTrue="1">
      <formula>AB$9="土"</formula>
    </cfRule>
    <cfRule type="expression" dxfId="913" priority="1041" stopIfTrue="1">
      <formula>AB$9="日"</formula>
    </cfRule>
  </conditionalFormatting>
  <conditionalFormatting sqref="AI14">
    <cfRule type="expression" dxfId="912" priority="1038" stopIfTrue="1">
      <formula>AI$9="土"</formula>
    </cfRule>
    <cfRule type="expression" dxfId="911" priority="1039" stopIfTrue="1">
      <formula>AI$9="日"</formula>
    </cfRule>
  </conditionalFormatting>
  <conditionalFormatting sqref="AP14">
    <cfRule type="expression" dxfId="910" priority="1036" stopIfTrue="1">
      <formula>AP$9="土"</formula>
    </cfRule>
    <cfRule type="expression" dxfId="909" priority="1037" stopIfTrue="1">
      <formula>AP$9="日"</formula>
    </cfRule>
  </conditionalFormatting>
  <conditionalFormatting sqref="AW14">
    <cfRule type="expression" dxfId="908" priority="1034" stopIfTrue="1">
      <formula>AW$9="土"</formula>
    </cfRule>
    <cfRule type="expression" dxfId="907" priority="1035" stopIfTrue="1">
      <formula>AW$9="日"</formula>
    </cfRule>
  </conditionalFormatting>
  <conditionalFormatting sqref="AZ14">
    <cfRule type="expression" dxfId="906" priority="1032" stopIfTrue="1">
      <formula>AZ$9="土"</formula>
    </cfRule>
    <cfRule type="expression" dxfId="905" priority="1033" stopIfTrue="1">
      <formula>AZ$9="日"</formula>
    </cfRule>
  </conditionalFormatting>
  <conditionalFormatting sqref="AY14">
    <cfRule type="expression" dxfId="904" priority="1030" stopIfTrue="1">
      <formula>AY$9="土"</formula>
    </cfRule>
    <cfRule type="expression" dxfId="903" priority="1031" stopIfTrue="1">
      <formula>AY$9="日"</formula>
    </cfRule>
  </conditionalFormatting>
  <conditionalFormatting sqref="AX14">
    <cfRule type="expression" dxfId="902" priority="1028" stopIfTrue="1">
      <formula>AX$9="土"</formula>
    </cfRule>
    <cfRule type="expression" dxfId="901" priority="1029" stopIfTrue="1">
      <formula>AX$9="日"</formula>
    </cfRule>
  </conditionalFormatting>
  <conditionalFormatting sqref="AH15">
    <cfRule type="expression" dxfId="900" priority="1026" stopIfTrue="1">
      <formula>AH$9="土"</formula>
    </cfRule>
    <cfRule type="expression" dxfId="899" priority="1027" stopIfTrue="1">
      <formula>AH$9="日"</formula>
    </cfRule>
  </conditionalFormatting>
  <conditionalFormatting sqref="AG15">
    <cfRule type="expression" dxfId="898" priority="1024" stopIfTrue="1">
      <formula>AG$9="土"</formula>
    </cfRule>
    <cfRule type="expression" dxfId="897" priority="1025" stopIfTrue="1">
      <formula>AG$9="日"</formula>
    </cfRule>
  </conditionalFormatting>
  <conditionalFormatting sqref="AF15">
    <cfRule type="expression" dxfId="896" priority="1022" stopIfTrue="1">
      <formula>AF$9="土"</formula>
    </cfRule>
    <cfRule type="expression" dxfId="895" priority="1023" stopIfTrue="1">
      <formula>AF$9="日"</formula>
    </cfRule>
  </conditionalFormatting>
  <conditionalFormatting sqref="AE15">
    <cfRule type="expression" dxfId="894" priority="1020" stopIfTrue="1">
      <formula>AE$9="土"</formula>
    </cfRule>
    <cfRule type="expression" dxfId="893" priority="1021" stopIfTrue="1">
      <formula>AE$9="日"</formula>
    </cfRule>
  </conditionalFormatting>
  <conditionalFormatting sqref="AD15">
    <cfRule type="expression" dxfId="892" priority="1018" stopIfTrue="1">
      <formula>AD$9="土"</formula>
    </cfRule>
    <cfRule type="expression" dxfId="891" priority="1019" stopIfTrue="1">
      <formula>AD$9="日"</formula>
    </cfRule>
  </conditionalFormatting>
  <conditionalFormatting sqref="AC15">
    <cfRule type="expression" dxfId="890" priority="1016" stopIfTrue="1">
      <formula>AC$9="土"</formula>
    </cfRule>
    <cfRule type="expression" dxfId="889" priority="1017" stopIfTrue="1">
      <formula>AC$9="日"</formula>
    </cfRule>
  </conditionalFormatting>
  <conditionalFormatting sqref="AA15">
    <cfRule type="expression" dxfId="888" priority="1014" stopIfTrue="1">
      <formula>AA$9="土"</formula>
    </cfRule>
    <cfRule type="expression" dxfId="887" priority="1015" stopIfTrue="1">
      <formula>AA$9="日"</formula>
    </cfRule>
  </conditionalFormatting>
  <conditionalFormatting sqref="Z15">
    <cfRule type="expression" dxfId="886" priority="1012" stopIfTrue="1">
      <formula>Z$9="土"</formula>
    </cfRule>
    <cfRule type="expression" dxfId="885" priority="1013" stopIfTrue="1">
      <formula>Z$9="日"</formula>
    </cfRule>
  </conditionalFormatting>
  <conditionalFormatting sqref="Y15">
    <cfRule type="expression" dxfId="884" priority="1010" stopIfTrue="1">
      <formula>Y$9="土"</formula>
    </cfRule>
    <cfRule type="expression" dxfId="883" priority="1011" stopIfTrue="1">
      <formula>Y$9="日"</formula>
    </cfRule>
  </conditionalFormatting>
  <conditionalFormatting sqref="X15">
    <cfRule type="expression" dxfId="882" priority="1008" stopIfTrue="1">
      <formula>X$9="土"</formula>
    </cfRule>
    <cfRule type="expression" dxfId="881" priority="1009" stopIfTrue="1">
      <formula>X$9="日"</formula>
    </cfRule>
  </conditionalFormatting>
  <conditionalFormatting sqref="W15">
    <cfRule type="expression" dxfId="880" priority="1006" stopIfTrue="1">
      <formula>W$9="土"</formula>
    </cfRule>
    <cfRule type="expression" dxfId="879" priority="1007" stopIfTrue="1">
      <formula>W$9="日"</formula>
    </cfRule>
  </conditionalFormatting>
  <conditionalFormatting sqref="V15">
    <cfRule type="expression" dxfId="878" priority="1004" stopIfTrue="1">
      <formula>V$9="土"</formula>
    </cfRule>
    <cfRule type="expression" dxfId="877" priority="1005" stopIfTrue="1">
      <formula>V$9="日"</formula>
    </cfRule>
  </conditionalFormatting>
  <conditionalFormatting sqref="AO15">
    <cfRule type="expression" dxfId="876" priority="1002" stopIfTrue="1">
      <formula>AO$9="土"</formula>
    </cfRule>
    <cfRule type="expression" dxfId="875" priority="1003" stopIfTrue="1">
      <formula>AO$9="日"</formula>
    </cfRule>
  </conditionalFormatting>
  <conditionalFormatting sqref="AN15">
    <cfRule type="expression" dxfId="874" priority="1000" stopIfTrue="1">
      <formula>AN$9="土"</formula>
    </cfRule>
    <cfRule type="expression" dxfId="873" priority="1001" stopIfTrue="1">
      <formula>AN$9="日"</formula>
    </cfRule>
  </conditionalFormatting>
  <conditionalFormatting sqref="AM15">
    <cfRule type="expression" dxfId="872" priority="998" stopIfTrue="1">
      <formula>AM$9="土"</formula>
    </cfRule>
    <cfRule type="expression" dxfId="871" priority="999" stopIfTrue="1">
      <formula>AM$9="日"</formula>
    </cfRule>
  </conditionalFormatting>
  <conditionalFormatting sqref="AL15">
    <cfRule type="expression" dxfId="870" priority="996" stopIfTrue="1">
      <formula>AL$9="土"</formula>
    </cfRule>
    <cfRule type="expression" dxfId="869" priority="997" stopIfTrue="1">
      <formula>AL$9="日"</formula>
    </cfRule>
  </conditionalFormatting>
  <conditionalFormatting sqref="AK15">
    <cfRule type="expression" dxfId="868" priority="994" stopIfTrue="1">
      <formula>AK$9="土"</formula>
    </cfRule>
    <cfRule type="expression" dxfId="867" priority="995" stopIfTrue="1">
      <formula>AK$9="日"</formula>
    </cfRule>
  </conditionalFormatting>
  <conditionalFormatting sqref="AJ15">
    <cfRule type="expression" dxfId="866" priority="992" stopIfTrue="1">
      <formula>AJ$9="土"</formula>
    </cfRule>
    <cfRule type="expression" dxfId="865" priority="993" stopIfTrue="1">
      <formula>AJ$9="日"</formula>
    </cfRule>
  </conditionalFormatting>
  <conditionalFormatting sqref="AV15">
    <cfRule type="expression" dxfId="864" priority="990" stopIfTrue="1">
      <formula>AV$9="土"</formula>
    </cfRule>
    <cfRule type="expression" dxfId="863" priority="991" stopIfTrue="1">
      <formula>AV$9="日"</formula>
    </cfRule>
  </conditionalFormatting>
  <conditionalFormatting sqref="AU15">
    <cfRule type="expression" dxfId="862" priority="988" stopIfTrue="1">
      <formula>AU$9="土"</formula>
    </cfRule>
    <cfRule type="expression" dxfId="861" priority="989" stopIfTrue="1">
      <formula>AU$9="日"</formula>
    </cfRule>
  </conditionalFormatting>
  <conditionalFormatting sqref="AT15">
    <cfRule type="expression" dxfId="860" priority="986" stopIfTrue="1">
      <formula>AT$9="土"</formula>
    </cfRule>
    <cfRule type="expression" dxfId="859" priority="987" stopIfTrue="1">
      <formula>AT$9="日"</formula>
    </cfRule>
  </conditionalFormatting>
  <conditionalFormatting sqref="AS15">
    <cfRule type="expression" dxfId="858" priority="984" stopIfTrue="1">
      <formula>AS$9="土"</formula>
    </cfRule>
    <cfRule type="expression" dxfId="857" priority="985" stopIfTrue="1">
      <formula>AS$9="日"</formula>
    </cfRule>
  </conditionalFormatting>
  <conditionalFormatting sqref="AR15">
    <cfRule type="expression" dxfId="856" priority="982" stopIfTrue="1">
      <formula>AR$9="土"</formula>
    </cfRule>
    <cfRule type="expression" dxfId="855" priority="983" stopIfTrue="1">
      <formula>AR$9="日"</formula>
    </cfRule>
  </conditionalFormatting>
  <conditionalFormatting sqref="AQ15">
    <cfRule type="expression" dxfId="854" priority="980" stopIfTrue="1">
      <formula>AQ$9="土"</formula>
    </cfRule>
    <cfRule type="expression" dxfId="853" priority="981" stopIfTrue="1">
      <formula>AQ$9="日"</formula>
    </cfRule>
  </conditionalFormatting>
  <conditionalFormatting sqref="AB15">
    <cfRule type="expression" dxfId="852" priority="978" stopIfTrue="1">
      <formula>AB$9="土"</formula>
    </cfRule>
    <cfRule type="expression" dxfId="851" priority="979" stopIfTrue="1">
      <formula>AB$9="日"</formula>
    </cfRule>
  </conditionalFormatting>
  <conditionalFormatting sqref="AI15">
    <cfRule type="expression" dxfId="850" priority="976" stopIfTrue="1">
      <formula>AI$9="土"</formula>
    </cfRule>
    <cfRule type="expression" dxfId="849" priority="977" stopIfTrue="1">
      <formula>AI$9="日"</formula>
    </cfRule>
  </conditionalFormatting>
  <conditionalFormatting sqref="AP15">
    <cfRule type="expression" dxfId="848" priority="974" stopIfTrue="1">
      <formula>AP$9="土"</formula>
    </cfRule>
    <cfRule type="expression" dxfId="847" priority="975" stopIfTrue="1">
      <formula>AP$9="日"</formula>
    </cfRule>
  </conditionalFormatting>
  <conditionalFormatting sqref="AW15">
    <cfRule type="expression" dxfId="846" priority="972" stopIfTrue="1">
      <formula>AW$9="土"</formula>
    </cfRule>
    <cfRule type="expression" dxfId="845" priority="973" stopIfTrue="1">
      <formula>AW$9="日"</formula>
    </cfRule>
  </conditionalFormatting>
  <conditionalFormatting sqref="AZ15">
    <cfRule type="expression" dxfId="844" priority="970" stopIfTrue="1">
      <formula>AZ$9="土"</formula>
    </cfRule>
    <cfRule type="expression" dxfId="843" priority="971" stopIfTrue="1">
      <formula>AZ$9="日"</formula>
    </cfRule>
  </conditionalFormatting>
  <conditionalFormatting sqref="AY15">
    <cfRule type="expression" dxfId="842" priority="968" stopIfTrue="1">
      <formula>AY$9="土"</formula>
    </cfRule>
    <cfRule type="expression" dxfId="841" priority="969" stopIfTrue="1">
      <formula>AY$9="日"</formula>
    </cfRule>
  </conditionalFormatting>
  <conditionalFormatting sqref="AX15">
    <cfRule type="expression" dxfId="840" priority="966" stopIfTrue="1">
      <formula>AX$9="土"</formula>
    </cfRule>
    <cfRule type="expression" dxfId="839" priority="967" stopIfTrue="1">
      <formula>AX$9="日"</formula>
    </cfRule>
  </conditionalFormatting>
  <conditionalFormatting sqref="AH16">
    <cfRule type="expression" dxfId="838" priority="964" stopIfTrue="1">
      <formula>AH$9="土"</formula>
    </cfRule>
    <cfRule type="expression" dxfId="837" priority="965" stopIfTrue="1">
      <formula>AH$9="日"</formula>
    </cfRule>
  </conditionalFormatting>
  <conditionalFormatting sqref="AG16">
    <cfRule type="expression" dxfId="836" priority="962" stopIfTrue="1">
      <formula>AG$9="土"</formula>
    </cfRule>
    <cfRule type="expression" dxfId="835" priority="963" stopIfTrue="1">
      <formula>AG$9="日"</formula>
    </cfRule>
  </conditionalFormatting>
  <conditionalFormatting sqref="AF16">
    <cfRule type="expression" dxfId="834" priority="960" stopIfTrue="1">
      <formula>AF$9="土"</formula>
    </cfRule>
    <cfRule type="expression" dxfId="833" priority="961" stopIfTrue="1">
      <formula>AF$9="日"</formula>
    </cfRule>
  </conditionalFormatting>
  <conditionalFormatting sqref="AE16">
    <cfRule type="expression" dxfId="832" priority="958" stopIfTrue="1">
      <formula>AE$9="土"</formula>
    </cfRule>
    <cfRule type="expression" dxfId="831" priority="959" stopIfTrue="1">
      <formula>AE$9="日"</formula>
    </cfRule>
  </conditionalFormatting>
  <conditionalFormatting sqref="AD16">
    <cfRule type="expression" dxfId="830" priority="956" stopIfTrue="1">
      <formula>AD$9="土"</formula>
    </cfRule>
    <cfRule type="expression" dxfId="829" priority="957" stopIfTrue="1">
      <formula>AD$9="日"</formula>
    </cfRule>
  </conditionalFormatting>
  <conditionalFormatting sqref="AC16">
    <cfRule type="expression" dxfId="828" priority="954" stopIfTrue="1">
      <formula>AC$9="土"</formula>
    </cfRule>
    <cfRule type="expression" dxfId="827" priority="955" stopIfTrue="1">
      <formula>AC$9="日"</formula>
    </cfRule>
  </conditionalFormatting>
  <conditionalFormatting sqref="AA16">
    <cfRule type="expression" dxfId="826" priority="952" stopIfTrue="1">
      <formula>AA$9="土"</formula>
    </cfRule>
    <cfRule type="expression" dxfId="825" priority="953" stopIfTrue="1">
      <formula>AA$9="日"</formula>
    </cfRule>
  </conditionalFormatting>
  <conditionalFormatting sqref="Z16">
    <cfRule type="expression" dxfId="824" priority="950" stopIfTrue="1">
      <formula>Z$9="土"</formula>
    </cfRule>
    <cfRule type="expression" dxfId="823" priority="951" stopIfTrue="1">
      <formula>Z$9="日"</formula>
    </cfRule>
  </conditionalFormatting>
  <conditionalFormatting sqref="Y16">
    <cfRule type="expression" dxfId="822" priority="948" stopIfTrue="1">
      <formula>Y$9="土"</formula>
    </cfRule>
    <cfRule type="expression" dxfId="821" priority="949" stopIfTrue="1">
      <formula>Y$9="日"</formula>
    </cfRule>
  </conditionalFormatting>
  <conditionalFormatting sqref="X16">
    <cfRule type="expression" dxfId="820" priority="946" stopIfTrue="1">
      <formula>X$9="土"</formula>
    </cfRule>
    <cfRule type="expression" dxfId="819" priority="947" stopIfTrue="1">
      <formula>X$9="日"</formula>
    </cfRule>
  </conditionalFormatting>
  <conditionalFormatting sqref="W16">
    <cfRule type="expression" dxfId="818" priority="944" stopIfTrue="1">
      <formula>W$9="土"</formula>
    </cfRule>
    <cfRule type="expression" dxfId="817" priority="945" stopIfTrue="1">
      <formula>W$9="日"</formula>
    </cfRule>
  </conditionalFormatting>
  <conditionalFormatting sqref="V16">
    <cfRule type="expression" dxfId="816" priority="942" stopIfTrue="1">
      <formula>V$9="土"</formula>
    </cfRule>
    <cfRule type="expression" dxfId="815" priority="943" stopIfTrue="1">
      <formula>V$9="日"</formula>
    </cfRule>
  </conditionalFormatting>
  <conditionalFormatting sqref="AO16">
    <cfRule type="expression" dxfId="814" priority="940" stopIfTrue="1">
      <formula>AO$9="土"</formula>
    </cfRule>
    <cfRule type="expression" dxfId="813" priority="941" stopIfTrue="1">
      <formula>AO$9="日"</formula>
    </cfRule>
  </conditionalFormatting>
  <conditionalFormatting sqref="AN16">
    <cfRule type="expression" dxfId="812" priority="938" stopIfTrue="1">
      <formula>AN$9="土"</formula>
    </cfRule>
    <cfRule type="expression" dxfId="811" priority="939" stopIfTrue="1">
      <formula>AN$9="日"</formula>
    </cfRule>
  </conditionalFormatting>
  <conditionalFormatting sqref="AM16">
    <cfRule type="expression" dxfId="810" priority="936" stopIfTrue="1">
      <formula>AM$9="土"</formula>
    </cfRule>
    <cfRule type="expression" dxfId="809" priority="937" stopIfTrue="1">
      <formula>AM$9="日"</formula>
    </cfRule>
  </conditionalFormatting>
  <conditionalFormatting sqref="AL16">
    <cfRule type="expression" dxfId="808" priority="934" stopIfTrue="1">
      <formula>AL$9="土"</formula>
    </cfRule>
    <cfRule type="expression" dxfId="807" priority="935" stopIfTrue="1">
      <formula>AL$9="日"</formula>
    </cfRule>
  </conditionalFormatting>
  <conditionalFormatting sqref="AK16">
    <cfRule type="expression" dxfId="806" priority="932" stopIfTrue="1">
      <formula>AK$9="土"</formula>
    </cfRule>
    <cfRule type="expression" dxfId="805" priority="933" stopIfTrue="1">
      <formula>AK$9="日"</formula>
    </cfRule>
  </conditionalFormatting>
  <conditionalFormatting sqref="AJ16">
    <cfRule type="expression" dxfId="804" priority="930" stopIfTrue="1">
      <formula>AJ$9="土"</formula>
    </cfRule>
    <cfRule type="expression" dxfId="803" priority="931" stopIfTrue="1">
      <formula>AJ$9="日"</formula>
    </cfRule>
  </conditionalFormatting>
  <conditionalFormatting sqref="AV16">
    <cfRule type="expression" dxfId="802" priority="928" stopIfTrue="1">
      <formula>AV$9="土"</formula>
    </cfRule>
    <cfRule type="expression" dxfId="801" priority="929" stopIfTrue="1">
      <formula>AV$9="日"</formula>
    </cfRule>
  </conditionalFormatting>
  <conditionalFormatting sqref="AU16">
    <cfRule type="expression" dxfId="800" priority="926" stopIfTrue="1">
      <formula>AU$9="土"</formula>
    </cfRule>
    <cfRule type="expression" dxfId="799" priority="927" stopIfTrue="1">
      <formula>AU$9="日"</formula>
    </cfRule>
  </conditionalFormatting>
  <conditionalFormatting sqref="AT16">
    <cfRule type="expression" dxfId="798" priority="924" stopIfTrue="1">
      <formula>AT$9="土"</formula>
    </cfRule>
    <cfRule type="expression" dxfId="797" priority="925" stopIfTrue="1">
      <formula>AT$9="日"</formula>
    </cfRule>
  </conditionalFormatting>
  <conditionalFormatting sqref="AS16">
    <cfRule type="expression" dxfId="796" priority="922" stopIfTrue="1">
      <formula>AS$9="土"</formula>
    </cfRule>
    <cfRule type="expression" dxfId="795" priority="923" stopIfTrue="1">
      <formula>AS$9="日"</formula>
    </cfRule>
  </conditionalFormatting>
  <conditionalFormatting sqref="AR16">
    <cfRule type="expression" dxfId="794" priority="920" stopIfTrue="1">
      <formula>AR$9="土"</formula>
    </cfRule>
    <cfRule type="expression" dxfId="793" priority="921" stopIfTrue="1">
      <formula>AR$9="日"</formula>
    </cfRule>
  </conditionalFormatting>
  <conditionalFormatting sqref="AQ16">
    <cfRule type="expression" dxfId="792" priority="918" stopIfTrue="1">
      <formula>AQ$9="土"</formula>
    </cfRule>
    <cfRule type="expression" dxfId="791" priority="919" stopIfTrue="1">
      <formula>AQ$9="日"</formula>
    </cfRule>
  </conditionalFormatting>
  <conditionalFormatting sqref="AB16">
    <cfRule type="expression" dxfId="790" priority="916" stopIfTrue="1">
      <formula>AB$9="土"</formula>
    </cfRule>
    <cfRule type="expression" dxfId="789" priority="917" stopIfTrue="1">
      <formula>AB$9="日"</formula>
    </cfRule>
  </conditionalFormatting>
  <conditionalFormatting sqref="AI16">
    <cfRule type="expression" dxfId="788" priority="914" stopIfTrue="1">
      <formula>AI$9="土"</formula>
    </cfRule>
    <cfRule type="expression" dxfId="787" priority="915" stopIfTrue="1">
      <formula>AI$9="日"</formula>
    </cfRule>
  </conditionalFormatting>
  <conditionalFormatting sqref="AP16">
    <cfRule type="expression" dxfId="786" priority="912" stopIfTrue="1">
      <formula>AP$9="土"</formula>
    </cfRule>
    <cfRule type="expression" dxfId="785" priority="913" stopIfTrue="1">
      <formula>AP$9="日"</formula>
    </cfRule>
  </conditionalFormatting>
  <conditionalFormatting sqref="AW16">
    <cfRule type="expression" dxfId="784" priority="910" stopIfTrue="1">
      <formula>AW$9="土"</formula>
    </cfRule>
    <cfRule type="expression" dxfId="783" priority="911" stopIfTrue="1">
      <formula>AW$9="日"</formula>
    </cfRule>
  </conditionalFormatting>
  <conditionalFormatting sqref="AZ16">
    <cfRule type="expression" dxfId="782" priority="908" stopIfTrue="1">
      <formula>AZ$9="土"</formula>
    </cfRule>
    <cfRule type="expression" dxfId="781" priority="909" stopIfTrue="1">
      <formula>AZ$9="日"</formula>
    </cfRule>
  </conditionalFormatting>
  <conditionalFormatting sqref="AY16">
    <cfRule type="expression" dxfId="780" priority="906" stopIfTrue="1">
      <formula>AY$9="土"</formula>
    </cfRule>
    <cfRule type="expression" dxfId="779" priority="907" stopIfTrue="1">
      <formula>AY$9="日"</formula>
    </cfRule>
  </conditionalFormatting>
  <conditionalFormatting sqref="AX16">
    <cfRule type="expression" dxfId="778" priority="904" stopIfTrue="1">
      <formula>AX$9="土"</formula>
    </cfRule>
    <cfRule type="expression" dxfId="777" priority="905" stopIfTrue="1">
      <formula>AX$9="日"</formula>
    </cfRule>
  </conditionalFormatting>
  <conditionalFormatting sqref="AH17">
    <cfRule type="expression" dxfId="776" priority="902" stopIfTrue="1">
      <formula>AH$9="土"</formula>
    </cfRule>
    <cfRule type="expression" dxfId="775" priority="903" stopIfTrue="1">
      <formula>AH$9="日"</formula>
    </cfRule>
  </conditionalFormatting>
  <conditionalFormatting sqref="AG17">
    <cfRule type="expression" dxfId="774" priority="900" stopIfTrue="1">
      <formula>AG$9="土"</formula>
    </cfRule>
    <cfRule type="expression" dxfId="773" priority="901" stopIfTrue="1">
      <formula>AG$9="日"</formula>
    </cfRule>
  </conditionalFormatting>
  <conditionalFormatting sqref="AF17">
    <cfRule type="expression" dxfId="772" priority="898" stopIfTrue="1">
      <formula>AF$9="土"</formula>
    </cfRule>
    <cfRule type="expression" dxfId="771" priority="899" stopIfTrue="1">
      <formula>AF$9="日"</formula>
    </cfRule>
  </conditionalFormatting>
  <conditionalFormatting sqref="AE17">
    <cfRule type="expression" dxfId="770" priority="896" stopIfTrue="1">
      <formula>AE$9="土"</formula>
    </cfRule>
    <cfRule type="expression" dxfId="769" priority="897" stopIfTrue="1">
      <formula>AE$9="日"</formula>
    </cfRule>
  </conditionalFormatting>
  <conditionalFormatting sqref="AD17">
    <cfRule type="expression" dxfId="768" priority="894" stopIfTrue="1">
      <formula>AD$9="土"</formula>
    </cfRule>
    <cfRule type="expression" dxfId="767" priority="895" stopIfTrue="1">
      <formula>AD$9="日"</formula>
    </cfRule>
  </conditionalFormatting>
  <conditionalFormatting sqref="AC17">
    <cfRule type="expression" dxfId="766" priority="892" stopIfTrue="1">
      <formula>AC$9="土"</formula>
    </cfRule>
    <cfRule type="expression" dxfId="765" priority="893" stopIfTrue="1">
      <formula>AC$9="日"</formula>
    </cfRule>
  </conditionalFormatting>
  <conditionalFormatting sqref="AA17">
    <cfRule type="expression" dxfId="764" priority="890" stopIfTrue="1">
      <formula>AA$9="土"</formula>
    </cfRule>
    <cfRule type="expression" dxfId="763" priority="891" stopIfTrue="1">
      <formula>AA$9="日"</formula>
    </cfRule>
  </conditionalFormatting>
  <conditionalFormatting sqref="Z17">
    <cfRule type="expression" dxfId="762" priority="888" stopIfTrue="1">
      <formula>Z$9="土"</formula>
    </cfRule>
    <cfRule type="expression" dxfId="761" priority="889" stopIfTrue="1">
      <formula>Z$9="日"</formula>
    </cfRule>
  </conditionalFormatting>
  <conditionalFormatting sqref="Y17">
    <cfRule type="expression" dxfId="760" priority="886" stopIfTrue="1">
      <formula>Y$9="土"</formula>
    </cfRule>
    <cfRule type="expression" dxfId="759" priority="887" stopIfTrue="1">
      <formula>Y$9="日"</formula>
    </cfRule>
  </conditionalFormatting>
  <conditionalFormatting sqref="X17">
    <cfRule type="expression" dxfId="758" priority="884" stopIfTrue="1">
      <formula>X$9="土"</formula>
    </cfRule>
    <cfRule type="expression" dxfId="757" priority="885" stopIfTrue="1">
      <formula>X$9="日"</formula>
    </cfRule>
  </conditionalFormatting>
  <conditionalFormatting sqref="W17">
    <cfRule type="expression" dxfId="756" priority="882" stopIfTrue="1">
      <formula>W$9="土"</formula>
    </cfRule>
    <cfRule type="expression" dxfId="755" priority="883" stopIfTrue="1">
      <formula>W$9="日"</formula>
    </cfRule>
  </conditionalFormatting>
  <conditionalFormatting sqref="V17">
    <cfRule type="expression" dxfId="754" priority="880" stopIfTrue="1">
      <formula>V$9="土"</formula>
    </cfRule>
    <cfRule type="expression" dxfId="753" priority="881" stopIfTrue="1">
      <formula>V$9="日"</formula>
    </cfRule>
  </conditionalFormatting>
  <conditionalFormatting sqref="AO17">
    <cfRule type="expression" dxfId="752" priority="878" stopIfTrue="1">
      <formula>AO$9="土"</formula>
    </cfRule>
    <cfRule type="expression" dxfId="751" priority="879" stopIfTrue="1">
      <formula>AO$9="日"</formula>
    </cfRule>
  </conditionalFormatting>
  <conditionalFormatting sqref="AN17">
    <cfRule type="expression" dxfId="750" priority="876" stopIfTrue="1">
      <formula>AN$9="土"</formula>
    </cfRule>
    <cfRule type="expression" dxfId="749" priority="877" stopIfTrue="1">
      <formula>AN$9="日"</formula>
    </cfRule>
  </conditionalFormatting>
  <conditionalFormatting sqref="AM17">
    <cfRule type="expression" dxfId="748" priority="874" stopIfTrue="1">
      <formula>AM$9="土"</formula>
    </cfRule>
    <cfRule type="expression" dxfId="747" priority="875" stopIfTrue="1">
      <formula>AM$9="日"</formula>
    </cfRule>
  </conditionalFormatting>
  <conditionalFormatting sqref="AL17">
    <cfRule type="expression" dxfId="746" priority="872" stopIfTrue="1">
      <formula>AL$9="土"</formula>
    </cfRule>
    <cfRule type="expression" dxfId="745" priority="873" stopIfTrue="1">
      <formula>AL$9="日"</formula>
    </cfRule>
  </conditionalFormatting>
  <conditionalFormatting sqref="AK17">
    <cfRule type="expression" dxfId="744" priority="870" stopIfTrue="1">
      <formula>AK$9="土"</formula>
    </cfRule>
    <cfRule type="expression" dxfId="743" priority="871" stopIfTrue="1">
      <formula>AK$9="日"</formula>
    </cfRule>
  </conditionalFormatting>
  <conditionalFormatting sqref="AJ17">
    <cfRule type="expression" dxfId="742" priority="868" stopIfTrue="1">
      <formula>AJ$9="土"</formula>
    </cfRule>
    <cfRule type="expression" dxfId="741" priority="869" stopIfTrue="1">
      <formula>AJ$9="日"</formula>
    </cfRule>
  </conditionalFormatting>
  <conditionalFormatting sqref="AV17">
    <cfRule type="expression" dxfId="740" priority="866" stopIfTrue="1">
      <formula>AV$9="土"</formula>
    </cfRule>
    <cfRule type="expression" dxfId="739" priority="867" stopIfTrue="1">
      <formula>AV$9="日"</formula>
    </cfRule>
  </conditionalFormatting>
  <conditionalFormatting sqref="AU17">
    <cfRule type="expression" dxfId="738" priority="864" stopIfTrue="1">
      <formula>AU$9="土"</formula>
    </cfRule>
    <cfRule type="expression" dxfId="737" priority="865" stopIfTrue="1">
      <formula>AU$9="日"</formula>
    </cfRule>
  </conditionalFormatting>
  <conditionalFormatting sqref="AT17">
    <cfRule type="expression" dxfId="736" priority="862" stopIfTrue="1">
      <formula>AT$9="土"</formula>
    </cfRule>
    <cfRule type="expression" dxfId="735" priority="863" stopIfTrue="1">
      <formula>AT$9="日"</formula>
    </cfRule>
  </conditionalFormatting>
  <conditionalFormatting sqref="AS17">
    <cfRule type="expression" dxfId="734" priority="860" stopIfTrue="1">
      <formula>AS$9="土"</formula>
    </cfRule>
    <cfRule type="expression" dxfId="733" priority="861" stopIfTrue="1">
      <formula>AS$9="日"</formula>
    </cfRule>
  </conditionalFormatting>
  <conditionalFormatting sqref="AR17">
    <cfRule type="expression" dxfId="732" priority="858" stopIfTrue="1">
      <formula>AR$9="土"</formula>
    </cfRule>
    <cfRule type="expression" dxfId="731" priority="859" stopIfTrue="1">
      <formula>AR$9="日"</formula>
    </cfRule>
  </conditionalFormatting>
  <conditionalFormatting sqref="AQ17">
    <cfRule type="expression" dxfId="730" priority="856" stopIfTrue="1">
      <formula>AQ$9="土"</formula>
    </cfRule>
    <cfRule type="expression" dxfId="729" priority="857" stopIfTrue="1">
      <formula>AQ$9="日"</formula>
    </cfRule>
  </conditionalFormatting>
  <conditionalFormatting sqref="AB17">
    <cfRule type="expression" dxfId="728" priority="854" stopIfTrue="1">
      <formula>AB$9="土"</formula>
    </cfRule>
    <cfRule type="expression" dxfId="727" priority="855" stopIfTrue="1">
      <formula>AB$9="日"</formula>
    </cfRule>
  </conditionalFormatting>
  <conditionalFormatting sqref="AI17">
    <cfRule type="expression" dxfId="726" priority="852" stopIfTrue="1">
      <formula>AI$9="土"</formula>
    </cfRule>
    <cfRule type="expression" dxfId="725" priority="853" stopIfTrue="1">
      <formula>AI$9="日"</formula>
    </cfRule>
  </conditionalFormatting>
  <conditionalFormatting sqref="AP17">
    <cfRule type="expression" dxfId="724" priority="850" stopIfTrue="1">
      <formula>AP$9="土"</formula>
    </cfRule>
    <cfRule type="expression" dxfId="723" priority="851" stopIfTrue="1">
      <formula>AP$9="日"</formula>
    </cfRule>
  </conditionalFormatting>
  <conditionalFormatting sqref="AW17">
    <cfRule type="expression" dxfId="722" priority="848" stopIfTrue="1">
      <formula>AW$9="土"</formula>
    </cfRule>
    <cfRule type="expression" dxfId="721" priority="849" stopIfTrue="1">
      <formula>AW$9="日"</formula>
    </cfRule>
  </conditionalFormatting>
  <conditionalFormatting sqref="AZ17">
    <cfRule type="expression" dxfId="720" priority="846" stopIfTrue="1">
      <formula>AZ$9="土"</formula>
    </cfRule>
    <cfRule type="expression" dxfId="719" priority="847" stopIfTrue="1">
      <formula>AZ$9="日"</formula>
    </cfRule>
  </conditionalFormatting>
  <conditionalFormatting sqref="AY17">
    <cfRule type="expression" dxfId="718" priority="844" stopIfTrue="1">
      <formula>AY$9="土"</formula>
    </cfRule>
    <cfRule type="expression" dxfId="717" priority="845" stopIfTrue="1">
      <formula>AY$9="日"</formula>
    </cfRule>
  </conditionalFormatting>
  <conditionalFormatting sqref="AX17">
    <cfRule type="expression" dxfId="716" priority="842" stopIfTrue="1">
      <formula>AX$9="土"</formula>
    </cfRule>
    <cfRule type="expression" dxfId="715" priority="843" stopIfTrue="1">
      <formula>AX$9="日"</formula>
    </cfRule>
  </conditionalFormatting>
  <conditionalFormatting sqref="AH18">
    <cfRule type="expression" dxfId="714" priority="840" stopIfTrue="1">
      <formula>AH$9="土"</formula>
    </cfRule>
    <cfRule type="expression" dxfId="713" priority="841" stopIfTrue="1">
      <formula>AH$9="日"</formula>
    </cfRule>
  </conditionalFormatting>
  <conditionalFormatting sqref="AG18">
    <cfRule type="expression" dxfId="712" priority="838" stopIfTrue="1">
      <formula>AG$9="土"</formula>
    </cfRule>
    <cfRule type="expression" dxfId="711" priority="839" stopIfTrue="1">
      <formula>AG$9="日"</formula>
    </cfRule>
  </conditionalFormatting>
  <conditionalFormatting sqref="AF18">
    <cfRule type="expression" dxfId="710" priority="836" stopIfTrue="1">
      <formula>AF$9="土"</formula>
    </cfRule>
    <cfRule type="expression" dxfId="709" priority="837" stopIfTrue="1">
      <formula>AF$9="日"</formula>
    </cfRule>
  </conditionalFormatting>
  <conditionalFormatting sqref="AE18">
    <cfRule type="expression" dxfId="708" priority="834" stopIfTrue="1">
      <formula>AE$9="土"</formula>
    </cfRule>
    <cfRule type="expression" dxfId="707" priority="835" stopIfTrue="1">
      <formula>AE$9="日"</formula>
    </cfRule>
  </conditionalFormatting>
  <conditionalFormatting sqref="AD18">
    <cfRule type="expression" dxfId="706" priority="832" stopIfTrue="1">
      <formula>AD$9="土"</formula>
    </cfRule>
    <cfRule type="expression" dxfId="705" priority="833" stopIfTrue="1">
      <formula>AD$9="日"</formula>
    </cfRule>
  </conditionalFormatting>
  <conditionalFormatting sqref="AC18">
    <cfRule type="expression" dxfId="704" priority="830" stopIfTrue="1">
      <formula>AC$9="土"</formula>
    </cfRule>
    <cfRule type="expression" dxfId="703" priority="831" stopIfTrue="1">
      <formula>AC$9="日"</formula>
    </cfRule>
  </conditionalFormatting>
  <conditionalFormatting sqref="AA18">
    <cfRule type="expression" dxfId="702" priority="828" stopIfTrue="1">
      <formula>AA$9="土"</formula>
    </cfRule>
    <cfRule type="expression" dxfId="701" priority="829" stopIfTrue="1">
      <formula>AA$9="日"</formula>
    </cfRule>
  </conditionalFormatting>
  <conditionalFormatting sqref="Z18">
    <cfRule type="expression" dxfId="700" priority="826" stopIfTrue="1">
      <formula>Z$9="土"</formula>
    </cfRule>
    <cfRule type="expression" dxfId="699" priority="827" stopIfTrue="1">
      <formula>Z$9="日"</formula>
    </cfRule>
  </conditionalFormatting>
  <conditionalFormatting sqref="Y18">
    <cfRule type="expression" dxfId="698" priority="824" stopIfTrue="1">
      <formula>Y$9="土"</formula>
    </cfRule>
    <cfRule type="expression" dxfId="697" priority="825" stopIfTrue="1">
      <formula>Y$9="日"</formula>
    </cfRule>
  </conditionalFormatting>
  <conditionalFormatting sqref="X18">
    <cfRule type="expression" dxfId="696" priority="822" stopIfTrue="1">
      <formula>X$9="土"</formula>
    </cfRule>
    <cfRule type="expression" dxfId="695" priority="823" stopIfTrue="1">
      <formula>X$9="日"</formula>
    </cfRule>
  </conditionalFormatting>
  <conditionalFormatting sqref="W18">
    <cfRule type="expression" dxfId="694" priority="820" stopIfTrue="1">
      <formula>W$9="土"</formula>
    </cfRule>
    <cfRule type="expression" dxfId="693" priority="821" stopIfTrue="1">
      <formula>W$9="日"</formula>
    </cfRule>
  </conditionalFormatting>
  <conditionalFormatting sqref="V18">
    <cfRule type="expression" dxfId="692" priority="818" stopIfTrue="1">
      <formula>V$9="土"</formula>
    </cfRule>
    <cfRule type="expression" dxfId="691" priority="819" stopIfTrue="1">
      <formula>V$9="日"</formula>
    </cfRule>
  </conditionalFormatting>
  <conditionalFormatting sqref="AO18">
    <cfRule type="expression" dxfId="690" priority="816" stopIfTrue="1">
      <formula>AO$9="土"</formula>
    </cfRule>
    <cfRule type="expression" dxfId="689" priority="817" stopIfTrue="1">
      <formula>AO$9="日"</formula>
    </cfRule>
  </conditionalFormatting>
  <conditionalFormatting sqref="AN18">
    <cfRule type="expression" dxfId="688" priority="814" stopIfTrue="1">
      <formula>AN$9="土"</formula>
    </cfRule>
    <cfRule type="expression" dxfId="687" priority="815" stopIfTrue="1">
      <formula>AN$9="日"</formula>
    </cfRule>
  </conditionalFormatting>
  <conditionalFormatting sqref="AM18">
    <cfRule type="expression" dxfId="686" priority="812" stopIfTrue="1">
      <formula>AM$9="土"</formula>
    </cfRule>
    <cfRule type="expression" dxfId="685" priority="813" stopIfTrue="1">
      <formula>AM$9="日"</formula>
    </cfRule>
  </conditionalFormatting>
  <conditionalFormatting sqref="AL18">
    <cfRule type="expression" dxfId="684" priority="810" stopIfTrue="1">
      <formula>AL$9="土"</formula>
    </cfRule>
    <cfRule type="expression" dxfId="683" priority="811" stopIfTrue="1">
      <formula>AL$9="日"</formula>
    </cfRule>
  </conditionalFormatting>
  <conditionalFormatting sqref="AK18">
    <cfRule type="expression" dxfId="682" priority="808" stopIfTrue="1">
      <formula>AK$9="土"</formula>
    </cfRule>
    <cfRule type="expression" dxfId="681" priority="809" stopIfTrue="1">
      <formula>AK$9="日"</formula>
    </cfRule>
  </conditionalFormatting>
  <conditionalFormatting sqref="AJ18">
    <cfRule type="expression" dxfId="680" priority="806" stopIfTrue="1">
      <formula>AJ$9="土"</formula>
    </cfRule>
    <cfRule type="expression" dxfId="679" priority="807" stopIfTrue="1">
      <formula>AJ$9="日"</formula>
    </cfRule>
  </conditionalFormatting>
  <conditionalFormatting sqref="AV18">
    <cfRule type="expression" dxfId="678" priority="804" stopIfTrue="1">
      <formula>AV$9="土"</formula>
    </cfRule>
    <cfRule type="expression" dxfId="677" priority="805" stopIfTrue="1">
      <formula>AV$9="日"</formula>
    </cfRule>
  </conditionalFormatting>
  <conditionalFormatting sqref="AU18">
    <cfRule type="expression" dxfId="676" priority="802" stopIfTrue="1">
      <formula>AU$9="土"</formula>
    </cfRule>
    <cfRule type="expression" dxfId="675" priority="803" stopIfTrue="1">
      <formula>AU$9="日"</formula>
    </cfRule>
  </conditionalFormatting>
  <conditionalFormatting sqref="AT18">
    <cfRule type="expression" dxfId="674" priority="800" stopIfTrue="1">
      <formula>AT$9="土"</formula>
    </cfRule>
    <cfRule type="expression" dxfId="673" priority="801" stopIfTrue="1">
      <formula>AT$9="日"</formula>
    </cfRule>
  </conditionalFormatting>
  <conditionalFormatting sqref="AS18">
    <cfRule type="expression" dxfId="672" priority="798" stopIfTrue="1">
      <formula>AS$9="土"</formula>
    </cfRule>
    <cfRule type="expression" dxfId="671" priority="799" stopIfTrue="1">
      <formula>AS$9="日"</formula>
    </cfRule>
  </conditionalFormatting>
  <conditionalFormatting sqref="AR18">
    <cfRule type="expression" dxfId="670" priority="796" stopIfTrue="1">
      <formula>AR$9="土"</formula>
    </cfRule>
    <cfRule type="expression" dxfId="669" priority="797" stopIfTrue="1">
      <formula>AR$9="日"</formula>
    </cfRule>
  </conditionalFormatting>
  <conditionalFormatting sqref="AQ18">
    <cfRule type="expression" dxfId="668" priority="794" stopIfTrue="1">
      <formula>AQ$9="土"</formula>
    </cfRule>
    <cfRule type="expression" dxfId="667" priority="795" stopIfTrue="1">
      <formula>AQ$9="日"</formula>
    </cfRule>
  </conditionalFormatting>
  <conditionalFormatting sqref="AB18">
    <cfRule type="expression" dxfId="666" priority="792" stopIfTrue="1">
      <formula>AB$9="土"</formula>
    </cfRule>
    <cfRule type="expression" dxfId="665" priority="793" stopIfTrue="1">
      <formula>AB$9="日"</formula>
    </cfRule>
  </conditionalFormatting>
  <conditionalFormatting sqref="AI18">
    <cfRule type="expression" dxfId="664" priority="790" stopIfTrue="1">
      <formula>AI$9="土"</formula>
    </cfRule>
    <cfRule type="expression" dxfId="663" priority="791" stopIfTrue="1">
      <formula>AI$9="日"</formula>
    </cfRule>
  </conditionalFormatting>
  <conditionalFormatting sqref="AP18">
    <cfRule type="expression" dxfId="662" priority="788" stopIfTrue="1">
      <formula>AP$9="土"</formula>
    </cfRule>
    <cfRule type="expression" dxfId="661" priority="789" stopIfTrue="1">
      <formula>AP$9="日"</formula>
    </cfRule>
  </conditionalFormatting>
  <conditionalFormatting sqref="AW18">
    <cfRule type="expression" dxfId="660" priority="786" stopIfTrue="1">
      <formula>AW$9="土"</formula>
    </cfRule>
    <cfRule type="expression" dxfId="659" priority="787" stopIfTrue="1">
      <formula>AW$9="日"</formula>
    </cfRule>
  </conditionalFormatting>
  <conditionalFormatting sqref="AZ18">
    <cfRule type="expression" dxfId="658" priority="784" stopIfTrue="1">
      <formula>AZ$9="土"</formula>
    </cfRule>
    <cfRule type="expression" dxfId="657" priority="785" stopIfTrue="1">
      <formula>AZ$9="日"</formula>
    </cfRule>
  </conditionalFormatting>
  <conditionalFormatting sqref="AY18">
    <cfRule type="expression" dxfId="656" priority="782" stopIfTrue="1">
      <formula>AY$9="土"</formula>
    </cfRule>
    <cfRule type="expression" dxfId="655" priority="783" stopIfTrue="1">
      <formula>AY$9="日"</formula>
    </cfRule>
  </conditionalFormatting>
  <conditionalFormatting sqref="AX18">
    <cfRule type="expression" dxfId="654" priority="780" stopIfTrue="1">
      <formula>AX$9="土"</formula>
    </cfRule>
    <cfRule type="expression" dxfId="653" priority="781" stopIfTrue="1">
      <formula>AX$9="日"</formula>
    </cfRule>
  </conditionalFormatting>
  <conditionalFormatting sqref="V21">
    <cfRule type="expression" dxfId="652" priority="89" stopIfTrue="1">
      <formula>V$9="土"</formula>
    </cfRule>
    <cfRule type="expression" dxfId="651" priority="756" stopIfTrue="1">
      <formula>V$9="日"</formula>
    </cfRule>
  </conditionalFormatting>
  <conditionalFormatting sqref="AH24">
    <cfRule type="expression" dxfId="650" priority="716" stopIfTrue="1">
      <formula>AH$9="土"</formula>
    </cfRule>
    <cfRule type="expression" dxfId="649" priority="717" stopIfTrue="1">
      <formula>AH$9="日"</formula>
    </cfRule>
  </conditionalFormatting>
  <conditionalFormatting sqref="AG24">
    <cfRule type="expression" dxfId="648" priority="714" stopIfTrue="1">
      <formula>AG$9="土"</formula>
    </cfRule>
    <cfRule type="expression" dxfId="647" priority="715" stopIfTrue="1">
      <formula>AG$9="日"</formula>
    </cfRule>
  </conditionalFormatting>
  <conditionalFormatting sqref="AF24">
    <cfRule type="expression" dxfId="646" priority="712" stopIfTrue="1">
      <formula>AF$9="土"</formula>
    </cfRule>
    <cfRule type="expression" dxfId="645" priority="713" stopIfTrue="1">
      <formula>AF$9="日"</formula>
    </cfRule>
  </conditionalFormatting>
  <conditionalFormatting sqref="AE24">
    <cfRule type="expression" dxfId="644" priority="710" stopIfTrue="1">
      <formula>AE$9="土"</formula>
    </cfRule>
    <cfRule type="expression" dxfId="643" priority="711" stopIfTrue="1">
      <formula>AE$9="日"</formula>
    </cfRule>
  </conditionalFormatting>
  <conditionalFormatting sqref="AD24">
    <cfRule type="expression" dxfId="642" priority="708" stopIfTrue="1">
      <formula>AD$9="土"</formula>
    </cfRule>
    <cfRule type="expression" dxfId="641" priority="709" stopIfTrue="1">
      <formula>AD$9="日"</formula>
    </cfRule>
  </conditionalFormatting>
  <conditionalFormatting sqref="AC24">
    <cfRule type="expression" dxfId="640" priority="706" stopIfTrue="1">
      <formula>AC$9="土"</formula>
    </cfRule>
    <cfRule type="expression" dxfId="639" priority="707" stopIfTrue="1">
      <formula>AC$9="日"</formula>
    </cfRule>
  </conditionalFormatting>
  <conditionalFormatting sqref="AA24">
    <cfRule type="expression" dxfId="638" priority="704" stopIfTrue="1">
      <formula>AA$9="土"</formula>
    </cfRule>
    <cfRule type="expression" dxfId="637" priority="705" stopIfTrue="1">
      <formula>AA$9="日"</formula>
    </cfRule>
  </conditionalFormatting>
  <conditionalFormatting sqref="Z24">
    <cfRule type="expression" dxfId="636" priority="702" stopIfTrue="1">
      <formula>Z$9="土"</formula>
    </cfRule>
    <cfRule type="expression" dxfId="635" priority="703" stopIfTrue="1">
      <formula>Z$9="日"</formula>
    </cfRule>
  </conditionalFormatting>
  <conditionalFormatting sqref="Y24">
    <cfRule type="expression" dxfId="634" priority="700" stopIfTrue="1">
      <formula>Y$9="土"</formula>
    </cfRule>
    <cfRule type="expression" dxfId="633" priority="701" stopIfTrue="1">
      <formula>Y$9="日"</formula>
    </cfRule>
  </conditionalFormatting>
  <conditionalFormatting sqref="X24">
    <cfRule type="expression" dxfId="632" priority="698" stopIfTrue="1">
      <formula>X$9="土"</formula>
    </cfRule>
    <cfRule type="expression" dxfId="631" priority="699" stopIfTrue="1">
      <formula>X$9="日"</formula>
    </cfRule>
  </conditionalFormatting>
  <conditionalFormatting sqref="W24">
    <cfRule type="expression" dxfId="630" priority="696" stopIfTrue="1">
      <formula>W$9="土"</formula>
    </cfRule>
    <cfRule type="expression" dxfId="629" priority="697" stopIfTrue="1">
      <formula>W$9="日"</formula>
    </cfRule>
  </conditionalFormatting>
  <conditionalFormatting sqref="V24">
    <cfRule type="expression" dxfId="628" priority="694" stopIfTrue="1">
      <formula>V$9="土"</formula>
    </cfRule>
    <cfRule type="expression" dxfId="627" priority="695" stopIfTrue="1">
      <formula>V$9="日"</formula>
    </cfRule>
  </conditionalFormatting>
  <conditionalFormatting sqref="AO24">
    <cfRule type="expression" dxfId="626" priority="692" stopIfTrue="1">
      <formula>AO$9="土"</formula>
    </cfRule>
    <cfRule type="expression" dxfId="625" priority="693" stopIfTrue="1">
      <formula>AO$9="日"</formula>
    </cfRule>
  </conditionalFormatting>
  <conditionalFormatting sqref="AN24">
    <cfRule type="expression" dxfId="624" priority="690" stopIfTrue="1">
      <formula>AN$9="土"</formula>
    </cfRule>
    <cfRule type="expression" dxfId="623" priority="691" stopIfTrue="1">
      <formula>AN$9="日"</formula>
    </cfRule>
  </conditionalFormatting>
  <conditionalFormatting sqref="AM24">
    <cfRule type="expression" dxfId="622" priority="688" stopIfTrue="1">
      <formula>AM$9="土"</formula>
    </cfRule>
    <cfRule type="expression" dxfId="621" priority="689" stopIfTrue="1">
      <formula>AM$9="日"</formula>
    </cfRule>
  </conditionalFormatting>
  <conditionalFormatting sqref="AL24">
    <cfRule type="expression" dxfId="620" priority="686" stopIfTrue="1">
      <formula>AL$9="土"</formula>
    </cfRule>
    <cfRule type="expression" dxfId="619" priority="687" stopIfTrue="1">
      <formula>AL$9="日"</formula>
    </cfRule>
  </conditionalFormatting>
  <conditionalFormatting sqref="AK24">
    <cfRule type="expression" dxfId="618" priority="684" stopIfTrue="1">
      <formula>AK$9="土"</formula>
    </cfRule>
    <cfRule type="expression" dxfId="617" priority="685" stopIfTrue="1">
      <formula>AK$9="日"</formula>
    </cfRule>
  </conditionalFormatting>
  <conditionalFormatting sqref="AJ24">
    <cfRule type="expression" dxfId="616" priority="682" stopIfTrue="1">
      <formula>AJ$9="土"</formula>
    </cfRule>
    <cfRule type="expression" dxfId="615" priority="683" stopIfTrue="1">
      <formula>AJ$9="日"</formula>
    </cfRule>
  </conditionalFormatting>
  <conditionalFormatting sqref="AV24">
    <cfRule type="expression" dxfId="614" priority="680" stopIfTrue="1">
      <formula>AV$9="土"</formula>
    </cfRule>
    <cfRule type="expression" dxfId="613" priority="681" stopIfTrue="1">
      <formula>AV$9="日"</formula>
    </cfRule>
  </conditionalFormatting>
  <conditionalFormatting sqref="AU24">
    <cfRule type="expression" dxfId="612" priority="678" stopIfTrue="1">
      <formula>AU$9="土"</formula>
    </cfRule>
    <cfRule type="expression" dxfId="611" priority="679" stopIfTrue="1">
      <formula>AU$9="日"</formula>
    </cfRule>
  </conditionalFormatting>
  <conditionalFormatting sqref="AT24">
    <cfRule type="expression" dxfId="610" priority="676" stopIfTrue="1">
      <formula>AT$9="土"</formula>
    </cfRule>
    <cfRule type="expression" dxfId="609" priority="677" stopIfTrue="1">
      <formula>AT$9="日"</formula>
    </cfRule>
  </conditionalFormatting>
  <conditionalFormatting sqref="AS24">
    <cfRule type="expression" dxfId="608" priority="674" stopIfTrue="1">
      <formula>AS$9="土"</formula>
    </cfRule>
    <cfRule type="expression" dxfId="607" priority="675" stopIfTrue="1">
      <formula>AS$9="日"</formula>
    </cfRule>
  </conditionalFormatting>
  <conditionalFormatting sqref="AR24">
    <cfRule type="expression" dxfId="606" priority="672" stopIfTrue="1">
      <formula>AR$9="土"</formula>
    </cfRule>
    <cfRule type="expression" dxfId="605" priority="673" stopIfTrue="1">
      <formula>AR$9="日"</formula>
    </cfRule>
  </conditionalFormatting>
  <conditionalFormatting sqref="AQ24">
    <cfRule type="expression" dxfId="604" priority="670" stopIfTrue="1">
      <formula>AQ$9="土"</formula>
    </cfRule>
    <cfRule type="expression" dxfId="603" priority="671" stopIfTrue="1">
      <formula>AQ$9="日"</formula>
    </cfRule>
  </conditionalFormatting>
  <conditionalFormatting sqref="AB24">
    <cfRule type="expression" dxfId="602" priority="668" stopIfTrue="1">
      <formula>AB$9="土"</formula>
    </cfRule>
    <cfRule type="expression" dxfId="601" priority="669" stopIfTrue="1">
      <formula>AB$9="日"</formula>
    </cfRule>
  </conditionalFormatting>
  <conditionalFormatting sqref="AI24">
    <cfRule type="expression" dxfId="600" priority="666" stopIfTrue="1">
      <formula>AI$9="土"</formula>
    </cfRule>
    <cfRule type="expression" dxfId="599" priority="667" stopIfTrue="1">
      <formula>AI$9="日"</formula>
    </cfRule>
  </conditionalFormatting>
  <conditionalFormatting sqref="AP24">
    <cfRule type="expression" dxfId="598" priority="664" stopIfTrue="1">
      <formula>AP$9="土"</formula>
    </cfRule>
    <cfRule type="expression" dxfId="597" priority="665" stopIfTrue="1">
      <formula>AP$9="日"</formula>
    </cfRule>
  </conditionalFormatting>
  <conditionalFormatting sqref="AW24">
    <cfRule type="expression" dxfId="596" priority="662" stopIfTrue="1">
      <formula>AW$9="土"</formula>
    </cfRule>
    <cfRule type="expression" dxfId="595" priority="663" stopIfTrue="1">
      <formula>AW$9="日"</formula>
    </cfRule>
  </conditionalFormatting>
  <conditionalFormatting sqref="AZ24">
    <cfRule type="expression" dxfId="594" priority="660" stopIfTrue="1">
      <formula>AZ$9="土"</formula>
    </cfRule>
    <cfRule type="expression" dxfId="593" priority="661" stopIfTrue="1">
      <formula>AZ$9="日"</formula>
    </cfRule>
  </conditionalFormatting>
  <conditionalFormatting sqref="AY24">
    <cfRule type="expression" dxfId="592" priority="658" stopIfTrue="1">
      <formula>AY$9="土"</formula>
    </cfRule>
    <cfRule type="expression" dxfId="591" priority="659" stopIfTrue="1">
      <formula>AY$9="日"</formula>
    </cfRule>
  </conditionalFormatting>
  <conditionalFormatting sqref="AX24">
    <cfRule type="expression" dxfId="590" priority="656" stopIfTrue="1">
      <formula>AX$9="土"</formula>
    </cfRule>
    <cfRule type="expression" dxfId="589" priority="657" stopIfTrue="1">
      <formula>AX$9="日"</formula>
    </cfRule>
  </conditionalFormatting>
  <conditionalFormatting sqref="AH25">
    <cfRule type="expression" dxfId="588" priority="654" stopIfTrue="1">
      <formula>AH$9="土"</formula>
    </cfRule>
    <cfRule type="expression" dxfId="587" priority="655" stopIfTrue="1">
      <formula>AH$9="日"</formula>
    </cfRule>
  </conditionalFormatting>
  <conditionalFormatting sqref="AG25">
    <cfRule type="expression" dxfId="586" priority="652" stopIfTrue="1">
      <formula>AG$9="土"</formula>
    </cfRule>
    <cfRule type="expression" dxfId="585" priority="653" stopIfTrue="1">
      <formula>AG$9="日"</formula>
    </cfRule>
  </conditionalFormatting>
  <conditionalFormatting sqref="AF25">
    <cfRule type="expression" dxfId="584" priority="650" stopIfTrue="1">
      <formula>AF$9="土"</formula>
    </cfRule>
    <cfRule type="expression" dxfId="583" priority="651" stopIfTrue="1">
      <formula>AF$9="日"</formula>
    </cfRule>
  </conditionalFormatting>
  <conditionalFormatting sqref="AE25">
    <cfRule type="expression" dxfId="582" priority="648" stopIfTrue="1">
      <formula>AE$9="土"</formula>
    </cfRule>
    <cfRule type="expression" dxfId="581" priority="649" stopIfTrue="1">
      <formula>AE$9="日"</formula>
    </cfRule>
  </conditionalFormatting>
  <conditionalFormatting sqref="AD25">
    <cfRule type="expression" dxfId="580" priority="646" stopIfTrue="1">
      <formula>AD$9="土"</formula>
    </cfRule>
    <cfRule type="expression" dxfId="579" priority="647" stopIfTrue="1">
      <formula>AD$9="日"</formula>
    </cfRule>
  </conditionalFormatting>
  <conditionalFormatting sqref="AC25">
    <cfRule type="expression" dxfId="578" priority="644" stopIfTrue="1">
      <formula>AC$9="土"</formula>
    </cfRule>
    <cfRule type="expression" dxfId="577" priority="645" stopIfTrue="1">
      <formula>AC$9="日"</formula>
    </cfRule>
  </conditionalFormatting>
  <conditionalFormatting sqref="AA25">
    <cfRule type="expression" dxfId="576" priority="642" stopIfTrue="1">
      <formula>AA$9="土"</formula>
    </cfRule>
    <cfRule type="expression" dxfId="575" priority="643" stopIfTrue="1">
      <formula>AA$9="日"</formula>
    </cfRule>
  </conditionalFormatting>
  <conditionalFormatting sqref="Z25">
    <cfRule type="expression" dxfId="574" priority="640" stopIfTrue="1">
      <formula>Z$9="土"</formula>
    </cfRule>
    <cfRule type="expression" dxfId="573" priority="641" stopIfTrue="1">
      <formula>Z$9="日"</formula>
    </cfRule>
  </conditionalFormatting>
  <conditionalFormatting sqref="Y25">
    <cfRule type="expression" dxfId="572" priority="638" stopIfTrue="1">
      <formula>Y$9="土"</formula>
    </cfRule>
    <cfRule type="expression" dxfId="571" priority="639" stopIfTrue="1">
      <formula>Y$9="日"</formula>
    </cfRule>
  </conditionalFormatting>
  <conditionalFormatting sqref="X25">
    <cfRule type="expression" dxfId="570" priority="636" stopIfTrue="1">
      <formula>X$9="土"</formula>
    </cfRule>
    <cfRule type="expression" dxfId="569" priority="637" stopIfTrue="1">
      <formula>X$9="日"</formula>
    </cfRule>
  </conditionalFormatting>
  <conditionalFormatting sqref="W25">
    <cfRule type="expression" dxfId="568" priority="634" stopIfTrue="1">
      <formula>W$9="土"</formula>
    </cfRule>
    <cfRule type="expression" dxfId="567" priority="635" stopIfTrue="1">
      <formula>W$9="日"</formula>
    </cfRule>
  </conditionalFormatting>
  <conditionalFormatting sqref="V25">
    <cfRule type="expression" dxfId="566" priority="632" stopIfTrue="1">
      <formula>V$9="土"</formula>
    </cfRule>
    <cfRule type="expression" dxfId="565" priority="633" stopIfTrue="1">
      <formula>V$9="日"</formula>
    </cfRule>
  </conditionalFormatting>
  <conditionalFormatting sqref="AO25">
    <cfRule type="expression" dxfId="564" priority="630" stopIfTrue="1">
      <formula>AO$9="土"</formula>
    </cfRule>
    <cfRule type="expression" dxfId="563" priority="631" stopIfTrue="1">
      <formula>AO$9="日"</formula>
    </cfRule>
  </conditionalFormatting>
  <conditionalFormatting sqref="AN25">
    <cfRule type="expression" dxfId="562" priority="628" stopIfTrue="1">
      <formula>AN$9="土"</formula>
    </cfRule>
    <cfRule type="expression" dxfId="561" priority="629" stopIfTrue="1">
      <formula>AN$9="日"</formula>
    </cfRule>
  </conditionalFormatting>
  <conditionalFormatting sqref="AM25">
    <cfRule type="expression" dxfId="560" priority="626" stopIfTrue="1">
      <formula>AM$9="土"</formula>
    </cfRule>
    <cfRule type="expression" dxfId="559" priority="627" stopIfTrue="1">
      <formula>AM$9="日"</formula>
    </cfRule>
  </conditionalFormatting>
  <conditionalFormatting sqref="AL25">
    <cfRule type="expression" dxfId="558" priority="624" stopIfTrue="1">
      <formula>AL$9="土"</formula>
    </cfRule>
    <cfRule type="expression" dxfId="557" priority="625" stopIfTrue="1">
      <formula>AL$9="日"</formula>
    </cfRule>
  </conditionalFormatting>
  <conditionalFormatting sqref="AK25">
    <cfRule type="expression" dxfId="556" priority="622" stopIfTrue="1">
      <formula>AK$9="土"</formula>
    </cfRule>
    <cfRule type="expression" dxfId="555" priority="623" stopIfTrue="1">
      <formula>AK$9="日"</formula>
    </cfRule>
  </conditionalFormatting>
  <conditionalFormatting sqref="AJ25">
    <cfRule type="expression" dxfId="554" priority="620" stopIfTrue="1">
      <formula>AJ$9="土"</formula>
    </cfRule>
    <cfRule type="expression" dxfId="553" priority="621" stopIfTrue="1">
      <formula>AJ$9="日"</formula>
    </cfRule>
  </conditionalFormatting>
  <conditionalFormatting sqref="AV25">
    <cfRule type="expression" dxfId="552" priority="618" stopIfTrue="1">
      <formula>AV$9="土"</formula>
    </cfRule>
    <cfRule type="expression" dxfId="551" priority="619" stopIfTrue="1">
      <formula>AV$9="日"</formula>
    </cfRule>
  </conditionalFormatting>
  <conditionalFormatting sqref="AU25">
    <cfRule type="expression" dxfId="550" priority="616" stopIfTrue="1">
      <formula>AU$9="土"</formula>
    </cfRule>
    <cfRule type="expression" dxfId="549" priority="617" stopIfTrue="1">
      <formula>AU$9="日"</formula>
    </cfRule>
  </conditionalFormatting>
  <conditionalFormatting sqref="AT25">
    <cfRule type="expression" dxfId="548" priority="614" stopIfTrue="1">
      <formula>AT$9="土"</formula>
    </cfRule>
    <cfRule type="expression" dxfId="547" priority="615" stopIfTrue="1">
      <formula>AT$9="日"</formula>
    </cfRule>
  </conditionalFormatting>
  <conditionalFormatting sqref="AS25">
    <cfRule type="expression" dxfId="546" priority="612" stopIfTrue="1">
      <formula>AS$9="土"</formula>
    </cfRule>
    <cfRule type="expression" dxfId="545" priority="613" stopIfTrue="1">
      <formula>AS$9="日"</formula>
    </cfRule>
  </conditionalFormatting>
  <conditionalFormatting sqref="AR25">
    <cfRule type="expression" dxfId="544" priority="610" stopIfTrue="1">
      <formula>AR$9="土"</formula>
    </cfRule>
    <cfRule type="expression" dxfId="543" priority="611" stopIfTrue="1">
      <formula>AR$9="日"</formula>
    </cfRule>
  </conditionalFormatting>
  <conditionalFormatting sqref="AQ25">
    <cfRule type="expression" dxfId="542" priority="608" stopIfTrue="1">
      <formula>AQ$9="土"</formula>
    </cfRule>
    <cfRule type="expression" dxfId="541" priority="609" stopIfTrue="1">
      <formula>AQ$9="日"</formula>
    </cfRule>
  </conditionalFormatting>
  <conditionalFormatting sqref="AB25">
    <cfRule type="expression" dxfId="540" priority="606" stopIfTrue="1">
      <formula>AB$9="土"</formula>
    </cfRule>
    <cfRule type="expression" dxfId="539" priority="607" stopIfTrue="1">
      <formula>AB$9="日"</formula>
    </cfRule>
  </conditionalFormatting>
  <conditionalFormatting sqref="AI25">
    <cfRule type="expression" dxfId="538" priority="604" stopIfTrue="1">
      <formula>AI$9="土"</formula>
    </cfRule>
    <cfRule type="expression" dxfId="537" priority="605" stopIfTrue="1">
      <formula>AI$9="日"</formula>
    </cfRule>
  </conditionalFormatting>
  <conditionalFormatting sqref="AP25">
    <cfRule type="expression" dxfId="536" priority="602" stopIfTrue="1">
      <formula>AP$9="土"</formula>
    </cfRule>
    <cfRule type="expression" dxfId="535" priority="603" stopIfTrue="1">
      <formula>AP$9="日"</formula>
    </cfRule>
  </conditionalFormatting>
  <conditionalFormatting sqref="AW25">
    <cfRule type="expression" dxfId="534" priority="600" stopIfTrue="1">
      <formula>AW$9="土"</formula>
    </cfRule>
    <cfRule type="expression" dxfId="533" priority="601" stopIfTrue="1">
      <formula>AW$9="日"</formula>
    </cfRule>
  </conditionalFormatting>
  <conditionalFormatting sqref="AZ25">
    <cfRule type="expression" dxfId="532" priority="598" stopIfTrue="1">
      <formula>AZ$9="土"</formula>
    </cfRule>
    <cfRule type="expression" dxfId="531" priority="599" stopIfTrue="1">
      <formula>AZ$9="日"</formula>
    </cfRule>
  </conditionalFormatting>
  <conditionalFormatting sqref="AY25">
    <cfRule type="expression" dxfId="530" priority="596" stopIfTrue="1">
      <formula>AY$9="土"</formula>
    </cfRule>
    <cfRule type="expression" dxfId="529" priority="597" stopIfTrue="1">
      <formula>AY$9="日"</formula>
    </cfRule>
  </conditionalFormatting>
  <conditionalFormatting sqref="AX25">
    <cfRule type="expression" dxfId="528" priority="594" stopIfTrue="1">
      <formula>AX$9="土"</formula>
    </cfRule>
    <cfRule type="expression" dxfId="527" priority="595" stopIfTrue="1">
      <formula>AX$9="日"</formula>
    </cfRule>
  </conditionalFormatting>
  <conditionalFormatting sqref="AH26">
    <cfRule type="expression" dxfId="526" priority="592" stopIfTrue="1">
      <formula>AH$9="土"</formula>
    </cfRule>
    <cfRule type="expression" dxfId="525" priority="593" stopIfTrue="1">
      <formula>AH$9="日"</formula>
    </cfRule>
  </conditionalFormatting>
  <conditionalFormatting sqref="AG26">
    <cfRule type="expression" dxfId="524" priority="590" stopIfTrue="1">
      <formula>AG$9="土"</formula>
    </cfRule>
    <cfRule type="expression" dxfId="523" priority="591" stopIfTrue="1">
      <formula>AG$9="日"</formula>
    </cfRule>
  </conditionalFormatting>
  <conditionalFormatting sqref="AF26">
    <cfRule type="expression" dxfId="522" priority="588" stopIfTrue="1">
      <formula>AF$9="土"</formula>
    </cfRule>
    <cfRule type="expression" dxfId="521" priority="589" stopIfTrue="1">
      <formula>AF$9="日"</formula>
    </cfRule>
  </conditionalFormatting>
  <conditionalFormatting sqref="AE26">
    <cfRule type="expression" dxfId="520" priority="586" stopIfTrue="1">
      <formula>AE$9="土"</formula>
    </cfRule>
    <cfRule type="expression" dxfId="519" priority="587" stopIfTrue="1">
      <formula>AE$9="日"</formula>
    </cfRule>
  </conditionalFormatting>
  <conditionalFormatting sqref="AD26">
    <cfRule type="expression" dxfId="518" priority="584" stopIfTrue="1">
      <formula>AD$9="土"</formula>
    </cfRule>
    <cfRule type="expression" dxfId="517" priority="585" stopIfTrue="1">
      <formula>AD$9="日"</formula>
    </cfRule>
  </conditionalFormatting>
  <conditionalFormatting sqref="AC26">
    <cfRule type="expression" dxfId="516" priority="582" stopIfTrue="1">
      <formula>AC$9="土"</formula>
    </cfRule>
    <cfRule type="expression" dxfId="515" priority="583" stopIfTrue="1">
      <formula>AC$9="日"</formula>
    </cfRule>
  </conditionalFormatting>
  <conditionalFormatting sqref="AA26">
    <cfRule type="expression" dxfId="514" priority="580" stopIfTrue="1">
      <formula>AA$9="土"</formula>
    </cfRule>
    <cfRule type="expression" dxfId="513" priority="581" stopIfTrue="1">
      <formula>AA$9="日"</formula>
    </cfRule>
  </conditionalFormatting>
  <conditionalFormatting sqref="Z26">
    <cfRule type="expression" dxfId="512" priority="578" stopIfTrue="1">
      <formula>Z$9="土"</formula>
    </cfRule>
    <cfRule type="expression" dxfId="511" priority="579" stopIfTrue="1">
      <formula>Z$9="日"</formula>
    </cfRule>
  </conditionalFormatting>
  <conditionalFormatting sqref="Y26">
    <cfRule type="expression" dxfId="510" priority="576" stopIfTrue="1">
      <formula>Y$9="土"</formula>
    </cfRule>
    <cfRule type="expression" dxfId="509" priority="577" stopIfTrue="1">
      <formula>Y$9="日"</formula>
    </cfRule>
  </conditionalFormatting>
  <conditionalFormatting sqref="X26">
    <cfRule type="expression" dxfId="508" priority="574" stopIfTrue="1">
      <formula>X$9="土"</formula>
    </cfRule>
    <cfRule type="expression" dxfId="507" priority="575" stopIfTrue="1">
      <formula>X$9="日"</formula>
    </cfRule>
  </conditionalFormatting>
  <conditionalFormatting sqref="W26">
    <cfRule type="expression" dxfId="506" priority="572" stopIfTrue="1">
      <formula>W$9="土"</formula>
    </cfRule>
    <cfRule type="expression" dxfId="505" priority="573" stopIfTrue="1">
      <formula>W$9="日"</formula>
    </cfRule>
  </conditionalFormatting>
  <conditionalFormatting sqref="V26">
    <cfRule type="expression" dxfId="504" priority="570" stopIfTrue="1">
      <formula>V$9="土"</formula>
    </cfRule>
    <cfRule type="expression" dxfId="503" priority="571" stopIfTrue="1">
      <formula>V$9="日"</formula>
    </cfRule>
  </conditionalFormatting>
  <conditionalFormatting sqref="AO26">
    <cfRule type="expression" dxfId="502" priority="568" stopIfTrue="1">
      <formula>AO$9="土"</formula>
    </cfRule>
    <cfRule type="expression" dxfId="501" priority="569" stopIfTrue="1">
      <formula>AO$9="日"</formula>
    </cfRule>
  </conditionalFormatting>
  <conditionalFormatting sqref="AN26">
    <cfRule type="expression" dxfId="500" priority="566" stopIfTrue="1">
      <formula>AN$9="土"</formula>
    </cfRule>
    <cfRule type="expression" dxfId="499" priority="567" stopIfTrue="1">
      <formula>AN$9="日"</formula>
    </cfRule>
  </conditionalFormatting>
  <conditionalFormatting sqref="AM26">
    <cfRule type="expression" dxfId="498" priority="564" stopIfTrue="1">
      <formula>AM$9="土"</formula>
    </cfRule>
    <cfRule type="expression" dxfId="497" priority="565" stopIfTrue="1">
      <formula>AM$9="日"</formula>
    </cfRule>
  </conditionalFormatting>
  <conditionalFormatting sqref="AL26">
    <cfRule type="expression" dxfId="496" priority="562" stopIfTrue="1">
      <formula>AL$9="土"</formula>
    </cfRule>
    <cfRule type="expression" dxfId="495" priority="563" stopIfTrue="1">
      <formula>AL$9="日"</formula>
    </cfRule>
  </conditionalFormatting>
  <conditionalFormatting sqref="AK26">
    <cfRule type="expression" dxfId="494" priority="560" stopIfTrue="1">
      <formula>AK$9="土"</formula>
    </cfRule>
    <cfRule type="expression" dxfId="493" priority="561" stopIfTrue="1">
      <formula>AK$9="日"</formula>
    </cfRule>
  </conditionalFormatting>
  <conditionalFormatting sqref="AJ26">
    <cfRule type="expression" dxfId="492" priority="558" stopIfTrue="1">
      <formula>AJ$9="土"</formula>
    </cfRule>
    <cfRule type="expression" dxfId="491" priority="559" stopIfTrue="1">
      <formula>AJ$9="日"</formula>
    </cfRule>
  </conditionalFormatting>
  <conditionalFormatting sqref="AV26">
    <cfRule type="expression" dxfId="490" priority="556" stopIfTrue="1">
      <formula>AV$9="土"</formula>
    </cfRule>
    <cfRule type="expression" dxfId="489" priority="557" stopIfTrue="1">
      <formula>AV$9="日"</formula>
    </cfRule>
  </conditionalFormatting>
  <conditionalFormatting sqref="AU26">
    <cfRule type="expression" dxfId="488" priority="554" stopIfTrue="1">
      <formula>AU$9="土"</formula>
    </cfRule>
    <cfRule type="expression" dxfId="487" priority="555" stopIfTrue="1">
      <formula>AU$9="日"</formula>
    </cfRule>
  </conditionalFormatting>
  <conditionalFormatting sqref="AT26">
    <cfRule type="expression" dxfId="486" priority="552" stopIfTrue="1">
      <formula>AT$9="土"</formula>
    </cfRule>
    <cfRule type="expression" dxfId="485" priority="553" stopIfTrue="1">
      <formula>AT$9="日"</formula>
    </cfRule>
  </conditionalFormatting>
  <conditionalFormatting sqref="AS26">
    <cfRule type="expression" dxfId="484" priority="550" stopIfTrue="1">
      <formula>AS$9="土"</formula>
    </cfRule>
    <cfRule type="expression" dxfId="483" priority="551" stopIfTrue="1">
      <formula>AS$9="日"</formula>
    </cfRule>
  </conditionalFormatting>
  <conditionalFormatting sqref="AR26">
    <cfRule type="expression" dxfId="482" priority="548" stopIfTrue="1">
      <formula>AR$9="土"</formula>
    </cfRule>
    <cfRule type="expression" dxfId="481" priority="549" stopIfTrue="1">
      <formula>AR$9="日"</formula>
    </cfRule>
  </conditionalFormatting>
  <conditionalFormatting sqref="AQ26">
    <cfRule type="expression" dxfId="480" priority="546" stopIfTrue="1">
      <formula>AQ$9="土"</formula>
    </cfRule>
    <cfRule type="expression" dxfId="479" priority="547" stopIfTrue="1">
      <formula>AQ$9="日"</formula>
    </cfRule>
  </conditionalFormatting>
  <conditionalFormatting sqref="AB26">
    <cfRule type="expression" dxfId="478" priority="544" stopIfTrue="1">
      <formula>AB$9="土"</formula>
    </cfRule>
    <cfRule type="expression" dxfId="477" priority="545" stopIfTrue="1">
      <formula>AB$9="日"</formula>
    </cfRule>
  </conditionalFormatting>
  <conditionalFormatting sqref="AI26">
    <cfRule type="expression" dxfId="476" priority="542" stopIfTrue="1">
      <formula>AI$9="土"</formula>
    </cfRule>
    <cfRule type="expression" dxfId="475" priority="543" stopIfTrue="1">
      <formula>AI$9="日"</formula>
    </cfRule>
  </conditionalFormatting>
  <conditionalFormatting sqref="AP26">
    <cfRule type="expression" dxfId="474" priority="540" stopIfTrue="1">
      <formula>AP$9="土"</formula>
    </cfRule>
    <cfRule type="expression" dxfId="473" priority="541" stopIfTrue="1">
      <formula>AP$9="日"</formula>
    </cfRule>
  </conditionalFormatting>
  <conditionalFormatting sqref="AW26">
    <cfRule type="expression" dxfId="472" priority="538" stopIfTrue="1">
      <formula>AW$9="土"</formula>
    </cfRule>
    <cfRule type="expression" dxfId="471" priority="539" stopIfTrue="1">
      <formula>AW$9="日"</formula>
    </cfRule>
  </conditionalFormatting>
  <conditionalFormatting sqref="AZ26">
    <cfRule type="expression" dxfId="470" priority="536" stopIfTrue="1">
      <formula>AZ$9="土"</formula>
    </cfRule>
    <cfRule type="expression" dxfId="469" priority="537" stopIfTrue="1">
      <formula>AZ$9="日"</formula>
    </cfRule>
  </conditionalFormatting>
  <conditionalFormatting sqref="AY26">
    <cfRule type="expression" dxfId="468" priority="534" stopIfTrue="1">
      <formula>AY$9="土"</formula>
    </cfRule>
    <cfRule type="expression" dxfId="467" priority="535" stopIfTrue="1">
      <formula>AY$9="日"</formula>
    </cfRule>
  </conditionalFormatting>
  <conditionalFormatting sqref="AX26">
    <cfRule type="expression" dxfId="466" priority="532" stopIfTrue="1">
      <formula>AX$9="土"</formula>
    </cfRule>
    <cfRule type="expression" dxfId="465" priority="533" stopIfTrue="1">
      <formula>AX$9="日"</formula>
    </cfRule>
  </conditionalFormatting>
  <conditionalFormatting sqref="AH28">
    <cfRule type="expression" dxfId="464" priority="530" stopIfTrue="1">
      <formula>AH$9="土"</formula>
    </cfRule>
    <cfRule type="expression" dxfId="463" priority="531" stopIfTrue="1">
      <formula>AH$9="日"</formula>
    </cfRule>
  </conditionalFormatting>
  <conditionalFormatting sqref="AG28">
    <cfRule type="expression" dxfId="462" priority="528" stopIfTrue="1">
      <formula>AG$9="土"</formula>
    </cfRule>
    <cfRule type="expression" dxfId="461" priority="529" stopIfTrue="1">
      <formula>AG$9="日"</formula>
    </cfRule>
  </conditionalFormatting>
  <conditionalFormatting sqref="AF28">
    <cfRule type="expression" dxfId="460" priority="526" stopIfTrue="1">
      <formula>AF$9="土"</formula>
    </cfRule>
    <cfRule type="expression" dxfId="459" priority="527" stopIfTrue="1">
      <formula>AF$9="日"</formula>
    </cfRule>
  </conditionalFormatting>
  <conditionalFormatting sqref="AE28">
    <cfRule type="expression" dxfId="458" priority="524" stopIfTrue="1">
      <formula>AE$9="土"</formula>
    </cfRule>
    <cfRule type="expression" dxfId="457" priority="525" stopIfTrue="1">
      <formula>AE$9="日"</formula>
    </cfRule>
  </conditionalFormatting>
  <conditionalFormatting sqref="AD28">
    <cfRule type="expression" dxfId="456" priority="522" stopIfTrue="1">
      <formula>AD$9="土"</formula>
    </cfRule>
    <cfRule type="expression" dxfId="455" priority="523" stopIfTrue="1">
      <formula>AD$9="日"</formula>
    </cfRule>
  </conditionalFormatting>
  <conditionalFormatting sqref="AC28">
    <cfRule type="expression" dxfId="454" priority="520" stopIfTrue="1">
      <formula>AC$9="土"</formula>
    </cfRule>
    <cfRule type="expression" dxfId="453" priority="521" stopIfTrue="1">
      <formula>AC$9="日"</formula>
    </cfRule>
  </conditionalFormatting>
  <conditionalFormatting sqref="AA28">
    <cfRule type="expression" dxfId="452" priority="518" stopIfTrue="1">
      <formula>AA$9="土"</formula>
    </cfRule>
    <cfRule type="expression" dxfId="451" priority="519" stopIfTrue="1">
      <formula>AA$9="日"</formula>
    </cfRule>
  </conditionalFormatting>
  <conditionalFormatting sqref="Z28">
    <cfRule type="expression" dxfId="450" priority="516" stopIfTrue="1">
      <formula>Z$9="土"</formula>
    </cfRule>
    <cfRule type="expression" dxfId="449" priority="517" stopIfTrue="1">
      <formula>Z$9="日"</formula>
    </cfRule>
  </conditionalFormatting>
  <conditionalFormatting sqref="Y28">
    <cfRule type="expression" dxfId="448" priority="514" stopIfTrue="1">
      <formula>Y$9="土"</formula>
    </cfRule>
    <cfRule type="expression" dxfId="447" priority="515" stopIfTrue="1">
      <formula>Y$9="日"</formula>
    </cfRule>
  </conditionalFormatting>
  <conditionalFormatting sqref="X28">
    <cfRule type="expression" dxfId="446" priority="512" stopIfTrue="1">
      <formula>X$9="土"</formula>
    </cfRule>
    <cfRule type="expression" dxfId="445" priority="513" stopIfTrue="1">
      <formula>X$9="日"</formula>
    </cfRule>
  </conditionalFormatting>
  <conditionalFormatting sqref="W28">
    <cfRule type="expression" dxfId="444" priority="510" stopIfTrue="1">
      <formula>W$9="土"</formula>
    </cfRule>
    <cfRule type="expression" dxfId="443" priority="511" stopIfTrue="1">
      <formula>W$9="日"</formula>
    </cfRule>
  </conditionalFormatting>
  <conditionalFormatting sqref="V28">
    <cfRule type="expression" dxfId="442" priority="508" stopIfTrue="1">
      <formula>V$9="土"</formula>
    </cfRule>
    <cfRule type="expression" dxfId="441" priority="509" stopIfTrue="1">
      <formula>V$9="日"</formula>
    </cfRule>
  </conditionalFormatting>
  <conditionalFormatting sqref="AO28">
    <cfRule type="expression" dxfId="440" priority="506" stopIfTrue="1">
      <formula>AO$9="土"</formula>
    </cfRule>
    <cfRule type="expression" dxfId="439" priority="507" stopIfTrue="1">
      <formula>AO$9="日"</formula>
    </cfRule>
  </conditionalFormatting>
  <conditionalFormatting sqref="AN28">
    <cfRule type="expression" dxfId="438" priority="504" stopIfTrue="1">
      <formula>AN$9="土"</formula>
    </cfRule>
    <cfRule type="expression" dxfId="437" priority="505" stopIfTrue="1">
      <formula>AN$9="日"</formula>
    </cfRule>
  </conditionalFormatting>
  <conditionalFormatting sqref="AM28">
    <cfRule type="expression" dxfId="436" priority="502" stopIfTrue="1">
      <formula>AM$9="土"</formula>
    </cfRule>
    <cfRule type="expression" dxfId="435" priority="503" stopIfTrue="1">
      <formula>AM$9="日"</formula>
    </cfRule>
  </conditionalFormatting>
  <conditionalFormatting sqref="AL28">
    <cfRule type="expression" dxfId="434" priority="500" stopIfTrue="1">
      <formula>AL$9="土"</formula>
    </cfRule>
    <cfRule type="expression" dxfId="433" priority="501" stopIfTrue="1">
      <formula>AL$9="日"</formula>
    </cfRule>
  </conditionalFormatting>
  <conditionalFormatting sqref="AK28">
    <cfRule type="expression" dxfId="432" priority="498" stopIfTrue="1">
      <formula>AK$9="土"</formula>
    </cfRule>
    <cfRule type="expression" dxfId="431" priority="499" stopIfTrue="1">
      <formula>AK$9="日"</formula>
    </cfRule>
  </conditionalFormatting>
  <conditionalFormatting sqref="AJ28">
    <cfRule type="expression" dxfId="430" priority="496" stopIfTrue="1">
      <formula>AJ$9="土"</formula>
    </cfRule>
    <cfRule type="expression" dxfId="429" priority="497" stopIfTrue="1">
      <formula>AJ$9="日"</formula>
    </cfRule>
  </conditionalFormatting>
  <conditionalFormatting sqref="AV28">
    <cfRule type="expression" dxfId="428" priority="494" stopIfTrue="1">
      <formula>AV$9="土"</formula>
    </cfRule>
    <cfRule type="expression" dxfId="427" priority="495" stopIfTrue="1">
      <formula>AV$9="日"</formula>
    </cfRule>
  </conditionalFormatting>
  <conditionalFormatting sqref="AU28">
    <cfRule type="expression" dxfId="426" priority="492" stopIfTrue="1">
      <formula>AU$9="土"</formula>
    </cfRule>
    <cfRule type="expression" dxfId="425" priority="493" stopIfTrue="1">
      <formula>AU$9="日"</formula>
    </cfRule>
  </conditionalFormatting>
  <conditionalFormatting sqref="AT28">
    <cfRule type="expression" dxfId="424" priority="490" stopIfTrue="1">
      <formula>AT$9="土"</formula>
    </cfRule>
    <cfRule type="expression" dxfId="423" priority="491" stopIfTrue="1">
      <formula>AT$9="日"</formula>
    </cfRule>
  </conditionalFormatting>
  <conditionalFormatting sqref="AS28">
    <cfRule type="expression" dxfId="422" priority="488" stopIfTrue="1">
      <formula>AS$9="土"</formula>
    </cfRule>
    <cfRule type="expression" dxfId="421" priority="489" stopIfTrue="1">
      <formula>AS$9="日"</formula>
    </cfRule>
  </conditionalFormatting>
  <conditionalFormatting sqref="AR28">
    <cfRule type="expression" dxfId="420" priority="486" stopIfTrue="1">
      <formula>AR$9="土"</formula>
    </cfRule>
    <cfRule type="expression" dxfId="419" priority="487" stopIfTrue="1">
      <formula>AR$9="日"</formula>
    </cfRule>
  </conditionalFormatting>
  <conditionalFormatting sqref="AQ28">
    <cfRule type="expression" dxfId="418" priority="484" stopIfTrue="1">
      <formula>AQ$9="土"</formula>
    </cfRule>
    <cfRule type="expression" dxfId="417" priority="485" stopIfTrue="1">
      <formula>AQ$9="日"</formula>
    </cfRule>
  </conditionalFormatting>
  <conditionalFormatting sqref="AB28">
    <cfRule type="expression" dxfId="416" priority="482" stopIfTrue="1">
      <formula>AB$9="土"</formula>
    </cfRule>
    <cfRule type="expression" dxfId="415" priority="483" stopIfTrue="1">
      <formula>AB$9="日"</formula>
    </cfRule>
  </conditionalFormatting>
  <conditionalFormatting sqref="AI28">
    <cfRule type="expression" dxfId="414" priority="480" stopIfTrue="1">
      <formula>AI$9="土"</formula>
    </cfRule>
    <cfRule type="expression" dxfId="413" priority="481" stopIfTrue="1">
      <formula>AI$9="日"</formula>
    </cfRule>
  </conditionalFormatting>
  <conditionalFormatting sqref="AP28">
    <cfRule type="expression" dxfId="412" priority="478" stopIfTrue="1">
      <formula>AP$9="土"</formula>
    </cfRule>
    <cfRule type="expression" dxfId="411" priority="479" stopIfTrue="1">
      <formula>AP$9="日"</formula>
    </cfRule>
  </conditionalFormatting>
  <conditionalFormatting sqref="AW28">
    <cfRule type="expression" dxfId="410" priority="476" stopIfTrue="1">
      <formula>AW$9="土"</formula>
    </cfRule>
    <cfRule type="expression" dxfId="409" priority="477" stopIfTrue="1">
      <formula>AW$9="日"</formula>
    </cfRule>
  </conditionalFormatting>
  <conditionalFormatting sqref="AZ28">
    <cfRule type="expression" dxfId="408" priority="474" stopIfTrue="1">
      <formula>AZ$9="土"</formula>
    </cfRule>
    <cfRule type="expression" dxfId="407" priority="475" stopIfTrue="1">
      <formula>AZ$9="日"</formula>
    </cfRule>
  </conditionalFormatting>
  <conditionalFormatting sqref="AY28">
    <cfRule type="expression" dxfId="406" priority="472" stopIfTrue="1">
      <formula>AY$9="土"</formula>
    </cfRule>
    <cfRule type="expression" dxfId="405" priority="473" stopIfTrue="1">
      <formula>AY$9="日"</formula>
    </cfRule>
  </conditionalFormatting>
  <conditionalFormatting sqref="AX28">
    <cfRule type="expression" dxfId="404" priority="470" stopIfTrue="1">
      <formula>AX$9="土"</formula>
    </cfRule>
    <cfRule type="expression" dxfId="403" priority="471" stopIfTrue="1">
      <formula>AX$9="日"</formula>
    </cfRule>
  </conditionalFormatting>
  <conditionalFormatting sqref="AH29">
    <cfRule type="expression" dxfId="402" priority="468" stopIfTrue="1">
      <formula>AH$9="土"</formula>
    </cfRule>
    <cfRule type="expression" dxfId="401" priority="469" stopIfTrue="1">
      <formula>AH$9="日"</formula>
    </cfRule>
  </conditionalFormatting>
  <conditionalFormatting sqref="AG29">
    <cfRule type="expression" dxfId="400" priority="466" stopIfTrue="1">
      <formula>AG$9="土"</formula>
    </cfRule>
    <cfRule type="expression" dxfId="399" priority="467" stopIfTrue="1">
      <formula>AG$9="日"</formula>
    </cfRule>
  </conditionalFormatting>
  <conditionalFormatting sqref="AF29">
    <cfRule type="expression" dxfId="398" priority="464" stopIfTrue="1">
      <formula>AF$9="土"</formula>
    </cfRule>
    <cfRule type="expression" dxfId="397" priority="465" stopIfTrue="1">
      <formula>AF$9="日"</formula>
    </cfRule>
  </conditionalFormatting>
  <conditionalFormatting sqref="AE29">
    <cfRule type="expression" dxfId="396" priority="462" stopIfTrue="1">
      <formula>AE$9="土"</formula>
    </cfRule>
    <cfRule type="expression" dxfId="395" priority="463" stopIfTrue="1">
      <formula>AE$9="日"</formula>
    </cfRule>
  </conditionalFormatting>
  <conditionalFormatting sqref="AD29">
    <cfRule type="expression" dxfId="394" priority="460" stopIfTrue="1">
      <formula>AD$9="土"</formula>
    </cfRule>
    <cfRule type="expression" dxfId="393" priority="461" stopIfTrue="1">
      <formula>AD$9="日"</formula>
    </cfRule>
  </conditionalFormatting>
  <conditionalFormatting sqref="AC29">
    <cfRule type="expression" dxfId="392" priority="458" stopIfTrue="1">
      <formula>AC$9="土"</formula>
    </cfRule>
    <cfRule type="expression" dxfId="391" priority="459" stopIfTrue="1">
      <formula>AC$9="日"</formula>
    </cfRule>
  </conditionalFormatting>
  <conditionalFormatting sqref="AA29">
    <cfRule type="expression" dxfId="390" priority="456" stopIfTrue="1">
      <formula>AA$9="土"</formula>
    </cfRule>
    <cfRule type="expression" dxfId="389" priority="457" stopIfTrue="1">
      <formula>AA$9="日"</formula>
    </cfRule>
  </conditionalFormatting>
  <conditionalFormatting sqref="Z29">
    <cfRule type="expression" dxfId="388" priority="454" stopIfTrue="1">
      <formula>Z$9="土"</formula>
    </cfRule>
    <cfRule type="expression" dxfId="387" priority="455" stopIfTrue="1">
      <formula>Z$9="日"</formula>
    </cfRule>
  </conditionalFormatting>
  <conditionalFormatting sqref="Y29">
    <cfRule type="expression" dxfId="386" priority="452" stopIfTrue="1">
      <formula>Y$9="土"</formula>
    </cfRule>
    <cfRule type="expression" dxfId="385" priority="453" stopIfTrue="1">
      <formula>Y$9="日"</formula>
    </cfRule>
  </conditionalFormatting>
  <conditionalFormatting sqref="X29">
    <cfRule type="expression" dxfId="384" priority="450" stopIfTrue="1">
      <formula>X$9="土"</formula>
    </cfRule>
    <cfRule type="expression" dxfId="383" priority="451" stopIfTrue="1">
      <formula>X$9="日"</formula>
    </cfRule>
  </conditionalFormatting>
  <conditionalFormatting sqref="W29">
    <cfRule type="expression" dxfId="382" priority="448" stopIfTrue="1">
      <formula>W$9="土"</formula>
    </cfRule>
    <cfRule type="expression" dxfId="381" priority="449" stopIfTrue="1">
      <formula>W$9="日"</formula>
    </cfRule>
  </conditionalFormatting>
  <conditionalFormatting sqref="V29">
    <cfRule type="expression" dxfId="380" priority="446" stopIfTrue="1">
      <formula>V$9="土"</formula>
    </cfRule>
    <cfRule type="expression" dxfId="379" priority="447" stopIfTrue="1">
      <formula>V$9="日"</formula>
    </cfRule>
  </conditionalFormatting>
  <conditionalFormatting sqref="AO29">
    <cfRule type="expression" dxfId="378" priority="444" stopIfTrue="1">
      <formula>AO$9="土"</formula>
    </cfRule>
    <cfRule type="expression" dxfId="377" priority="445" stopIfTrue="1">
      <formula>AO$9="日"</formula>
    </cfRule>
  </conditionalFormatting>
  <conditionalFormatting sqref="AN29">
    <cfRule type="expression" dxfId="376" priority="442" stopIfTrue="1">
      <formula>AN$9="土"</formula>
    </cfRule>
    <cfRule type="expression" dxfId="375" priority="443" stopIfTrue="1">
      <formula>AN$9="日"</formula>
    </cfRule>
  </conditionalFormatting>
  <conditionalFormatting sqref="AM29">
    <cfRule type="expression" dxfId="374" priority="440" stopIfTrue="1">
      <formula>AM$9="土"</formula>
    </cfRule>
    <cfRule type="expression" dxfId="373" priority="441" stopIfTrue="1">
      <formula>AM$9="日"</formula>
    </cfRule>
  </conditionalFormatting>
  <conditionalFormatting sqref="AL29">
    <cfRule type="expression" dxfId="372" priority="438" stopIfTrue="1">
      <formula>AL$9="土"</formula>
    </cfRule>
    <cfRule type="expression" dxfId="371" priority="439" stopIfTrue="1">
      <formula>AL$9="日"</formula>
    </cfRule>
  </conditionalFormatting>
  <conditionalFormatting sqref="AK29">
    <cfRule type="expression" dxfId="370" priority="436" stopIfTrue="1">
      <formula>AK$9="土"</formula>
    </cfRule>
    <cfRule type="expression" dxfId="369" priority="437" stopIfTrue="1">
      <formula>AK$9="日"</formula>
    </cfRule>
  </conditionalFormatting>
  <conditionalFormatting sqref="AJ29">
    <cfRule type="expression" dxfId="368" priority="434" stopIfTrue="1">
      <formula>AJ$9="土"</formula>
    </cfRule>
    <cfRule type="expression" dxfId="367" priority="435" stopIfTrue="1">
      <formula>AJ$9="日"</formula>
    </cfRule>
  </conditionalFormatting>
  <conditionalFormatting sqref="AV29">
    <cfRule type="expression" dxfId="366" priority="432" stopIfTrue="1">
      <formula>AV$9="土"</formula>
    </cfRule>
    <cfRule type="expression" dxfId="365" priority="433" stopIfTrue="1">
      <formula>AV$9="日"</formula>
    </cfRule>
  </conditionalFormatting>
  <conditionalFormatting sqref="AU29">
    <cfRule type="expression" dxfId="364" priority="430" stopIfTrue="1">
      <formula>AU$9="土"</formula>
    </cfRule>
    <cfRule type="expression" dxfId="363" priority="431" stopIfTrue="1">
      <formula>AU$9="日"</formula>
    </cfRule>
  </conditionalFormatting>
  <conditionalFormatting sqref="AT29">
    <cfRule type="expression" dxfId="362" priority="428" stopIfTrue="1">
      <formula>AT$9="土"</formula>
    </cfRule>
    <cfRule type="expression" dxfId="361" priority="429" stopIfTrue="1">
      <formula>AT$9="日"</formula>
    </cfRule>
  </conditionalFormatting>
  <conditionalFormatting sqref="AS29">
    <cfRule type="expression" dxfId="360" priority="426" stopIfTrue="1">
      <formula>AS$9="土"</formula>
    </cfRule>
    <cfRule type="expression" dxfId="359" priority="427" stopIfTrue="1">
      <formula>AS$9="日"</formula>
    </cfRule>
  </conditionalFormatting>
  <conditionalFormatting sqref="AR29">
    <cfRule type="expression" dxfId="358" priority="424" stopIfTrue="1">
      <formula>AR$9="土"</formula>
    </cfRule>
    <cfRule type="expression" dxfId="357" priority="425" stopIfTrue="1">
      <formula>AR$9="日"</formula>
    </cfRule>
  </conditionalFormatting>
  <conditionalFormatting sqref="AQ29">
    <cfRule type="expression" dxfId="356" priority="422" stopIfTrue="1">
      <formula>AQ$9="土"</formula>
    </cfRule>
    <cfRule type="expression" dxfId="355" priority="423" stopIfTrue="1">
      <formula>AQ$9="日"</formula>
    </cfRule>
  </conditionalFormatting>
  <conditionalFormatting sqref="AB29">
    <cfRule type="expression" dxfId="354" priority="420" stopIfTrue="1">
      <formula>AB$9="土"</formula>
    </cfRule>
    <cfRule type="expression" dxfId="353" priority="421" stopIfTrue="1">
      <formula>AB$9="日"</formula>
    </cfRule>
  </conditionalFormatting>
  <conditionalFormatting sqref="AI29">
    <cfRule type="expression" dxfId="352" priority="418" stopIfTrue="1">
      <formula>AI$9="土"</formula>
    </cfRule>
    <cfRule type="expression" dxfId="351" priority="419" stopIfTrue="1">
      <formula>AI$9="日"</formula>
    </cfRule>
  </conditionalFormatting>
  <conditionalFormatting sqref="AP29">
    <cfRule type="expression" dxfId="350" priority="416" stopIfTrue="1">
      <formula>AP$9="土"</formula>
    </cfRule>
    <cfRule type="expression" dxfId="349" priority="417" stopIfTrue="1">
      <formula>AP$9="日"</formula>
    </cfRule>
  </conditionalFormatting>
  <conditionalFormatting sqref="AW29">
    <cfRule type="expression" dxfId="348" priority="414" stopIfTrue="1">
      <formula>AW$9="土"</formula>
    </cfRule>
    <cfRule type="expression" dxfId="347" priority="415" stopIfTrue="1">
      <formula>AW$9="日"</formula>
    </cfRule>
  </conditionalFormatting>
  <conditionalFormatting sqref="AZ29">
    <cfRule type="expression" dxfId="346" priority="412" stopIfTrue="1">
      <formula>AZ$9="土"</formula>
    </cfRule>
    <cfRule type="expression" dxfId="345" priority="413" stopIfTrue="1">
      <formula>AZ$9="日"</formula>
    </cfRule>
  </conditionalFormatting>
  <conditionalFormatting sqref="AY29">
    <cfRule type="expression" dxfId="344" priority="410" stopIfTrue="1">
      <formula>AY$9="土"</formula>
    </cfRule>
    <cfRule type="expression" dxfId="343" priority="411" stopIfTrue="1">
      <formula>AY$9="日"</formula>
    </cfRule>
  </conditionalFormatting>
  <conditionalFormatting sqref="AX29">
    <cfRule type="expression" dxfId="342" priority="408" stopIfTrue="1">
      <formula>AX$9="土"</formula>
    </cfRule>
    <cfRule type="expression" dxfId="341" priority="409" stopIfTrue="1">
      <formula>AX$9="日"</formula>
    </cfRule>
  </conditionalFormatting>
  <conditionalFormatting sqref="AH30">
    <cfRule type="expression" dxfId="340" priority="406" stopIfTrue="1">
      <formula>AH$9="土"</formula>
    </cfRule>
    <cfRule type="expression" dxfId="339" priority="407" stopIfTrue="1">
      <formula>AH$9="日"</formula>
    </cfRule>
  </conditionalFormatting>
  <conditionalFormatting sqref="AG30">
    <cfRule type="expression" dxfId="338" priority="404" stopIfTrue="1">
      <formula>AG$9="土"</formula>
    </cfRule>
    <cfRule type="expression" dxfId="337" priority="405" stopIfTrue="1">
      <formula>AG$9="日"</formula>
    </cfRule>
  </conditionalFormatting>
  <conditionalFormatting sqref="AF30">
    <cfRule type="expression" dxfId="336" priority="402" stopIfTrue="1">
      <formula>AF$9="土"</formula>
    </cfRule>
    <cfRule type="expression" dxfId="335" priority="403" stopIfTrue="1">
      <formula>AF$9="日"</formula>
    </cfRule>
  </conditionalFormatting>
  <conditionalFormatting sqref="AE30">
    <cfRule type="expression" dxfId="334" priority="400" stopIfTrue="1">
      <formula>AE$9="土"</formula>
    </cfRule>
    <cfRule type="expression" dxfId="333" priority="401" stopIfTrue="1">
      <formula>AE$9="日"</formula>
    </cfRule>
  </conditionalFormatting>
  <conditionalFormatting sqref="AD30">
    <cfRule type="expression" dxfId="332" priority="398" stopIfTrue="1">
      <formula>AD$9="土"</formula>
    </cfRule>
    <cfRule type="expression" dxfId="331" priority="399" stopIfTrue="1">
      <formula>AD$9="日"</formula>
    </cfRule>
  </conditionalFormatting>
  <conditionalFormatting sqref="AC30">
    <cfRule type="expression" dxfId="330" priority="396" stopIfTrue="1">
      <formula>AC$9="土"</formula>
    </cfRule>
    <cfRule type="expression" dxfId="329" priority="397" stopIfTrue="1">
      <formula>AC$9="日"</formula>
    </cfRule>
  </conditionalFormatting>
  <conditionalFormatting sqref="AA30">
    <cfRule type="expression" dxfId="328" priority="394" stopIfTrue="1">
      <formula>AA$9="土"</formula>
    </cfRule>
    <cfRule type="expression" dxfId="327" priority="395" stopIfTrue="1">
      <formula>AA$9="日"</formula>
    </cfRule>
  </conditionalFormatting>
  <conditionalFormatting sqref="Z30">
    <cfRule type="expression" dxfId="326" priority="392" stopIfTrue="1">
      <formula>Z$9="土"</formula>
    </cfRule>
    <cfRule type="expression" dxfId="325" priority="393" stopIfTrue="1">
      <formula>Z$9="日"</formula>
    </cfRule>
  </conditionalFormatting>
  <conditionalFormatting sqref="Y30">
    <cfRule type="expression" dxfId="324" priority="390" stopIfTrue="1">
      <formula>Y$9="土"</formula>
    </cfRule>
    <cfRule type="expression" dxfId="323" priority="391" stopIfTrue="1">
      <formula>Y$9="日"</formula>
    </cfRule>
  </conditionalFormatting>
  <conditionalFormatting sqref="X30">
    <cfRule type="expression" dxfId="322" priority="388" stopIfTrue="1">
      <formula>X$9="土"</formula>
    </cfRule>
    <cfRule type="expression" dxfId="321" priority="389" stopIfTrue="1">
      <formula>X$9="日"</formula>
    </cfRule>
  </conditionalFormatting>
  <conditionalFormatting sqref="W30">
    <cfRule type="expression" dxfId="320" priority="386" stopIfTrue="1">
      <formula>W$9="土"</formula>
    </cfRule>
    <cfRule type="expression" dxfId="319" priority="387" stopIfTrue="1">
      <formula>W$9="日"</formula>
    </cfRule>
  </conditionalFormatting>
  <conditionalFormatting sqref="V30">
    <cfRule type="expression" dxfId="318" priority="384" stopIfTrue="1">
      <formula>V$9="土"</formula>
    </cfRule>
    <cfRule type="expression" dxfId="317" priority="385" stopIfTrue="1">
      <formula>V$9="日"</formula>
    </cfRule>
  </conditionalFormatting>
  <conditionalFormatting sqref="AO30">
    <cfRule type="expression" dxfId="316" priority="382" stopIfTrue="1">
      <formula>AO$9="土"</formula>
    </cfRule>
    <cfRule type="expression" dxfId="315" priority="383" stopIfTrue="1">
      <formula>AO$9="日"</formula>
    </cfRule>
  </conditionalFormatting>
  <conditionalFormatting sqref="AN30">
    <cfRule type="expression" dxfId="314" priority="380" stopIfTrue="1">
      <formula>AN$9="土"</formula>
    </cfRule>
    <cfRule type="expression" dxfId="313" priority="381" stopIfTrue="1">
      <formula>AN$9="日"</formula>
    </cfRule>
  </conditionalFormatting>
  <conditionalFormatting sqref="AM30">
    <cfRule type="expression" dxfId="312" priority="378" stopIfTrue="1">
      <formula>AM$9="土"</formula>
    </cfRule>
    <cfRule type="expression" dxfId="311" priority="379" stopIfTrue="1">
      <formula>AM$9="日"</formula>
    </cfRule>
  </conditionalFormatting>
  <conditionalFormatting sqref="AL30">
    <cfRule type="expression" dxfId="310" priority="376" stopIfTrue="1">
      <formula>AL$9="土"</formula>
    </cfRule>
    <cfRule type="expression" dxfId="309" priority="377" stopIfTrue="1">
      <formula>AL$9="日"</formula>
    </cfRule>
  </conditionalFormatting>
  <conditionalFormatting sqref="AK30">
    <cfRule type="expression" dxfId="308" priority="374" stopIfTrue="1">
      <formula>AK$9="土"</formula>
    </cfRule>
    <cfRule type="expression" dxfId="307" priority="375" stopIfTrue="1">
      <formula>AK$9="日"</formula>
    </cfRule>
  </conditionalFormatting>
  <conditionalFormatting sqref="AJ30">
    <cfRule type="expression" dxfId="306" priority="372" stopIfTrue="1">
      <formula>AJ$9="土"</formula>
    </cfRule>
    <cfRule type="expression" dxfId="305" priority="373" stopIfTrue="1">
      <formula>AJ$9="日"</formula>
    </cfRule>
  </conditionalFormatting>
  <conditionalFormatting sqref="AV30">
    <cfRule type="expression" dxfId="304" priority="370" stopIfTrue="1">
      <formula>AV$9="土"</formula>
    </cfRule>
    <cfRule type="expression" dxfId="303" priority="371" stopIfTrue="1">
      <formula>AV$9="日"</formula>
    </cfRule>
  </conditionalFormatting>
  <conditionalFormatting sqref="AU30">
    <cfRule type="expression" dxfId="302" priority="368" stopIfTrue="1">
      <formula>AU$9="土"</formula>
    </cfRule>
    <cfRule type="expression" dxfId="301" priority="369" stopIfTrue="1">
      <formula>AU$9="日"</formula>
    </cfRule>
  </conditionalFormatting>
  <conditionalFormatting sqref="AT30">
    <cfRule type="expression" dxfId="300" priority="366" stopIfTrue="1">
      <formula>AT$9="土"</formula>
    </cfRule>
    <cfRule type="expression" dxfId="299" priority="367" stopIfTrue="1">
      <formula>AT$9="日"</formula>
    </cfRule>
  </conditionalFormatting>
  <conditionalFormatting sqref="AS30">
    <cfRule type="expression" dxfId="298" priority="364" stopIfTrue="1">
      <formula>AS$9="土"</formula>
    </cfRule>
    <cfRule type="expression" dxfId="297" priority="365" stopIfTrue="1">
      <formula>AS$9="日"</formula>
    </cfRule>
  </conditionalFormatting>
  <conditionalFormatting sqref="AR30">
    <cfRule type="expression" dxfId="296" priority="362" stopIfTrue="1">
      <formula>AR$9="土"</formula>
    </cfRule>
    <cfRule type="expression" dxfId="295" priority="363" stopIfTrue="1">
      <formula>AR$9="日"</formula>
    </cfRule>
  </conditionalFormatting>
  <conditionalFormatting sqref="AQ30">
    <cfRule type="expression" dxfId="294" priority="360" stopIfTrue="1">
      <formula>AQ$9="土"</formula>
    </cfRule>
    <cfRule type="expression" dxfId="293" priority="361" stopIfTrue="1">
      <formula>AQ$9="日"</formula>
    </cfRule>
  </conditionalFormatting>
  <conditionalFormatting sqref="AB30">
    <cfRule type="expression" dxfId="292" priority="358" stopIfTrue="1">
      <formula>AB$9="土"</formula>
    </cfRule>
    <cfRule type="expression" dxfId="291" priority="359" stopIfTrue="1">
      <formula>AB$9="日"</formula>
    </cfRule>
  </conditionalFormatting>
  <conditionalFormatting sqref="AI30">
    <cfRule type="expression" dxfId="290" priority="356" stopIfTrue="1">
      <formula>AI$9="土"</formula>
    </cfRule>
    <cfRule type="expression" dxfId="289" priority="357" stopIfTrue="1">
      <formula>AI$9="日"</formula>
    </cfRule>
  </conditionalFormatting>
  <conditionalFormatting sqref="AP30">
    <cfRule type="expression" dxfId="288" priority="354" stopIfTrue="1">
      <formula>AP$9="土"</formula>
    </cfRule>
    <cfRule type="expression" dxfId="287" priority="355" stopIfTrue="1">
      <formula>AP$9="日"</formula>
    </cfRule>
  </conditionalFormatting>
  <conditionalFormatting sqref="AW30">
    <cfRule type="expression" dxfId="286" priority="352" stopIfTrue="1">
      <formula>AW$9="土"</formula>
    </cfRule>
    <cfRule type="expression" dxfId="285" priority="353" stopIfTrue="1">
      <formula>AW$9="日"</formula>
    </cfRule>
  </conditionalFormatting>
  <conditionalFormatting sqref="AZ30">
    <cfRule type="expression" dxfId="284" priority="350" stopIfTrue="1">
      <formula>AZ$9="土"</formula>
    </cfRule>
    <cfRule type="expression" dxfId="283" priority="351" stopIfTrue="1">
      <formula>AZ$9="日"</formula>
    </cfRule>
  </conditionalFormatting>
  <conditionalFormatting sqref="AY30">
    <cfRule type="expression" dxfId="282" priority="348" stopIfTrue="1">
      <formula>AY$9="土"</formula>
    </cfRule>
    <cfRule type="expression" dxfId="281" priority="349" stopIfTrue="1">
      <formula>AY$9="日"</formula>
    </cfRule>
  </conditionalFormatting>
  <conditionalFormatting sqref="AX30">
    <cfRule type="expression" dxfId="280" priority="346" stopIfTrue="1">
      <formula>AX$9="土"</formula>
    </cfRule>
    <cfRule type="expression" dxfId="279" priority="347" stopIfTrue="1">
      <formula>AX$9="日"</formula>
    </cfRule>
  </conditionalFormatting>
  <conditionalFormatting sqref="AH31">
    <cfRule type="expression" dxfId="278" priority="344" stopIfTrue="1">
      <formula>AH$9="土"</formula>
    </cfRule>
    <cfRule type="expression" dxfId="277" priority="345" stopIfTrue="1">
      <formula>AH$9="日"</formula>
    </cfRule>
  </conditionalFormatting>
  <conditionalFormatting sqref="AG31">
    <cfRule type="expression" dxfId="276" priority="342" stopIfTrue="1">
      <formula>AG$9="土"</formula>
    </cfRule>
    <cfRule type="expression" dxfId="275" priority="343" stopIfTrue="1">
      <formula>AG$9="日"</formula>
    </cfRule>
  </conditionalFormatting>
  <conditionalFormatting sqref="AF31">
    <cfRule type="expression" dxfId="274" priority="340" stopIfTrue="1">
      <formula>AF$9="土"</formula>
    </cfRule>
    <cfRule type="expression" dxfId="273" priority="341" stopIfTrue="1">
      <formula>AF$9="日"</formula>
    </cfRule>
  </conditionalFormatting>
  <conditionalFormatting sqref="AE31">
    <cfRule type="expression" dxfId="272" priority="338" stopIfTrue="1">
      <formula>AE$9="土"</formula>
    </cfRule>
    <cfRule type="expression" dxfId="271" priority="339" stopIfTrue="1">
      <formula>AE$9="日"</formula>
    </cfRule>
  </conditionalFormatting>
  <conditionalFormatting sqref="AD31">
    <cfRule type="expression" dxfId="270" priority="336" stopIfTrue="1">
      <formula>AD$9="土"</formula>
    </cfRule>
    <cfRule type="expression" dxfId="269" priority="337" stopIfTrue="1">
      <formula>AD$9="日"</formula>
    </cfRule>
  </conditionalFormatting>
  <conditionalFormatting sqref="AC31">
    <cfRule type="expression" dxfId="268" priority="334" stopIfTrue="1">
      <formula>AC$9="土"</formula>
    </cfRule>
    <cfRule type="expression" dxfId="267" priority="335" stopIfTrue="1">
      <formula>AC$9="日"</formula>
    </cfRule>
  </conditionalFormatting>
  <conditionalFormatting sqref="AA31">
    <cfRule type="expression" dxfId="266" priority="332" stopIfTrue="1">
      <formula>AA$9="土"</formula>
    </cfRule>
    <cfRule type="expression" dxfId="265" priority="333" stopIfTrue="1">
      <formula>AA$9="日"</formula>
    </cfRule>
  </conditionalFormatting>
  <conditionalFormatting sqref="Z31">
    <cfRule type="expression" dxfId="264" priority="330" stopIfTrue="1">
      <formula>Z$9="土"</formula>
    </cfRule>
    <cfRule type="expression" dxfId="263" priority="331" stopIfTrue="1">
      <formula>Z$9="日"</formula>
    </cfRule>
  </conditionalFormatting>
  <conditionalFormatting sqref="Y31">
    <cfRule type="expression" dxfId="262" priority="328" stopIfTrue="1">
      <formula>Y$9="土"</formula>
    </cfRule>
    <cfRule type="expression" dxfId="261" priority="329" stopIfTrue="1">
      <formula>Y$9="日"</formula>
    </cfRule>
  </conditionalFormatting>
  <conditionalFormatting sqref="X31">
    <cfRule type="expression" dxfId="260" priority="326" stopIfTrue="1">
      <formula>X$9="土"</formula>
    </cfRule>
    <cfRule type="expression" dxfId="259" priority="327" stopIfTrue="1">
      <formula>X$9="日"</formula>
    </cfRule>
  </conditionalFormatting>
  <conditionalFormatting sqref="W31">
    <cfRule type="expression" dxfId="258" priority="324" stopIfTrue="1">
      <formula>W$9="土"</formula>
    </cfRule>
    <cfRule type="expression" dxfId="257" priority="325" stopIfTrue="1">
      <formula>W$9="日"</formula>
    </cfRule>
  </conditionalFormatting>
  <conditionalFormatting sqref="V31">
    <cfRule type="expression" dxfId="256" priority="322" stopIfTrue="1">
      <formula>V$9="土"</formula>
    </cfRule>
    <cfRule type="expression" dxfId="255" priority="323" stopIfTrue="1">
      <formula>V$9="日"</formula>
    </cfRule>
  </conditionalFormatting>
  <conditionalFormatting sqref="AO31">
    <cfRule type="expression" dxfId="254" priority="320" stopIfTrue="1">
      <formula>AO$9="土"</formula>
    </cfRule>
    <cfRule type="expression" dxfId="253" priority="321" stopIfTrue="1">
      <formula>AO$9="日"</formula>
    </cfRule>
  </conditionalFormatting>
  <conditionalFormatting sqref="AN31">
    <cfRule type="expression" dxfId="252" priority="318" stopIfTrue="1">
      <formula>AN$9="土"</formula>
    </cfRule>
    <cfRule type="expression" dxfId="251" priority="319" stopIfTrue="1">
      <formula>AN$9="日"</formula>
    </cfRule>
  </conditionalFormatting>
  <conditionalFormatting sqref="AM31">
    <cfRule type="expression" dxfId="250" priority="316" stopIfTrue="1">
      <formula>AM$9="土"</formula>
    </cfRule>
    <cfRule type="expression" dxfId="249" priority="317" stopIfTrue="1">
      <formula>AM$9="日"</formula>
    </cfRule>
  </conditionalFormatting>
  <conditionalFormatting sqref="AL31">
    <cfRule type="expression" dxfId="248" priority="314" stopIfTrue="1">
      <formula>AL$9="土"</formula>
    </cfRule>
    <cfRule type="expression" dxfId="247" priority="315" stopIfTrue="1">
      <formula>AL$9="日"</formula>
    </cfRule>
  </conditionalFormatting>
  <conditionalFormatting sqref="AK31">
    <cfRule type="expression" dxfId="246" priority="312" stopIfTrue="1">
      <formula>AK$9="土"</formula>
    </cfRule>
    <cfRule type="expression" dxfId="245" priority="313" stopIfTrue="1">
      <formula>AK$9="日"</formula>
    </cfRule>
  </conditionalFormatting>
  <conditionalFormatting sqref="AJ31">
    <cfRule type="expression" dxfId="244" priority="310" stopIfTrue="1">
      <formula>AJ$9="土"</formula>
    </cfRule>
    <cfRule type="expression" dxfId="243" priority="311" stopIfTrue="1">
      <formula>AJ$9="日"</formula>
    </cfRule>
  </conditionalFormatting>
  <conditionalFormatting sqref="AV31">
    <cfRule type="expression" dxfId="242" priority="308" stopIfTrue="1">
      <formula>AV$9="土"</formula>
    </cfRule>
    <cfRule type="expression" dxfId="241" priority="309" stopIfTrue="1">
      <formula>AV$9="日"</formula>
    </cfRule>
  </conditionalFormatting>
  <conditionalFormatting sqref="AU31">
    <cfRule type="expression" dxfId="240" priority="306" stopIfTrue="1">
      <formula>AU$9="土"</formula>
    </cfRule>
    <cfRule type="expression" dxfId="239" priority="307" stopIfTrue="1">
      <formula>AU$9="日"</formula>
    </cfRule>
  </conditionalFormatting>
  <conditionalFormatting sqref="AT31">
    <cfRule type="expression" dxfId="238" priority="304" stopIfTrue="1">
      <formula>AT$9="土"</formula>
    </cfRule>
    <cfRule type="expression" dxfId="237" priority="305" stopIfTrue="1">
      <formula>AT$9="日"</formula>
    </cfRule>
  </conditionalFormatting>
  <conditionalFormatting sqref="AS31">
    <cfRule type="expression" dxfId="236" priority="302" stopIfTrue="1">
      <formula>AS$9="土"</formula>
    </cfRule>
    <cfRule type="expression" dxfId="235" priority="303" stopIfTrue="1">
      <formula>AS$9="日"</formula>
    </cfRule>
  </conditionalFormatting>
  <conditionalFormatting sqref="AR31">
    <cfRule type="expression" dxfId="234" priority="300" stopIfTrue="1">
      <formula>AR$9="土"</formula>
    </cfRule>
    <cfRule type="expression" dxfId="233" priority="301" stopIfTrue="1">
      <formula>AR$9="日"</formula>
    </cfRule>
  </conditionalFormatting>
  <conditionalFormatting sqref="AQ31">
    <cfRule type="expression" dxfId="232" priority="298" stopIfTrue="1">
      <formula>AQ$9="土"</formula>
    </cfRule>
    <cfRule type="expression" dxfId="231" priority="299" stopIfTrue="1">
      <formula>AQ$9="日"</formula>
    </cfRule>
  </conditionalFormatting>
  <conditionalFormatting sqref="AB31">
    <cfRule type="expression" dxfId="230" priority="296" stopIfTrue="1">
      <formula>AB$9="土"</formula>
    </cfRule>
    <cfRule type="expression" dxfId="229" priority="297" stopIfTrue="1">
      <formula>AB$9="日"</formula>
    </cfRule>
  </conditionalFormatting>
  <conditionalFormatting sqref="AI31">
    <cfRule type="expression" dxfId="228" priority="294" stopIfTrue="1">
      <formula>AI$9="土"</formula>
    </cfRule>
    <cfRule type="expression" dxfId="227" priority="295" stopIfTrue="1">
      <formula>AI$9="日"</formula>
    </cfRule>
  </conditionalFormatting>
  <conditionalFormatting sqref="AP31">
    <cfRule type="expression" dxfId="226" priority="292" stopIfTrue="1">
      <formula>AP$9="土"</formula>
    </cfRule>
    <cfRule type="expression" dxfId="225" priority="293" stopIfTrue="1">
      <formula>AP$9="日"</formula>
    </cfRule>
  </conditionalFormatting>
  <conditionalFormatting sqref="AW31">
    <cfRule type="expression" dxfId="224" priority="290" stopIfTrue="1">
      <formula>AW$9="土"</formula>
    </cfRule>
    <cfRule type="expression" dxfId="223" priority="291" stopIfTrue="1">
      <formula>AW$9="日"</formula>
    </cfRule>
  </conditionalFormatting>
  <conditionalFormatting sqref="AZ31">
    <cfRule type="expression" dxfId="222" priority="288" stopIfTrue="1">
      <formula>AZ$9="土"</formula>
    </cfRule>
    <cfRule type="expression" dxfId="221" priority="289" stopIfTrue="1">
      <formula>AZ$9="日"</formula>
    </cfRule>
  </conditionalFormatting>
  <conditionalFormatting sqref="AY31">
    <cfRule type="expression" dxfId="220" priority="286" stopIfTrue="1">
      <formula>AY$9="土"</formula>
    </cfRule>
    <cfRule type="expression" dxfId="219" priority="287" stopIfTrue="1">
      <formula>AY$9="日"</formula>
    </cfRule>
  </conditionalFormatting>
  <conditionalFormatting sqref="AX31">
    <cfRule type="expression" dxfId="218" priority="284" stopIfTrue="1">
      <formula>AX$9="土"</formula>
    </cfRule>
    <cfRule type="expression" dxfId="217" priority="285" stopIfTrue="1">
      <formula>AX$9="日"</formula>
    </cfRule>
  </conditionalFormatting>
  <conditionalFormatting sqref="AH32">
    <cfRule type="expression" dxfId="216" priority="282" stopIfTrue="1">
      <formula>AH$9="土"</formula>
    </cfRule>
    <cfRule type="expression" dxfId="215" priority="283" stopIfTrue="1">
      <formula>AH$9="日"</formula>
    </cfRule>
  </conditionalFormatting>
  <conditionalFormatting sqref="AG32">
    <cfRule type="expression" dxfId="214" priority="280" stopIfTrue="1">
      <formula>AG$9="土"</formula>
    </cfRule>
    <cfRule type="expression" dxfId="213" priority="281" stopIfTrue="1">
      <formula>AG$9="日"</formula>
    </cfRule>
  </conditionalFormatting>
  <conditionalFormatting sqref="AF32">
    <cfRule type="expression" dxfId="212" priority="278" stopIfTrue="1">
      <formula>AF$9="土"</formula>
    </cfRule>
    <cfRule type="expression" dxfId="211" priority="279" stopIfTrue="1">
      <formula>AF$9="日"</formula>
    </cfRule>
  </conditionalFormatting>
  <conditionalFormatting sqref="AE32">
    <cfRule type="expression" dxfId="210" priority="276" stopIfTrue="1">
      <formula>AE$9="土"</formula>
    </cfRule>
    <cfRule type="expression" dxfId="209" priority="277" stopIfTrue="1">
      <formula>AE$9="日"</formula>
    </cfRule>
  </conditionalFormatting>
  <conditionalFormatting sqref="AD32">
    <cfRule type="expression" dxfId="208" priority="274" stopIfTrue="1">
      <formula>AD$9="土"</formula>
    </cfRule>
    <cfRule type="expression" dxfId="207" priority="275" stopIfTrue="1">
      <formula>AD$9="日"</formula>
    </cfRule>
  </conditionalFormatting>
  <conditionalFormatting sqref="AC32">
    <cfRule type="expression" dxfId="206" priority="272" stopIfTrue="1">
      <formula>AC$9="土"</formula>
    </cfRule>
    <cfRule type="expression" dxfId="205" priority="273" stopIfTrue="1">
      <formula>AC$9="日"</formula>
    </cfRule>
  </conditionalFormatting>
  <conditionalFormatting sqref="AA32">
    <cfRule type="expression" dxfId="204" priority="270" stopIfTrue="1">
      <formula>AA$9="土"</formula>
    </cfRule>
    <cfRule type="expression" dxfId="203" priority="271" stopIfTrue="1">
      <formula>AA$9="日"</formula>
    </cfRule>
  </conditionalFormatting>
  <conditionalFormatting sqref="Z32">
    <cfRule type="expression" dxfId="202" priority="268" stopIfTrue="1">
      <formula>Z$9="土"</formula>
    </cfRule>
    <cfRule type="expression" dxfId="201" priority="269" stopIfTrue="1">
      <formula>Z$9="日"</formula>
    </cfRule>
  </conditionalFormatting>
  <conditionalFormatting sqref="Y32">
    <cfRule type="expression" dxfId="200" priority="266" stopIfTrue="1">
      <formula>Y$9="土"</formula>
    </cfRule>
    <cfRule type="expression" dxfId="199" priority="267" stopIfTrue="1">
      <formula>Y$9="日"</formula>
    </cfRule>
  </conditionalFormatting>
  <conditionalFormatting sqref="X32">
    <cfRule type="expression" dxfId="198" priority="264" stopIfTrue="1">
      <formula>X$9="土"</formula>
    </cfRule>
    <cfRule type="expression" dxfId="197" priority="265" stopIfTrue="1">
      <formula>X$9="日"</formula>
    </cfRule>
  </conditionalFormatting>
  <conditionalFormatting sqref="W32">
    <cfRule type="expression" dxfId="196" priority="262" stopIfTrue="1">
      <formula>W$9="土"</formula>
    </cfRule>
    <cfRule type="expression" dxfId="195" priority="263" stopIfTrue="1">
      <formula>W$9="日"</formula>
    </cfRule>
  </conditionalFormatting>
  <conditionalFormatting sqref="V32">
    <cfRule type="expression" dxfId="194" priority="260" stopIfTrue="1">
      <formula>V$9="土"</formula>
    </cfRule>
    <cfRule type="expression" dxfId="193" priority="261" stopIfTrue="1">
      <formula>V$9="日"</formula>
    </cfRule>
  </conditionalFormatting>
  <conditionalFormatting sqref="AO32">
    <cfRule type="expression" dxfId="192" priority="258" stopIfTrue="1">
      <formula>AO$9="土"</formula>
    </cfRule>
    <cfRule type="expression" dxfId="191" priority="259" stopIfTrue="1">
      <formula>AO$9="日"</formula>
    </cfRule>
  </conditionalFormatting>
  <conditionalFormatting sqref="AN32">
    <cfRule type="expression" dxfId="190" priority="256" stopIfTrue="1">
      <formula>AN$9="土"</formula>
    </cfRule>
    <cfRule type="expression" dxfId="189" priority="257" stopIfTrue="1">
      <formula>AN$9="日"</formula>
    </cfRule>
  </conditionalFormatting>
  <conditionalFormatting sqref="AM32">
    <cfRule type="expression" dxfId="188" priority="254" stopIfTrue="1">
      <formula>AM$9="土"</formula>
    </cfRule>
    <cfRule type="expression" dxfId="187" priority="255" stopIfTrue="1">
      <formula>AM$9="日"</formula>
    </cfRule>
  </conditionalFormatting>
  <conditionalFormatting sqref="AL32">
    <cfRule type="expression" dxfId="186" priority="252" stopIfTrue="1">
      <formula>AL$9="土"</formula>
    </cfRule>
    <cfRule type="expression" dxfId="185" priority="253" stopIfTrue="1">
      <formula>AL$9="日"</formula>
    </cfRule>
  </conditionalFormatting>
  <conditionalFormatting sqref="AK32">
    <cfRule type="expression" dxfId="184" priority="250" stopIfTrue="1">
      <formula>AK$9="土"</formula>
    </cfRule>
    <cfRule type="expression" dxfId="183" priority="251" stopIfTrue="1">
      <formula>AK$9="日"</formula>
    </cfRule>
  </conditionalFormatting>
  <conditionalFormatting sqref="AU32">
    <cfRule type="expression" dxfId="182" priority="244" stopIfTrue="1">
      <formula>AU$9="土"</formula>
    </cfRule>
    <cfRule type="expression" dxfId="181" priority="245" stopIfTrue="1">
      <formula>AU$9="日"</formula>
    </cfRule>
  </conditionalFormatting>
  <conditionalFormatting sqref="AT32">
    <cfRule type="expression" dxfId="180" priority="242" stopIfTrue="1">
      <formula>AT$9="土"</formula>
    </cfRule>
    <cfRule type="expression" dxfId="179" priority="243" stopIfTrue="1">
      <formula>AT$9="日"</formula>
    </cfRule>
  </conditionalFormatting>
  <conditionalFormatting sqref="AS32">
    <cfRule type="expression" dxfId="178" priority="240" stopIfTrue="1">
      <formula>AS$9="土"</formula>
    </cfRule>
    <cfRule type="expression" dxfId="177" priority="241" stopIfTrue="1">
      <formula>AS$9="日"</formula>
    </cfRule>
  </conditionalFormatting>
  <conditionalFormatting sqref="AQ32">
    <cfRule type="expression" dxfId="176" priority="236" stopIfTrue="1">
      <formula>AQ$9="土"</formula>
    </cfRule>
    <cfRule type="expression" dxfId="175" priority="237" stopIfTrue="1">
      <formula>AQ$9="日"</formula>
    </cfRule>
  </conditionalFormatting>
  <conditionalFormatting sqref="AB32">
    <cfRule type="expression" dxfId="174" priority="234" stopIfTrue="1">
      <formula>AB$9="土"</formula>
    </cfRule>
    <cfRule type="expression" dxfId="173" priority="235" stopIfTrue="1">
      <formula>AB$9="日"</formula>
    </cfRule>
  </conditionalFormatting>
  <conditionalFormatting sqref="AI32">
    <cfRule type="expression" dxfId="172" priority="232" stopIfTrue="1">
      <formula>AI$9="土"</formula>
    </cfRule>
    <cfRule type="expression" dxfId="171" priority="233" stopIfTrue="1">
      <formula>AI$9="日"</formula>
    </cfRule>
  </conditionalFormatting>
  <conditionalFormatting sqref="AP32">
    <cfRule type="expression" dxfId="170" priority="230" stopIfTrue="1">
      <formula>AP$9="土"</formula>
    </cfRule>
    <cfRule type="expression" dxfId="169" priority="231" stopIfTrue="1">
      <formula>AP$9="日"</formula>
    </cfRule>
  </conditionalFormatting>
  <conditionalFormatting sqref="AW32">
    <cfRule type="expression" dxfId="168" priority="228" stopIfTrue="1">
      <formula>AW$9="土"</formula>
    </cfRule>
    <cfRule type="expression" dxfId="167" priority="229" stopIfTrue="1">
      <formula>AW$9="日"</formula>
    </cfRule>
  </conditionalFormatting>
  <conditionalFormatting sqref="AZ32">
    <cfRule type="expression" dxfId="166" priority="226" stopIfTrue="1">
      <formula>AZ$9="土"</formula>
    </cfRule>
    <cfRule type="expression" dxfId="165" priority="227" stopIfTrue="1">
      <formula>AZ$9="日"</formula>
    </cfRule>
  </conditionalFormatting>
  <conditionalFormatting sqref="AX32">
    <cfRule type="expression" dxfId="164" priority="222" stopIfTrue="1">
      <formula>AX$9="土"</formula>
    </cfRule>
    <cfRule type="expression" dxfId="163" priority="223" stopIfTrue="1">
      <formula>AX$9="日"</formula>
    </cfRule>
  </conditionalFormatting>
  <conditionalFormatting sqref="AH5:AI6">
    <cfRule type="expression" dxfId="162" priority="29" stopIfTrue="1">
      <formula>$V$3=""</formula>
    </cfRule>
    <cfRule type="expression" dxfId="161" priority="218" stopIfTrue="1">
      <formula>$V$3&lt;&gt;"共同生活援助"</formula>
    </cfRule>
    <cfRule type="expression" dxfId="160" priority="219" stopIfTrue="1">
      <formula>AND($V$3="共同生活援助",$AH$5="")</formula>
    </cfRule>
  </conditionalFormatting>
  <conditionalFormatting sqref="AV6">
    <cfRule type="expression" dxfId="159" priority="28" stopIfTrue="1">
      <formula>$V$3=""</formula>
    </cfRule>
    <cfRule type="expression" dxfId="158" priority="216" stopIfTrue="1">
      <formula>$V$3&lt;&gt;"共同生活援助"</formula>
    </cfRule>
  </conditionalFormatting>
  <conditionalFormatting sqref="AX6:AZ6">
    <cfRule type="expression" dxfId="157" priority="27" stopIfTrue="1">
      <formula>$V$3=""</formula>
    </cfRule>
    <cfRule type="expression" dxfId="156" priority="214" stopIfTrue="1">
      <formula>$V$3&lt;&gt;"共同生活援助"</formula>
    </cfRule>
    <cfRule type="expression" dxfId="155" priority="215" stopIfTrue="1">
      <formula>AND($V$3="共同生活援助",$AX$6="")</formula>
    </cfRule>
  </conditionalFormatting>
  <conditionalFormatting sqref="BE5:BF5">
    <cfRule type="expression" dxfId="154" priority="26" stopIfTrue="1">
      <formula>$V$3=""</formula>
    </cfRule>
    <cfRule type="expression" dxfId="153" priority="212" stopIfTrue="1">
      <formula>$V$3&lt;&gt;"共同生活援助"</formula>
    </cfRule>
  </conditionalFormatting>
  <conditionalFormatting sqref="AV4:BB4">
    <cfRule type="expression" dxfId="152" priority="32" stopIfTrue="1">
      <formula>$V$3=""</formula>
    </cfRule>
    <cfRule type="expression" dxfId="151" priority="146" stopIfTrue="1">
      <formula>AND(OR($V$3="生活介護",$V$3="障害者支援施設"),$AV$4="")</formula>
    </cfRule>
    <cfRule type="expression" dxfId="150" priority="210" stopIfTrue="1">
      <formula>AND(OR($V$3="生活介護",$V$3="障害者支援施設"),$AV$4&gt;0.1)</formula>
    </cfRule>
    <cfRule type="expression" dxfId="149" priority="211" stopIfTrue="1">
      <formula>OR($V$3&lt;&gt;"生活介護",$V$3&lt;&gt;"障害者支援施設")</formula>
    </cfRule>
  </conditionalFormatting>
  <conditionalFormatting sqref="I5:M6">
    <cfRule type="expression" dxfId="148" priority="31" stopIfTrue="1">
      <formula>$V$3="居宅介護"</formula>
    </cfRule>
    <cfRule type="expression" dxfId="147" priority="197" stopIfTrue="1">
      <formula>$V$3="重度訪問介護"</formula>
    </cfRule>
    <cfRule type="expression" dxfId="146" priority="198" stopIfTrue="1">
      <formula>$V$3="同行援護"</formula>
    </cfRule>
    <cfRule type="expression" dxfId="145" priority="199" stopIfTrue="1">
      <formula>$V$3="行動援護"</formula>
    </cfRule>
    <cfRule type="expression" dxfId="144" priority="200" stopIfTrue="1">
      <formula>$V$3="重度障害者等包括支援"</formula>
    </cfRule>
    <cfRule type="expression" dxfId="143" priority="201" stopIfTrue="1">
      <formula>$V$3="就労定着支援"</formula>
    </cfRule>
    <cfRule type="expression" dxfId="142" priority="202" stopIfTrue="1">
      <formula>$V$3="自立生活援助"</formula>
    </cfRule>
    <cfRule type="expression" dxfId="141" priority="203" stopIfTrue="1">
      <formula>$V$3="一般相談支援"</formula>
    </cfRule>
    <cfRule type="expression" dxfId="140" priority="205" stopIfTrue="1">
      <formula>$V$3="特定相談支援"</formula>
    </cfRule>
    <cfRule type="expression" dxfId="139" priority="206" stopIfTrue="1">
      <formula>$V$3="障害児相談支援"</formula>
    </cfRule>
    <cfRule type="expression" dxfId="138" priority="207" stopIfTrue="1">
      <formula>$V$3="居宅訪問型児童発達支援"</formula>
    </cfRule>
    <cfRule type="expression" dxfId="137" priority="208" stopIfTrue="1">
      <formula>$V$3="保育所等訪問支援"</formula>
    </cfRule>
    <cfRule type="expression" dxfId="136" priority="209" stopIfTrue="1">
      <formula>AND($V$3&lt;&gt;"",$I$5="")</formula>
    </cfRule>
  </conditionalFormatting>
  <conditionalFormatting sqref="I4:M4">
    <cfRule type="expression" dxfId="135" priority="35" stopIfTrue="1">
      <formula>$V$3="居宅介護"</formula>
    </cfRule>
    <cfRule type="expression" dxfId="134" priority="143" stopIfTrue="1">
      <formula>$V$3="重度訪問介護"</formula>
    </cfRule>
    <cfRule type="expression" dxfId="133" priority="144" stopIfTrue="1">
      <formula>$V$3="同行援護"</formula>
    </cfRule>
    <cfRule type="expression" dxfId="132" priority="145" stopIfTrue="1">
      <formula>$V$3="行動援護"</formula>
    </cfRule>
    <cfRule type="expression" dxfId="131" priority="148" stopIfTrue="1">
      <formula>$V$3="療養介護"</formula>
    </cfRule>
    <cfRule type="expression" dxfId="130" priority="150" stopIfTrue="1">
      <formula>$V$3="短期入所"</formula>
    </cfRule>
    <cfRule type="expression" dxfId="129" priority="185" stopIfTrue="1">
      <formula>$V$3="重度障害者等包括支援"</formula>
    </cfRule>
    <cfRule type="expression" dxfId="128" priority="186" stopIfTrue="1">
      <formula>$V$3="施設入所支援"</formula>
    </cfRule>
    <cfRule type="expression" dxfId="127" priority="187" stopIfTrue="1">
      <formula>$V$3="宿泊型自立訓練"</formula>
    </cfRule>
    <cfRule type="expression" dxfId="126" priority="188" stopIfTrue="1">
      <formula>$V$3="就労定着支援"</formula>
    </cfRule>
    <cfRule type="expression" dxfId="125" priority="189" stopIfTrue="1">
      <formula>$V$3="自立生活援助"</formula>
    </cfRule>
    <cfRule type="expression" dxfId="124" priority="190" stopIfTrue="1">
      <formula>$V$3="共同生活援助"</formula>
    </cfRule>
    <cfRule type="expression" dxfId="123" priority="191" stopIfTrue="1">
      <formula>$V$3="一般相談支援"</formula>
    </cfRule>
    <cfRule type="expression" dxfId="122" priority="192" stopIfTrue="1">
      <formula>$V$3="特定相談支援"</formula>
    </cfRule>
    <cfRule type="expression" dxfId="121" priority="193" stopIfTrue="1">
      <formula>$V$3="障害児相談支援"</formula>
    </cfRule>
    <cfRule type="expression" dxfId="120" priority="196" stopIfTrue="1">
      <formula>AND($V$3&lt;&gt;"",$I$4="")</formula>
    </cfRule>
  </conditionalFormatting>
  <conditionalFormatting sqref="V4:Z4">
    <cfRule type="expression" dxfId="119" priority="34" stopIfTrue="1">
      <formula>$V$3="居宅介護"</formula>
    </cfRule>
    <cfRule type="expression" dxfId="118" priority="147" stopIfTrue="1">
      <formula>$V$3="重度訪問介護"</formula>
    </cfRule>
    <cfRule type="expression" dxfId="117" priority="149" stopIfTrue="1">
      <formula>$V$3="同行援護"</formula>
    </cfRule>
    <cfRule type="expression" dxfId="116" priority="151" stopIfTrue="1">
      <formula>$V$3="行動援護"</formula>
    </cfRule>
    <cfRule type="expression" dxfId="115" priority="152" stopIfTrue="1">
      <formula>$V$3="短期入所"</formula>
    </cfRule>
    <cfRule type="expression" dxfId="114" priority="164" stopIfTrue="1">
      <formula>$V$3="重度障害者等包括支援"</formula>
    </cfRule>
    <cfRule type="expression" dxfId="113" priority="165" stopIfTrue="1">
      <formula>$V$3="施設入所支援"</formula>
    </cfRule>
    <cfRule type="expression" dxfId="112" priority="166" stopIfTrue="1">
      <formula>$V$3="自立訓練（機能訓練）"</formula>
    </cfRule>
    <cfRule type="expression" dxfId="111" priority="167" stopIfTrue="1">
      <formula>$V$3="自立訓練（生活訓練）"</formula>
    </cfRule>
    <cfRule type="expression" dxfId="110" priority="168" stopIfTrue="1">
      <formula>$V$3="宿泊型自立訓練"</formula>
    </cfRule>
    <cfRule type="expression" dxfId="109" priority="169" stopIfTrue="1">
      <formula>$V$3="就労移行支援"</formula>
    </cfRule>
    <cfRule type="expression" dxfId="108" priority="170" stopIfTrue="1">
      <formula>$V$3="就労定着支援"</formula>
    </cfRule>
    <cfRule type="expression" dxfId="107" priority="171" stopIfTrue="1">
      <formula>$V$3="自立生活援助"</formula>
    </cfRule>
    <cfRule type="expression" dxfId="106" priority="172" stopIfTrue="1">
      <formula>$V$3="一般相談支援"</formula>
    </cfRule>
    <cfRule type="expression" dxfId="105" priority="173" stopIfTrue="1">
      <formula>$V$3="特定相談支援"</formula>
    </cfRule>
    <cfRule type="expression" dxfId="104" priority="174" stopIfTrue="1">
      <formula>$V$3="障害児相談支援"</formula>
    </cfRule>
    <cfRule type="expression" dxfId="103" priority="175" stopIfTrue="1">
      <formula>$V$3="児童発達支援"</formula>
    </cfRule>
    <cfRule type="expression" dxfId="102" priority="176" stopIfTrue="1">
      <formula>$V$3="医療型児童発達支援"</formula>
    </cfRule>
    <cfRule type="expression" dxfId="101" priority="180" stopIfTrue="1">
      <formula>$V$3="放課後等デイサービス"</formula>
    </cfRule>
    <cfRule type="expression" dxfId="100" priority="181" stopIfTrue="1">
      <formula>$V$3="居宅訪問型児童発達支援"</formula>
    </cfRule>
    <cfRule type="expression" dxfId="99" priority="183" stopIfTrue="1">
      <formula>$V$3="保育所等訪問支援"</formula>
    </cfRule>
    <cfRule type="expression" dxfId="98" priority="184" stopIfTrue="1">
      <formula>AND($V$3&lt;&gt;"",$V$4="")</formula>
    </cfRule>
  </conditionalFormatting>
  <conditionalFormatting sqref="AH4:AN4">
    <cfRule type="expression" dxfId="97" priority="1" stopIfTrue="1">
      <formula>$V$3="居宅介護"</formula>
    </cfRule>
    <cfRule type="expression" dxfId="96" priority="33" stopIfTrue="1">
      <formula>$V$3="重度訪問介護"</formula>
    </cfRule>
    <cfRule type="expression" dxfId="95" priority="153" stopIfTrue="1">
      <formula>$V$3="同行援護"</formula>
    </cfRule>
    <cfRule type="expression" dxfId="94" priority="154" stopIfTrue="1">
      <formula>$V$3="行動援護"</formula>
    </cfRule>
    <cfRule type="expression" dxfId="93" priority="155" stopIfTrue="1">
      <formula>$V$3="短期入所"</formula>
    </cfRule>
    <cfRule type="expression" dxfId="92" priority="156" stopIfTrue="1">
      <formula>$V$3="重度障害者等包括支援"</formula>
    </cfRule>
    <cfRule type="expression" dxfId="91" priority="157" stopIfTrue="1">
      <formula>$V$3="一般相談支援"</formula>
    </cfRule>
    <cfRule type="expression" dxfId="90" priority="158" stopIfTrue="1">
      <formula>$V$3="特定相談支援"</formula>
    </cfRule>
    <cfRule type="expression" dxfId="89" priority="159" stopIfTrue="1">
      <formula>$V$3="障害児相談支援"</formula>
    </cfRule>
    <cfRule type="expression" dxfId="88" priority="160" stopIfTrue="1">
      <formula>$V$3="医療型児童発達支援"</formula>
    </cfRule>
    <cfRule type="expression" dxfId="87" priority="161" stopIfTrue="1">
      <formula>$V$3="居宅訪問型児童発達支援"</formula>
    </cfRule>
    <cfRule type="expression" dxfId="86" priority="162" stopIfTrue="1">
      <formula>$V$3="保育所等訪問支援"</formula>
    </cfRule>
    <cfRule type="expression" dxfId="85" priority="163" stopIfTrue="1">
      <formula>AND($V$3&lt;&gt;"",$AH$4="")</formula>
    </cfRule>
  </conditionalFormatting>
  <conditionalFormatting sqref="V5:AD6">
    <cfRule type="expression" dxfId="84" priority="30" stopIfTrue="1">
      <formula>$V$3=""</formula>
    </cfRule>
    <cfRule type="expression" dxfId="83" priority="121" stopIfTrue="1">
      <formula>$V$3&lt;&gt;"共同生活援助"</formula>
    </cfRule>
    <cfRule type="expression" dxfId="82" priority="122" stopIfTrue="1">
      <formula>AND($V$3="共同生活援助",$V$5="")</formula>
    </cfRule>
  </conditionalFormatting>
  <conditionalFormatting sqref="BA10:BB18">
    <cfRule type="cellIs" dxfId="81" priority="106" stopIfTrue="1" operator="greaterThanOrEqual">
      <formula>$BA$20+8+1</formula>
    </cfRule>
    <cfRule type="cellIs" dxfId="80" priority="107" stopIfTrue="1" operator="between">
      <formula>$BA$20+1</formula>
      <formula>$BA$20+8</formula>
    </cfRule>
  </conditionalFormatting>
  <conditionalFormatting sqref="V10:AZ18">
    <cfRule type="cellIs" dxfId="79" priority="105" stopIfTrue="1" operator="greaterThanOrEqual">
      <formula>8.01</formula>
    </cfRule>
  </conditionalFormatting>
  <conditionalFormatting sqref="V28:AZ32">
    <cfRule type="cellIs" dxfId="78" priority="104" stopIfTrue="1" operator="greaterThan">
      <formula>8.01</formula>
    </cfRule>
  </conditionalFormatting>
  <conditionalFormatting sqref="V24:AZ26">
    <cfRule type="cellIs" dxfId="77" priority="101" stopIfTrue="1" operator="greaterThan">
      <formula>8.01</formula>
    </cfRule>
  </conditionalFormatting>
  <conditionalFormatting sqref="BC24:BC26">
    <cfRule type="expression" dxfId="76" priority="93" stopIfTrue="1">
      <formula>BA24/$BA$20&gt;1</formula>
    </cfRule>
  </conditionalFormatting>
  <conditionalFormatting sqref="BC28:BC32">
    <cfRule type="expression" dxfId="75" priority="92" stopIfTrue="1">
      <formula>BA28/$BA$20&gt;1</formula>
    </cfRule>
  </conditionalFormatting>
  <conditionalFormatting sqref="W21:AZ21">
    <cfRule type="expression" dxfId="74" priority="51" stopIfTrue="1">
      <formula>W$9="土"</formula>
    </cfRule>
    <cfRule type="expression" dxfId="73" priority="88" stopIfTrue="1">
      <formula>W$9="日"</formula>
    </cfRule>
  </conditionalFormatting>
  <conditionalFormatting sqref="BA24:BB26">
    <cfRule type="cellIs" dxfId="72" priority="77" stopIfTrue="1" operator="greaterThanOrEqual">
      <formula>$BA$20+8+1</formula>
    </cfRule>
    <cfRule type="cellIs" dxfId="71" priority="78" stopIfTrue="1" operator="between">
      <formula>$BA$20+1</formula>
      <formula>$BA$20+8</formula>
    </cfRule>
  </conditionalFormatting>
  <conditionalFormatting sqref="BA28:BB32">
    <cfRule type="cellIs" dxfId="70" priority="75" stopIfTrue="1" operator="greaterThanOrEqual">
      <formula>$BA$20+8+1</formula>
    </cfRule>
    <cfRule type="cellIs" dxfId="69" priority="76" stopIfTrue="1" operator="between">
      <formula>$BA$20+1</formula>
      <formula>$BA$20+8</formula>
    </cfRule>
  </conditionalFormatting>
  <conditionalFormatting sqref="BC10">
    <cfRule type="cellIs" dxfId="68" priority="69" stopIfTrue="1" operator="equal">
      <formula>0</formula>
    </cfRule>
    <cfRule type="expression" dxfId="67" priority="70" stopIfTrue="1">
      <formula>BA10/$BA$20&gt;1</formula>
    </cfRule>
    <cfRule type="expression" dxfId="66" priority="71" stopIfTrue="1">
      <formula>AND($I11="常勤",$BC11&lt;1)</formula>
    </cfRule>
  </conditionalFormatting>
  <conditionalFormatting sqref="BC10:BC18">
    <cfRule type="cellIs" dxfId="65" priority="60" stopIfTrue="1" operator="equal">
      <formula>0</formula>
    </cfRule>
    <cfRule type="expression" dxfId="64" priority="61" stopIfTrue="1">
      <formula>BA10/$BA$20&gt;1</formula>
    </cfRule>
    <cfRule type="expression" dxfId="63" priority="62" stopIfTrue="1">
      <formula>AND($I10="常勤",$BC10&lt;1)</formula>
    </cfRule>
  </conditionalFormatting>
  <conditionalFormatting sqref="BA20:BB20">
    <cfRule type="expression" dxfId="62" priority="56" stopIfTrue="1">
      <formula>$V$3=""</formula>
    </cfRule>
    <cfRule type="expression" dxfId="61" priority="57" stopIfTrue="1">
      <formula>AND($V$3&lt;&gt;"",$BA$20="")</formula>
    </cfRule>
    <cfRule type="expression" dxfId="60" priority="59" stopIfTrue="1">
      <formula>OR($BA$20&lt;120,$BA$20&gt;184)</formula>
    </cfRule>
  </conditionalFormatting>
  <conditionalFormatting sqref="V3:AI3">
    <cfRule type="expression" dxfId="59" priority="54" stopIfTrue="1">
      <formula>$V$3=""</formula>
    </cfRule>
  </conditionalFormatting>
  <conditionalFormatting sqref="C24:BN26">
    <cfRule type="expression" dxfId="58" priority="123" stopIfTrue="1">
      <formula>$V$3="居宅介護"</formula>
    </cfRule>
    <cfRule type="expression" dxfId="57" priority="124" stopIfTrue="1">
      <formula>$V$3="重度訪問介護"</formula>
    </cfRule>
    <cfRule type="expression" dxfId="56" priority="125" stopIfTrue="1">
      <formula>$V$3="同行援護"</formula>
    </cfRule>
    <cfRule type="expression" dxfId="55" priority="126" stopIfTrue="1">
      <formula>$V$3="行動援護"</formula>
    </cfRule>
    <cfRule type="expression" dxfId="54" priority="127" stopIfTrue="1">
      <formula>$V$3="療養介護"</formula>
    </cfRule>
    <cfRule type="expression" dxfId="53" priority="128" stopIfTrue="1">
      <formula>$V$3="生活介護"</formula>
    </cfRule>
    <cfRule type="expression" dxfId="52" priority="129" stopIfTrue="1">
      <formula>$V$3="短期入所"</formula>
    </cfRule>
    <cfRule type="expression" dxfId="51" priority="130" stopIfTrue="1">
      <formula>$V$3="重度障害者等包括支援"</formula>
    </cfRule>
    <cfRule type="expression" dxfId="50" priority="131" stopIfTrue="1">
      <formula>$V$3="自立訓練（機能訓練）"</formula>
    </cfRule>
    <cfRule type="expression" dxfId="49" priority="132" stopIfTrue="1">
      <formula>$V$3="自立訓練（生活訓練）"</formula>
    </cfRule>
    <cfRule type="expression" dxfId="48" priority="133" stopIfTrue="1">
      <formula>$V$3="就労定着支援"</formula>
    </cfRule>
    <cfRule type="expression" dxfId="47" priority="134" stopIfTrue="1">
      <formula>$V$3="自立生活援助"</formula>
    </cfRule>
    <cfRule type="expression" dxfId="46" priority="135" stopIfTrue="1">
      <formula>$V$3="一般相談支援"</formula>
    </cfRule>
    <cfRule type="expression" dxfId="45" priority="136" stopIfTrue="1">
      <formula>$V$3="特定相談支援"</formula>
    </cfRule>
    <cfRule type="expression" dxfId="44" priority="137" stopIfTrue="1">
      <formula>$V$3="障害児相談支援"</formula>
    </cfRule>
    <cfRule type="expression" dxfId="43" priority="138" stopIfTrue="1">
      <formula>$V$3="児童発達支援"</formula>
    </cfRule>
    <cfRule type="expression" dxfId="42" priority="139" stopIfTrue="1">
      <formula>$V$3="医療型児童発達支援"</formula>
    </cfRule>
    <cfRule type="expression" dxfId="41" priority="140" stopIfTrue="1">
      <formula>$V$3="放課後等デイサービス"</formula>
    </cfRule>
    <cfRule type="expression" dxfId="40" priority="141" stopIfTrue="1">
      <formula>$V$3="居宅訪問型児童発達支援"</formula>
    </cfRule>
    <cfRule type="expression" dxfId="39" priority="142" stopIfTrue="1">
      <formula>$V$3="保育所等訪問支援"</formula>
    </cfRule>
  </conditionalFormatting>
  <conditionalFormatting sqref="D21 L21:BN21 BI22 L22:M22 O22:U22">
    <cfRule type="expression" dxfId="38" priority="23" stopIfTrue="1">
      <formula>$V$3="療養介護"</formula>
    </cfRule>
    <cfRule type="expression" dxfId="37" priority="24" stopIfTrue="1">
      <formula>$V$3="短期入所"</formula>
    </cfRule>
    <cfRule type="expression" dxfId="36" priority="25" stopIfTrue="1">
      <formula>$V$3="重度障害者等包括支援"</formula>
    </cfRule>
    <cfRule type="expression" dxfId="35" priority="50" stopIfTrue="1">
      <formula>$V$3="共同生活援助"</formula>
    </cfRule>
  </conditionalFormatting>
  <conditionalFormatting sqref="BA1:BB1">
    <cfRule type="expression" dxfId="34" priority="47" stopIfTrue="1">
      <formula>$V$3=""</formula>
    </cfRule>
    <cfRule type="expression" dxfId="33" priority="48" stopIfTrue="1">
      <formula>AND($V$3&lt;&gt;"",$BA$1="")</formula>
    </cfRule>
  </conditionalFormatting>
  <conditionalFormatting sqref="AS1:AT1">
    <cfRule type="expression" dxfId="32" priority="44" stopIfTrue="1">
      <formula>$V$3=""</formula>
    </cfRule>
    <cfRule type="expression" dxfId="31" priority="45" stopIfTrue="1">
      <formula>AND($V$3&lt;&gt;"",$AS$1="")</formula>
    </cfRule>
  </conditionalFormatting>
  <conditionalFormatting sqref="AO1:AP1">
    <cfRule type="expression" dxfId="30" priority="42" stopIfTrue="1">
      <formula>$V$3=""</formula>
    </cfRule>
    <cfRule type="expression" dxfId="29" priority="43" stopIfTrue="1">
      <formula>AND($V$3&lt;&gt;"",$AO$1="")</formula>
    </cfRule>
  </conditionalFormatting>
  <conditionalFormatting sqref="AL1:AM1">
    <cfRule type="expression" dxfId="28" priority="40" stopIfTrue="1">
      <formula>$V$3=""</formula>
    </cfRule>
    <cfRule type="expression" dxfId="27" priority="41" stopIfTrue="1">
      <formula>AND($V$3&lt;&gt;"",$AL$1="")</formula>
    </cfRule>
  </conditionalFormatting>
  <conditionalFormatting sqref="AQ3:AR3">
    <cfRule type="expression" dxfId="26" priority="38" stopIfTrue="1">
      <formula>$V$3=""</formula>
    </cfRule>
    <cfRule type="expression" dxfId="25" priority="39" stopIfTrue="1">
      <formula>AND($V$3&lt;&gt;"",$AQ$3="")</formula>
    </cfRule>
  </conditionalFormatting>
  <conditionalFormatting sqref="BJ4:BK4">
    <cfRule type="expression" dxfId="24" priority="36" stopIfTrue="1">
      <formula>$V$3=""</formula>
    </cfRule>
    <cfRule type="expression" dxfId="23" priority="37" stopIfTrue="1">
      <formula>AND($V$3&lt;&gt;"",$BJ$4="")</formula>
    </cfRule>
  </conditionalFormatting>
  <conditionalFormatting sqref="AV6:AW6">
    <cfRule type="expression" dxfId="22" priority="217" stopIfTrue="1">
      <formula>AND($V$3="共同生活援助",$AV$6="")</formula>
    </cfRule>
  </conditionalFormatting>
  <conditionalFormatting sqref="BE5:BN6">
    <cfRule type="expression" dxfId="21" priority="213" stopIfTrue="1">
      <formula>AND($V$3="共同生活援助",$BE$5="")</formula>
    </cfRule>
  </conditionalFormatting>
  <conditionalFormatting sqref="M21:N21 M22">
    <cfRule type="expression" dxfId="20" priority="53" stopIfTrue="1">
      <formula>AND($V$3&lt;&gt;"",$M$21="")</formula>
    </cfRule>
  </conditionalFormatting>
  <conditionalFormatting sqref="Q21:R22">
    <cfRule type="expression" dxfId="19" priority="52" stopIfTrue="1">
      <formula>AND($V$3&lt;&gt;"",$Q$21="")</formula>
    </cfRule>
  </conditionalFormatting>
  <conditionalFormatting sqref="V21:AZ21">
    <cfRule type="expression" dxfId="18" priority="757" stopIfTrue="1">
      <formula>AND($V$3&lt;&gt;"",$V$21:$AZ$21="")</formula>
    </cfRule>
  </conditionalFormatting>
  <conditionalFormatting sqref="V9">
    <cfRule type="expression" dxfId="17" priority="22" stopIfTrue="1">
      <formula>AND($V$3&lt;&gt;"",$V$9="")</formula>
    </cfRule>
  </conditionalFormatting>
  <conditionalFormatting sqref="BG10:BH18">
    <cfRule type="expression" dxfId="16" priority="10" stopIfTrue="1">
      <formula>$V$3="重度障害者等包括支援"</formula>
    </cfRule>
    <cfRule type="expression" dxfId="15" priority="19" stopIfTrue="1">
      <formula>$V$3="放課後等デイサービス"</formula>
    </cfRule>
  </conditionalFormatting>
  <conditionalFormatting sqref="BE10:BH18 BE28:BH32">
    <cfRule type="expression" dxfId="14" priority="2" stopIfTrue="1">
      <formula>$V$3="居宅介護"</formula>
    </cfRule>
    <cfRule type="expression" dxfId="13" priority="3" stopIfTrue="1">
      <formula>$V$3="重度訪問介護"</formula>
    </cfRule>
    <cfRule type="expression" dxfId="12" priority="5" stopIfTrue="1">
      <formula>$V$3="同行援護"</formula>
    </cfRule>
    <cfRule type="expression" dxfId="11" priority="7" stopIfTrue="1">
      <formula>$V$3="行動援護"</formula>
    </cfRule>
    <cfRule type="expression" dxfId="10" priority="8" stopIfTrue="1">
      <formula>$V$3="療養介護"</formula>
    </cfRule>
    <cfRule type="expression" dxfId="9" priority="9" stopIfTrue="1">
      <formula>$V$3="施設入所支援"</formula>
    </cfRule>
    <cfRule type="expression" dxfId="8" priority="11" stopIfTrue="1">
      <formula>$V$3="就労定着支援"</formula>
    </cfRule>
    <cfRule type="expression" dxfId="7" priority="12" stopIfTrue="1">
      <formula>$V$3="自立生活援助"</formula>
    </cfRule>
    <cfRule type="expression" dxfId="6" priority="13" stopIfTrue="1">
      <formula>$V$3="共同生活援助"</formula>
    </cfRule>
    <cfRule type="expression" dxfId="5" priority="14" stopIfTrue="1">
      <formula>$V$3="障害者支援施設"</formula>
    </cfRule>
    <cfRule type="expression" dxfId="4" priority="15" stopIfTrue="1">
      <formula>$V$3="一般相談支援"</formula>
    </cfRule>
    <cfRule type="expression" dxfId="3" priority="16" stopIfTrue="1">
      <formula>$V$3="特定相談支援"</formula>
    </cfRule>
    <cfRule type="expression" dxfId="2" priority="17" stopIfTrue="1">
      <formula>$V$3="障害児相談支援"</formula>
    </cfRule>
    <cfRule type="expression" dxfId="1" priority="20" stopIfTrue="1">
      <formula>$V$3="居宅訪問型児童発達支援"</formula>
    </cfRule>
    <cfRule type="expression" dxfId="0" priority="21" stopIfTrue="1">
      <formula>$V$3="保育所等訪問支援"</formula>
    </cfRule>
  </conditionalFormatting>
  <dataValidations count="12">
    <dataValidation imeMode="hiragana" allowBlank="1" showDropDown="0" showInputMessage="1" showErrorMessage="1" sqref="BJ28:BN32 D28:H32 BJ10:BN19 BJ24:BN26 N24:N26 N28:N32 D10:H18 D24:H26 N10:N18 AQ3:AR3"/>
    <dataValidation type="list" imeMode="hiragana" allowBlank="1" showDropDown="0" showInputMessage="1" showErrorMessage="1" sqref="L28:M32 L24:M26 L10:M18">
      <formula1>"専従,兼務"</formula1>
    </dataValidation>
    <dataValidation type="list" imeMode="hiragana" allowBlank="1" showDropDown="0" showInputMessage="1" showErrorMessage="1" sqref="I28:J32 I24:J26 I10:J18">
      <formula1>"常勤,非常勤"</formula1>
    </dataValidation>
    <dataValidation type="list" allowBlank="1" showDropDown="0" showInputMessage="1" showErrorMessage="1" sqref="V9">
      <formula1>"　,月,火,水,木,金,土,日"</formula1>
    </dataValidation>
    <dataValidation imeMode="off" allowBlank="1" showDropDown="0" showInputMessage="1" showErrorMessage="1" sqref="V24:AZ26 V10:AZ18 BA20:BB20 V28:AZ32 AO1:AP1 AS1:AT1 V21:AZ21"/>
    <dataValidation imeMode="halfAlpha" allowBlank="1" showDropDown="0" showInputMessage="1" showErrorMessage="1" sqref="AV4:BB4 AH4:AN4 I5:M6 BJ4:BK4"/>
    <dataValidation type="list" imeMode="hiragana" allowBlank="1" showDropDown="0" showInputMessage="0" showErrorMessage="0" sqref="I4:M4">
      <formula1>"有,無,　"</formula1>
    </dataValidation>
    <dataValidation type="list" imeMode="hiragana" allowBlank="1" showDropDown="0" showInputMessage="1" showErrorMessage="1" sqref="V3:AI3">
      <formula1>$B$50:$B$81</formula1>
    </dataValidation>
    <dataValidation type="list" allowBlank="1" showDropDown="0" showInputMessage="1" showErrorMessage="0" sqref="BA1:BB1">
      <formula1>"予定,実績"</formula1>
    </dataValidation>
    <dataValidation type="list" allowBlank="1" showDropDown="0" showInputMessage="0" showErrorMessage="0" sqref="AL1:AN1">
      <formula1>"　,令和,平成"</formula1>
    </dataValidation>
    <dataValidation type="list" imeMode="hiragana" allowBlank="1" showDropDown="0" showInputMessage="1" showErrorMessage="1" sqref="R10:U18 R28:U32 R24:U26">
      <formula1>IF($V$3="就労移行支援",$C$51:$C$55,$C$51:$C$54)</formula1>
    </dataValidation>
    <dataValidation type="list" imeMode="hiragana" allowBlank="1" showDropDown="0" showInputMessage="0" showErrorMessage="0" sqref="V4:Z4">
      <formula1>"　,１．５：１,１．７：１,２：１,看２：１／生４：１,２．５：１,４：１,５：１,６：１,７．５：１,１０：１"</formula1>
    </dataValidation>
  </dataValidations>
  <printOptions horizontalCentered="1"/>
  <pageMargins left="0.19685039370078741" right="0.19685039370078741" top="0.59055118110236227" bottom="0.19685039370078741" header="0.19685039370078741" footer="0.19685039370078741"/>
  <pageSetup paperSize="9" scale="80" fitToWidth="1" fitToHeight="1" orientation="landscape" usePrinterDefaults="1" r:id="rId1"/>
  <headerFooter scaleWithDoc="0">
    <oddFooter>&amp;R&amp;K00-04920190405改</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参考様式4 (4週)</vt:lpstr>
      <vt:lpstr>参考様式4（暦日）</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様式等</dc:title>
  <dc:creator>shidokansa181</dc:creator>
  <dc:description>参考４～勤務形態一覧（※児者～共通様式）</dc:description>
  <cp:lastModifiedBy>Administrator</cp:lastModifiedBy>
  <cp:lastPrinted>2019-08-06T03:17:49Z</cp:lastPrinted>
  <dcterms:created xsi:type="dcterms:W3CDTF">2013-06-10T05:18:22Z</dcterms:created>
  <dcterms:modified xsi:type="dcterms:W3CDTF">2024-04-01T02:54:39Z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2024-04-01T02:54:39Z</vt:filetime>
  </property>
</Properties>
</file>