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1635" windowWidth="15480" windowHeight="11625"/>
  </bookViews>
  <sheets>
    <sheet name="添付様式5" sheetId="2" r:id="rId1"/>
  </sheets>
  <definedNames>
    <definedName name="_xlnm.Print_Area" localSheetId="0">添付様式5!$A$1:$BZ$48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<sst xmlns="http://schemas.openxmlformats.org/spreadsheetml/2006/main" xmlns:r="http://schemas.openxmlformats.org/officeDocument/2006/relationships" count="72" uniqueCount="72">
  <si>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t>添付様式５</t>
    <rPh sb="0" eb="2">
      <t>テンプ</t>
    </rPh>
    <rPh sb="2" eb="4">
      <t>ヨウシキ</t>
    </rPh>
    <phoneticPr fontId="18"/>
  </si>
  <si>
    <t>日</t>
  </si>
  <si>
    <t>開所日数</t>
    <rPh sb="0" eb="2">
      <t>カイショ</t>
    </rPh>
    <rPh sb="2" eb="4">
      <t>ニッスウ</t>
    </rPh>
    <phoneticPr fontId="18"/>
  </si>
  <si>
    <t>事業所名</t>
    <rPh sb="0" eb="3">
      <t>ジギョウショ</t>
    </rPh>
    <rPh sb="3" eb="4">
      <t>メイ</t>
    </rPh>
    <phoneticPr fontId="18"/>
  </si>
  <si>
    <t>年</t>
    <rPh sb="0" eb="1">
      <t>ネン</t>
    </rPh>
    <phoneticPr fontId="18"/>
  </si>
  <si>
    <t>平均利用者数</t>
    <rPh sb="0" eb="2">
      <t>ヘイキン</t>
    </rPh>
    <rPh sb="2" eb="4">
      <t>リヨウ</t>
    </rPh>
    <rPh sb="4" eb="5">
      <t>シャ</t>
    </rPh>
    <rPh sb="5" eb="6">
      <t>スウ</t>
    </rPh>
    <phoneticPr fontId="18"/>
  </si>
  <si>
    <t>時間</t>
    <rPh sb="0" eb="2">
      <t>ジカン</t>
    </rPh>
    <phoneticPr fontId="18"/>
  </si>
  <si>
    <t>月</t>
    <rPh sb="0" eb="1">
      <t>ツキ</t>
    </rPh>
    <phoneticPr fontId="18"/>
  </si>
  <si>
    <t>日</t>
    <rPh sb="0" eb="1">
      <t>ニチ</t>
    </rPh>
    <phoneticPr fontId="18"/>
  </si>
  <si>
    <t>昨年度6月</t>
    <rPh sb="0" eb="2">
      <t>サクネン</t>
    </rPh>
    <rPh sb="2" eb="3">
      <t>ド</t>
    </rPh>
    <rPh sb="4" eb="5">
      <t>ガツ</t>
    </rPh>
    <phoneticPr fontId="18"/>
  </si>
  <si>
    <t>昨年度9月</t>
    <rPh sb="0" eb="2">
      <t>サクネン</t>
    </rPh>
    <rPh sb="2" eb="3">
      <t>ド</t>
    </rPh>
    <rPh sb="4" eb="5">
      <t>ガツ</t>
    </rPh>
    <phoneticPr fontId="18"/>
  </si>
  <si>
    <t>●</t>
  </si>
  <si>
    <t>利用者数算定表（共同生活援助）</t>
    <rPh sb="0" eb="3">
      <t>リヨウシャ</t>
    </rPh>
    <rPh sb="3" eb="4">
      <t>スウ</t>
    </rPh>
    <rPh sb="4" eb="6">
      <t>サンテイ</t>
    </rPh>
    <rPh sb="6" eb="7">
      <t>ヒョウ</t>
    </rPh>
    <rPh sb="8" eb="10">
      <t>キョウドウ</t>
    </rPh>
    <rPh sb="10" eb="12">
      <t>セイカツ</t>
    </rPh>
    <rPh sb="12" eb="14">
      <t>エンジョ</t>
    </rPh>
    <phoneticPr fontId="18"/>
  </si>
  <si>
    <t>２　前年度利用者数</t>
    <rPh sb="2" eb="5">
      <t>ゼンネンド</t>
    </rPh>
    <rPh sb="5" eb="7">
      <t>リヨウ</t>
    </rPh>
    <rPh sb="7" eb="8">
      <t>シャ</t>
    </rPh>
    <rPh sb="8" eb="9">
      <t>スウ</t>
    </rPh>
    <phoneticPr fontId="18"/>
  </si>
  <si>
    <t>事業所番号</t>
    <rPh sb="0" eb="3">
      <t>ジギョウショ</t>
    </rPh>
    <rPh sb="3" eb="5">
      <t>バンゴウ</t>
    </rPh>
    <phoneticPr fontId="18"/>
  </si>
  <si>
    <t>昨年度12月/4ヶ月前</t>
    <rPh sb="0" eb="3">
      <t>サクネンド</t>
    </rPh>
    <rPh sb="5" eb="6">
      <t>ガツ</t>
    </rPh>
    <rPh sb="9" eb="10">
      <t>ゲツ</t>
    </rPh>
    <rPh sb="10" eb="11">
      <t>マエ</t>
    </rPh>
    <phoneticPr fontId="18"/>
  </si>
  <si>
    <t>※色の付いたセルのみ入力してください。</t>
    <rPh sb="1" eb="2">
      <t>イロ</t>
    </rPh>
    <rPh sb="3" eb="4">
      <t>ツ</t>
    </rPh>
    <rPh sb="10" eb="12">
      <t>ニュウリョク</t>
    </rPh>
    <phoneticPr fontId="18"/>
  </si>
  <si>
    <t>≪想定障害支援区分数≫</t>
    <rPh sb="1" eb="3">
      <t>ソウテイ</t>
    </rPh>
    <rPh sb="3" eb="5">
      <t>ショウガイ</t>
    </rPh>
    <rPh sb="5" eb="7">
      <t>シエン</t>
    </rPh>
    <rPh sb="7" eb="9">
      <t>クブン</t>
    </rPh>
    <rPh sb="9" eb="10">
      <t>スウ</t>
    </rPh>
    <phoneticPr fontId="18"/>
  </si>
  <si>
    <t>延べ利用人数</t>
    <rPh sb="0" eb="1">
      <t>ノ</t>
    </rPh>
    <rPh sb="2" eb="4">
      <t>リヨウ</t>
    </rPh>
    <rPh sb="4" eb="6">
      <t>ニンズウ</t>
    </rPh>
    <phoneticPr fontId="18"/>
  </si>
  <si>
    <t>定員</t>
    <rPh sb="0" eb="2">
      <t>テイイン</t>
    </rPh>
    <phoneticPr fontId="18"/>
  </si>
  <si>
    <t>外部サービス利用型</t>
    <rPh sb="0" eb="2">
      <t>ガイブ</t>
    </rPh>
    <rPh sb="6" eb="8">
      <t>リヨウ</t>
    </rPh>
    <rPh sb="8" eb="9">
      <t>ガタ</t>
    </rPh>
    <phoneticPr fontId="18"/>
  </si>
  <si>
    <t>名</t>
    <rPh sb="0" eb="1">
      <t>メイ</t>
    </rPh>
    <phoneticPr fontId="18"/>
  </si>
  <si>
    <t>介護サービス包括型</t>
    <rPh sb="0" eb="2">
      <t>カイゴ</t>
    </rPh>
    <rPh sb="6" eb="8">
      <t>ホウカツ</t>
    </rPh>
    <rPh sb="8" eb="9">
      <t>ガタ</t>
    </rPh>
    <phoneticPr fontId="18"/>
  </si>
  <si>
    <t>※外部サービス利用型は，「生活支援員」の記入不要</t>
    <rPh sb="1" eb="3">
      <t>ガイブ</t>
    </rPh>
    <rPh sb="7" eb="9">
      <t>リヨウ</t>
    </rPh>
    <rPh sb="9" eb="10">
      <t>ガタ</t>
    </rPh>
    <rPh sb="13" eb="15">
      <t>セイカツ</t>
    </rPh>
    <rPh sb="15" eb="17">
      <t>シエン</t>
    </rPh>
    <rPh sb="17" eb="18">
      <t>イン</t>
    </rPh>
    <rPh sb="20" eb="22">
      <t>キニュウ</t>
    </rPh>
    <rPh sb="22" eb="24">
      <t>フヨウ</t>
    </rPh>
    <phoneticPr fontId="18"/>
  </si>
  <si>
    <t>日中サービス支援型</t>
    <rPh sb="0" eb="2">
      <t>ニッチュウ</t>
    </rPh>
    <rPh sb="6" eb="8">
      <t>シエン</t>
    </rPh>
    <rPh sb="8" eb="9">
      <t>ガタ</t>
    </rPh>
    <phoneticPr fontId="18"/>
  </si>
  <si>
    <t>共同生活住居名</t>
    <rPh sb="0" eb="2">
      <t>キョウドウ</t>
    </rPh>
    <rPh sb="2" eb="4">
      <t>セイカツ</t>
    </rPh>
    <rPh sb="4" eb="6">
      <t>ジュウキョ</t>
    </rPh>
    <rPh sb="6" eb="7">
      <t>メイ</t>
    </rPh>
    <phoneticPr fontId="18"/>
  </si>
  <si>
    <t>新設又は増改築の時点から6ヶ月以上1年未満</t>
    <rPh sb="0" eb="2">
      <t>シンセツ</t>
    </rPh>
    <rPh sb="2" eb="3">
      <t>マタ</t>
    </rPh>
    <rPh sb="4" eb="7">
      <t>ゾウカイチク</t>
    </rPh>
    <rPh sb="8" eb="10">
      <t>ジテン</t>
    </rPh>
    <rPh sb="14" eb="15">
      <t>ゲツ</t>
    </rPh>
    <rPh sb="15" eb="17">
      <t>イジョウ</t>
    </rPh>
    <rPh sb="18" eb="19">
      <t>ネン</t>
    </rPh>
    <rPh sb="19" eb="21">
      <t>ミマン</t>
    </rPh>
    <phoneticPr fontId="18"/>
  </si>
  <si>
    <t>６：１</t>
  </si>
  <si>
    <t>※該当欄にはプルダウンで●を選択してください。</t>
    <rPh sb="1" eb="3">
      <t>ガイトウ</t>
    </rPh>
    <rPh sb="3" eb="4">
      <t>ラン</t>
    </rPh>
    <rPh sb="14" eb="16">
      <t>センタク</t>
    </rPh>
    <phoneticPr fontId="18"/>
  </si>
  <si>
    <t>１　開設区分</t>
    <rPh sb="2" eb="4">
      <t>カイセツ</t>
    </rPh>
    <rPh sb="4" eb="6">
      <t>クブン</t>
    </rPh>
    <phoneticPr fontId="18"/>
  </si>
  <si>
    <t>新設又は増改築の時点から6ヶ月未満</t>
    <rPh sb="0" eb="2">
      <t>シンセツ</t>
    </rPh>
    <rPh sb="2" eb="3">
      <t>マタ</t>
    </rPh>
    <rPh sb="4" eb="7">
      <t>ゾウカイチク</t>
    </rPh>
    <rPh sb="8" eb="10">
      <t>ジテン</t>
    </rPh>
    <rPh sb="14" eb="15">
      <t>ゲツ</t>
    </rPh>
    <rPh sb="15" eb="17">
      <t>ミマン</t>
    </rPh>
    <phoneticPr fontId="18"/>
  </si>
  <si>
    <t>昨年度10月/6ヶ月前</t>
    <rPh sb="0" eb="3">
      <t>サクネンド</t>
    </rPh>
    <rPh sb="5" eb="6">
      <t>ガツ</t>
    </rPh>
    <rPh sb="9" eb="10">
      <t>ゲツ</t>
    </rPh>
    <rPh sb="10" eb="11">
      <t>マエ</t>
    </rPh>
    <phoneticPr fontId="18"/>
  </si>
  <si>
    <t>４　必要職員数（常勤換算）（入力不要）</t>
    <rPh sb="2" eb="4">
      <t>ヒツヨウ</t>
    </rPh>
    <rPh sb="4" eb="7">
      <t>ショクインスウ</t>
    </rPh>
    <rPh sb="8" eb="10">
      <t>ジョウキン</t>
    </rPh>
    <rPh sb="10" eb="12">
      <t>カンザン</t>
    </rPh>
    <rPh sb="14" eb="16">
      <t>ニュウリョク</t>
    </rPh>
    <rPh sb="16" eb="18">
      <t>フヨウ</t>
    </rPh>
    <phoneticPr fontId="18"/>
  </si>
  <si>
    <t>常勤換算</t>
    <rPh sb="0" eb="2">
      <t>ジョウキン</t>
    </rPh>
    <rPh sb="2" eb="4">
      <t>カンサン</t>
    </rPh>
    <phoneticPr fontId="18"/>
  </si>
  <si>
    <t>⇒</t>
  </si>
  <si>
    <t>区分２以下</t>
    <rPh sb="0" eb="2">
      <t>クブン</t>
    </rPh>
    <rPh sb="3" eb="5">
      <t>イカ</t>
    </rPh>
    <phoneticPr fontId="18"/>
  </si>
  <si>
    <t>区分６</t>
    <rPh sb="0" eb="2">
      <t>クブン</t>
    </rPh>
    <phoneticPr fontId="18"/>
  </si>
  <si>
    <t>人</t>
    <rPh sb="0" eb="1">
      <t>ニン</t>
    </rPh>
    <phoneticPr fontId="18"/>
  </si>
  <si>
    <t>区分２</t>
    <rPh sb="0" eb="2">
      <t>クブン</t>
    </rPh>
    <phoneticPr fontId="18"/>
  </si>
  <si>
    <t>昨年度5月</t>
    <rPh sb="0" eb="2">
      <t>サクネン</t>
    </rPh>
    <rPh sb="2" eb="3">
      <t>ド</t>
    </rPh>
    <rPh sb="4" eb="5">
      <t>ガツ</t>
    </rPh>
    <phoneticPr fontId="18"/>
  </si>
  <si>
    <t>区分５</t>
    <rPh sb="0" eb="2">
      <t>クブン</t>
    </rPh>
    <phoneticPr fontId="18"/>
  </si>
  <si>
    <t>区分３</t>
    <rPh sb="0" eb="2">
      <t>クブン</t>
    </rPh>
    <phoneticPr fontId="18"/>
  </si>
  <si>
    <t>新設又は増改築の時点から1年以上</t>
    <rPh sb="0" eb="2">
      <t>シンセツ</t>
    </rPh>
    <rPh sb="2" eb="3">
      <t>マタ</t>
    </rPh>
    <rPh sb="4" eb="7">
      <t>ゾウカイチク</t>
    </rPh>
    <rPh sb="8" eb="10">
      <t>ジテン</t>
    </rPh>
    <rPh sb="13" eb="16">
      <t>ネンイジョウ</t>
    </rPh>
    <phoneticPr fontId="18"/>
  </si>
  <si>
    <t>区分４</t>
    <rPh sb="0" eb="2">
      <t>クブン</t>
    </rPh>
    <phoneticPr fontId="18"/>
  </si>
  <si>
    <t>計</t>
    <rPh sb="0" eb="1">
      <t>ケイ</t>
    </rPh>
    <phoneticPr fontId="18"/>
  </si>
  <si>
    <t>合計</t>
    <rPh sb="0" eb="2">
      <t>ゴウケイ</t>
    </rPh>
    <phoneticPr fontId="18"/>
  </si>
  <si>
    <t>区分１/区分なし</t>
    <rPh sb="0" eb="2">
      <t>クブン</t>
    </rPh>
    <rPh sb="4" eb="6">
      <t>クブン</t>
    </rPh>
    <phoneticPr fontId="18"/>
  </si>
  <si>
    <t>昨年度4月</t>
    <rPh sb="0" eb="2">
      <t>サクネン</t>
    </rPh>
    <rPh sb="2" eb="3">
      <t>ド</t>
    </rPh>
    <rPh sb="4" eb="5">
      <t>ガツ</t>
    </rPh>
    <phoneticPr fontId="18"/>
  </si>
  <si>
    <t>昨年度7月</t>
    <rPh sb="0" eb="2">
      <t>サクネン</t>
    </rPh>
    <rPh sb="2" eb="3">
      <t>ド</t>
    </rPh>
    <rPh sb="4" eb="5">
      <t>ガツ</t>
    </rPh>
    <phoneticPr fontId="18"/>
  </si>
  <si>
    <t>昨年度8月</t>
    <rPh sb="0" eb="2">
      <t>サクネン</t>
    </rPh>
    <rPh sb="2" eb="3">
      <t>ド</t>
    </rPh>
    <rPh sb="4" eb="5">
      <t>ガツ</t>
    </rPh>
    <phoneticPr fontId="18"/>
  </si>
  <si>
    <t>世話人</t>
    <rPh sb="0" eb="3">
      <t>セワニン</t>
    </rPh>
    <phoneticPr fontId="18"/>
  </si>
  <si>
    <t>昨年度11月/5ヶ月前</t>
    <rPh sb="0" eb="3">
      <t>サクネンド</t>
    </rPh>
    <rPh sb="5" eb="6">
      <t>ガツ</t>
    </rPh>
    <rPh sb="9" eb="10">
      <t>ゲツ</t>
    </rPh>
    <rPh sb="10" eb="11">
      <t>マエ</t>
    </rPh>
    <phoneticPr fontId="18"/>
  </si>
  <si>
    <t>昨年度1月/3ヶ月前</t>
    <rPh sb="0" eb="3">
      <t>サクネンド</t>
    </rPh>
    <rPh sb="4" eb="5">
      <t>ガツ</t>
    </rPh>
    <rPh sb="8" eb="9">
      <t>ゲツ</t>
    </rPh>
    <rPh sb="9" eb="10">
      <t>マエ</t>
    </rPh>
    <phoneticPr fontId="18"/>
  </si>
  <si>
    <t>昨年度2月/2ヶ月前</t>
    <rPh sb="0" eb="3">
      <t>サクネンド</t>
    </rPh>
    <rPh sb="4" eb="5">
      <t>ガツ</t>
    </rPh>
    <rPh sb="8" eb="9">
      <t>ゲツ</t>
    </rPh>
    <rPh sb="9" eb="10">
      <t>マエ</t>
    </rPh>
    <phoneticPr fontId="18"/>
  </si>
  <si>
    <t>昨年度3月/1ヶ月前</t>
    <rPh sb="0" eb="2">
      <t>サクネン</t>
    </rPh>
    <rPh sb="4" eb="5">
      <t>ガツ</t>
    </rPh>
    <rPh sb="8" eb="9">
      <t>ゲツ</t>
    </rPh>
    <rPh sb="9" eb="10">
      <t>マエ</t>
    </rPh>
    <phoneticPr fontId="18"/>
  </si>
  <si>
    <t>ー</t>
  </si>
  <si>
    <r>
      <t>注</t>
    </r>
    <r>
      <rPr>
        <sz val="12"/>
        <color indexed="8"/>
        <rFont val="HGSｺﾞｼｯｸM"/>
      </rPr>
      <t>1）「新設又は増改築の時点から6ヶ月未満」の場合は，</t>
    </r>
    <r>
      <rPr>
        <u/>
        <sz val="12"/>
        <color indexed="8"/>
        <rFont val="HGSｺﾞｼｯｸM"/>
      </rPr>
      <t>記入不要</t>
    </r>
    <rPh sb="0" eb="1">
      <t>チュウ</t>
    </rPh>
    <rPh sb="4" eb="6">
      <t>シンセツ</t>
    </rPh>
    <rPh sb="6" eb="7">
      <t>マタ</t>
    </rPh>
    <rPh sb="8" eb="11">
      <t>ゾウカイチク</t>
    </rPh>
    <rPh sb="12" eb="14">
      <t>ジテン</t>
    </rPh>
    <rPh sb="18" eb="19">
      <t>ゲツ</t>
    </rPh>
    <rPh sb="19" eb="21">
      <t>ミマン</t>
    </rPh>
    <rPh sb="23" eb="25">
      <t>バアイ</t>
    </rPh>
    <rPh sb="27" eb="29">
      <t>キニュウ</t>
    </rPh>
    <rPh sb="29" eb="31">
      <t>フヨウ</t>
    </rPh>
    <phoneticPr fontId="18"/>
  </si>
  <si>
    <r>
      <t>注</t>
    </r>
    <r>
      <rPr>
        <sz val="12"/>
        <color indexed="8"/>
        <rFont val="HGSｺﾞｼｯｸM"/>
      </rPr>
      <t>2）「新設又は増改築の時点から6ヶ月以上1年未満」の場合は，</t>
    </r>
    <r>
      <rPr>
        <u/>
        <sz val="12"/>
        <color indexed="8"/>
        <rFont val="HGSｺﾞｼｯｸM"/>
      </rPr>
      <t>直近6ヶ月前まで記入</t>
    </r>
    <rPh sb="0" eb="1">
      <t>チュウ</t>
    </rPh>
    <rPh sb="4" eb="6">
      <t>シンセツ</t>
    </rPh>
    <rPh sb="6" eb="7">
      <t>マタ</t>
    </rPh>
    <rPh sb="8" eb="11">
      <t>ゾウカイチク</t>
    </rPh>
    <rPh sb="12" eb="14">
      <t>ジテン</t>
    </rPh>
    <rPh sb="18" eb="21">
      <t>ゲツイジョウ</t>
    </rPh>
    <rPh sb="22" eb="23">
      <t>ネン</t>
    </rPh>
    <rPh sb="23" eb="25">
      <t>ミマン</t>
    </rPh>
    <rPh sb="27" eb="29">
      <t>バアイ</t>
    </rPh>
    <rPh sb="31" eb="33">
      <t>チョッキン</t>
    </rPh>
    <rPh sb="35" eb="36">
      <t>ゲツ</t>
    </rPh>
    <rPh sb="36" eb="37">
      <t>マエ</t>
    </rPh>
    <rPh sb="39" eb="41">
      <t>キニュウ</t>
    </rPh>
    <phoneticPr fontId="18"/>
  </si>
  <si>
    <t>３　職員配置</t>
    <rPh sb="2" eb="4">
      <t>ショクイン</t>
    </rPh>
    <rPh sb="4" eb="6">
      <t>ハイチ</t>
    </rPh>
    <phoneticPr fontId="18"/>
  </si>
  <si>
    <t>※小数点以下第1位まで入力のこと。</t>
    <rPh sb="1" eb="4">
      <t>ショウスウテン</t>
    </rPh>
    <rPh sb="4" eb="6">
      <t>イカ</t>
    </rPh>
    <rPh sb="6" eb="8">
      <t>ダイイチ</t>
    </rPh>
    <rPh sb="8" eb="9">
      <t>イ</t>
    </rPh>
    <rPh sb="11" eb="13">
      <t>ニュウリョク</t>
    </rPh>
    <phoneticPr fontId="18"/>
  </si>
  <si>
    <t>世話人</t>
    <rPh sb="0" eb="2">
      <t>セワ</t>
    </rPh>
    <rPh sb="2" eb="3">
      <t>ニン</t>
    </rPh>
    <phoneticPr fontId="18"/>
  </si>
  <si>
    <r>
      <t>生</t>
    </r>
    <r>
      <rPr>
        <sz val="12"/>
        <color indexed="8"/>
        <rFont val="HGSｺﾞｼｯｸM"/>
      </rPr>
      <t>活支援員</t>
    </r>
    <r>
      <rPr>
        <sz val="6"/>
        <color indexed="8"/>
        <rFont val="HGSｺﾞｼｯｸM"/>
      </rPr>
      <t>（※）</t>
    </r>
    <rPh sb="0" eb="5">
      <t>セイカツシエンイン</t>
    </rPh>
    <phoneticPr fontId="18"/>
  </si>
  <si>
    <t>生活支援員</t>
    <rPh sb="0" eb="2">
      <t>セイカツ</t>
    </rPh>
    <rPh sb="2" eb="5">
      <t>シエンイン</t>
    </rPh>
    <phoneticPr fontId="18"/>
  </si>
  <si>
    <t>５：１</t>
  </si>
  <si>
    <t>５　４週間に常勤の従業者が勤務すべき時間数</t>
    <rPh sb="3" eb="5">
      <t>シュウカン</t>
    </rPh>
    <rPh sb="6" eb="8">
      <t>ジョウキン</t>
    </rPh>
    <rPh sb="9" eb="12">
      <t>ジュウギョウシャ</t>
    </rPh>
    <rPh sb="13" eb="15">
      <t>キンム</t>
    </rPh>
    <rPh sb="18" eb="21">
      <t>ジカンスウ</t>
    </rPh>
    <phoneticPr fontId="18"/>
  </si>
  <si>
    <t>判定欄（入力しないでください）</t>
    <rPh sb="0" eb="2">
      <t>ハンテイ</t>
    </rPh>
    <rPh sb="2" eb="3">
      <t>ラン</t>
    </rPh>
    <rPh sb="4" eb="6">
      <t>ニュウリョク</t>
    </rPh>
    <phoneticPr fontId="18"/>
  </si>
  <si>
    <t>≪体制判定≫</t>
    <rPh sb="1" eb="3">
      <t>タイセイ</t>
    </rPh>
    <rPh sb="3" eb="5">
      <t>ハンテイ</t>
    </rPh>
    <phoneticPr fontId="18"/>
  </si>
  <si>
    <t>世話人配置</t>
    <rPh sb="0" eb="2">
      <t>セワ</t>
    </rPh>
    <rPh sb="2" eb="3">
      <t>ニン</t>
    </rPh>
    <rPh sb="3" eb="5">
      <t>ハイチ</t>
    </rPh>
    <phoneticPr fontId="18"/>
  </si>
  <si>
    <t>生活支援員配置</t>
    <rPh sb="0" eb="2">
      <t>セイカツ</t>
    </rPh>
    <rPh sb="2" eb="4">
      <t>シエン</t>
    </rPh>
    <rPh sb="4" eb="5">
      <t>イン</t>
    </rPh>
    <rPh sb="5" eb="7">
      <t>ハイチ</t>
    </rPh>
    <phoneticPr fontId="18"/>
  </si>
  <si>
    <t>５：１以上</t>
    <rPh sb="3" eb="5">
      <t>イジョウ</t>
    </rPh>
    <phoneticPr fontId="18"/>
  </si>
  <si>
    <t>６：１以上</t>
    <rPh sb="3" eb="5">
      <t>イジョウ</t>
    </rPh>
    <phoneticPr fontId="18"/>
  </si>
  <si>
    <r>
      <t>注</t>
    </r>
    <r>
      <rPr>
        <sz val="12"/>
        <color indexed="8"/>
        <rFont val="HGSｺﾞｼｯｸM"/>
      </rPr>
      <t>3）「新設又は増改築の時点から1年以上」の場合は，</t>
    </r>
    <r>
      <rPr>
        <u/>
        <sz val="12"/>
        <color indexed="8"/>
        <rFont val="HGSｺﾞｼｯｸM"/>
      </rPr>
      <t xml:space="preserve">昨年度（4月～3月）の利用者数を入力
</t>
    </r>
    <r>
      <rPr>
        <sz val="12"/>
        <color indexed="8"/>
        <rFont val="HGSｺﾞｼｯｸM"/>
      </rPr>
      <t>　　　（年度途中の場合は直近１年分）</t>
    </r>
    <rPh sb="0" eb="1">
      <t>チュウ</t>
    </rPh>
    <rPh sb="22" eb="24">
      <t>バアイ</t>
    </rPh>
    <rPh sb="26" eb="29">
      <t>サクネンド</t>
    </rPh>
    <rPh sb="31" eb="32">
      <t>ガツ</t>
    </rPh>
    <rPh sb="34" eb="35">
      <t>ガツ</t>
    </rPh>
    <rPh sb="37" eb="39">
      <t>リヨウ</t>
    </rPh>
    <rPh sb="39" eb="40">
      <t>シャ</t>
    </rPh>
    <rPh sb="40" eb="41">
      <t>スウ</t>
    </rPh>
    <rPh sb="42" eb="44">
      <t>ニュウリョク</t>
    </rPh>
    <rPh sb="49" eb="51">
      <t>ネンド</t>
    </rPh>
    <rPh sb="51" eb="53">
      <t>トチュウ</t>
    </rPh>
    <rPh sb="54" eb="56">
      <t>バアイ</t>
    </rPh>
    <rPh sb="57" eb="59">
      <t>チョッキン</t>
    </rPh>
    <rPh sb="60" eb="62">
      <t>ネンブン</t>
    </rPh>
    <phoneticPr fontId="1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</si>
</sst>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0.0_ "/>
    <numFmt numFmtId="177" formatCode="0.0_);[Red]\(0.0\)"/>
    <numFmt numFmtId="178" formatCode="0.0&quot;人&quot;_ "/>
    <numFmt numFmtId="179" formatCode="\(0&quot;時間&quot;\)_ "/>
    <numFmt numFmtId="180" formatCode="0_);[Red]\(0\)"/>
  </numFmts>
  <fonts count="29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2"/>
      <color indexed="8"/>
      <name val="HGSｺﾞｼｯｸM"/>
      <family val="3"/>
    </font>
    <font>
      <sz val="12"/>
      <color auto="1"/>
      <name val="HGSｺﾞｼｯｸM"/>
      <family val="3"/>
    </font>
    <font>
      <b/>
      <sz val="14"/>
      <color indexed="8"/>
      <name val="HGSｺﾞｼｯｸM"/>
      <family val="3"/>
    </font>
    <font>
      <b/>
      <sz val="12"/>
      <color indexed="8"/>
      <name val="HGSｺﾞｼｯｸM"/>
      <family val="3"/>
    </font>
    <font>
      <b/>
      <sz val="12"/>
      <color indexed="10"/>
      <name val="HGSｺﾞｼｯｸM"/>
      <family val="3"/>
    </font>
    <font>
      <sz val="8"/>
      <color indexed="8"/>
      <name val="HGSｺﾞｼｯｸM"/>
      <family val="3"/>
    </font>
    <font>
      <b/>
      <sz val="14"/>
      <color indexed="10"/>
      <name val="HGSｺﾞｼｯｸM"/>
      <family val="3"/>
    </font>
    <font>
      <sz val="9"/>
      <color indexed="8"/>
      <name val="HGSｺﾞｼｯｸM"/>
      <family val="3"/>
    </font>
    <font>
      <sz val="14"/>
      <color indexed="40"/>
      <name val="HGSｺﾞｼｯｸM"/>
      <family val="3"/>
    </font>
    <font>
      <b/>
      <sz val="14"/>
      <color indexed="30"/>
      <name val="HGSｺﾞｼｯｸM"/>
      <family val="3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7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162">
    <xf numFmtId="0" fontId="0" fillId="0" borderId="0" xfId="0">
      <alignment vertical="center"/>
    </xf>
    <xf numFmtId="0" fontId="19" fillId="24" borderId="0" xfId="0" applyFont="1" applyFill="1">
      <alignment vertical="center"/>
    </xf>
    <xf numFmtId="0" fontId="20" fillId="24" borderId="0" xfId="0" applyFont="1" applyFill="1" applyAlignment="1">
      <alignment vertical="center"/>
    </xf>
    <xf numFmtId="0" fontId="21" fillId="24" borderId="0" xfId="0" applyFont="1" applyFill="1" applyAlignment="1">
      <alignment horizontal="center" vertical="center"/>
    </xf>
    <xf numFmtId="0" fontId="19" fillId="24" borderId="10" xfId="0" applyFont="1" applyFill="1" applyBorder="1" applyAlignment="1">
      <alignment vertical="top" shrinkToFit="1"/>
    </xf>
    <xf numFmtId="0" fontId="19" fillId="24" borderId="11" xfId="0" applyFont="1" applyFill="1" applyBorder="1" applyAlignment="1">
      <alignment horizontal="center" vertical="center"/>
    </xf>
    <xf numFmtId="0" fontId="19" fillId="24" borderId="12" xfId="0" applyFont="1" applyFill="1" applyBorder="1" applyAlignment="1">
      <alignment horizontal="distributed" vertical="center"/>
    </xf>
    <xf numFmtId="0" fontId="19" fillId="24" borderId="11" xfId="0" applyFont="1" applyFill="1" applyBorder="1" applyAlignment="1">
      <alignment vertical="center" shrinkToFit="1"/>
    </xf>
    <xf numFmtId="0" fontId="22" fillId="24" borderId="0" xfId="0" applyFont="1" applyFill="1">
      <alignment vertical="center"/>
    </xf>
    <xf numFmtId="0" fontId="22" fillId="24" borderId="0" xfId="0" applyFont="1" applyFill="1" applyAlignment="1">
      <alignment vertical="center"/>
    </xf>
    <xf numFmtId="0" fontId="19" fillId="24" borderId="0" xfId="0" applyFont="1" applyFill="1" applyAlignment="1">
      <alignment vertical="center"/>
    </xf>
    <xf numFmtId="0" fontId="22" fillId="24" borderId="0" xfId="0" applyFont="1" applyFill="1" applyBorder="1" applyAlignment="1">
      <alignment vertical="center" shrinkToFit="1"/>
    </xf>
    <xf numFmtId="0" fontId="19" fillId="24" borderId="13" xfId="0" applyFont="1" applyFill="1" applyBorder="1">
      <alignment vertical="center"/>
    </xf>
    <xf numFmtId="0" fontId="19" fillId="24" borderId="14" xfId="0" applyFont="1" applyFill="1" applyBorder="1" applyAlignment="1">
      <alignment horizontal="center" vertical="center"/>
    </xf>
    <xf numFmtId="0" fontId="19" fillId="24" borderId="15" xfId="0" applyFont="1" applyFill="1" applyBorder="1" applyAlignment="1">
      <alignment horizontal="center" vertical="center"/>
    </xf>
    <xf numFmtId="0" fontId="19" fillId="24" borderId="16" xfId="0" applyFont="1" applyFill="1" applyBorder="1" applyAlignment="1">
      <alignment vertical="center"/>
    </xf>
    <xf numFmtId="0" fontId="23" fillId="24" borderId="0" xfId="0" applyFont="1" applyFill="1">
      <alignment vertical="center"/>
    </xf>
    <xf numFmtId="0" fontId="24" fillId="24" borderId="0" xfId="0" applyFont="1" applyFill="1" applyAlignment="1">
      <alignment horizontal="right" vertical="center"/>
    </xf>
    <xf numFmtId="0" fontId="0" fillId="0" borderId="10" xfId="0" applyBorder="1" applyAlignment="1">
      <alignment vertical="top" shrinkToFit="1"/>
    </xf>
    <xf numFmtId="0" fontId="19" fillId="24" borderId="17" xfId="0" applyFont="1" applyFill="1" applyBorder="1" applyAlignment="1">
      <alignment horizontal="center" vertical="center"/>
    </xf>
    <xf numFmtId="0" fontId="19" fillId="24" borderId="17" xfId="0" applyFont="1" applyFill="1" applyBorder="1" applyAlignment="1">
      <alignment vertical="center" shrinkToFit="1"/>
    </xf>
    <xf numFmtId="0" fontId="19" fillId="24" borderId="16" xfId="0" applyFont="1" applyFill="1" applyBorder="1" applyAlignment="1">
      <alignment horizontal="center" vertical="center"/>
    </xf>
    <xf numFmtId="0" fontId="19" fillId="24" borderId="10" xfId="0" applyFont="1" applyFill="1" applyBorder="1" applyAlignment="1">
      <alignment horizontal="center" vertical="center"/>
    </xf>
    <xf numFmtId="0" fontId="19" fillId="25" borderId="12" xfId="0" applyFont="1" applyFill="1" applyBorder="1" applyAlignment="1" applyProtection="1">
      <alignment horizontal="center" vertical="center"/>
      <protection locked="0"/>
    </xf>
    <xf numFmtId="0" fontId="19" fillId="24" borderId="16" xfId="0" applyFont="1" applyFill="1" applyBorder="1" applyAlignment="1">
      <alignment vertical="top" shrinkToFit="1"/>
    </xf>
    <xf numFmtId="0" fontId="19" fillId="24" borderId="18" xfId="0" applyFont="1" applyFill="1" applyBorder="1" applyAlignment="1">
      <alignment horizontal="center" vertical="center"/>
    </xf>
    <xf numFmtId="0" fontId="19" fillId="24" borderId="19" xfId="0" applyFont="1" applyFill="1" applyBorder="1" applyAlignment="1">
      <alignment horizontal="center" vertical="center"/>
    </xf>
    <xf numFmtId="0" fontId="19" fillId="24" borderId="18" xfId="0" applyFont="1" applyFill="1" applyBorder="1" applyAlignment="1">
      <alignment horizontal="center" vertical="center" shrinkToFit="1"/>
    </xf>
    <xf numFmtId="0" fontId="19" fillId="24" borderId="20" xfId="0" applyFont="1" applyFill="1" applyBorder="1" applyAlignment="1">
      <alignment horizontal="center" vertical="center" shrinkToFit="1"/>
    </xf>
    <xf numFmtId="0" fontId="19" fillId="24" borderId="21" xfId="0" applyFont="1" applyFill="1" applyBorder="1" applyAlignment="1">
      <alignment horizontal="center" vertical="center" shrinkToFit="1"/>
    </xf>
    <xf numFmtId="0" fontId="19" fillId="24" borderId="22" xfId="0" applyFont="1" applyFill="1" applyBorder="1" applyAlignment="1">
      <alignment horizontal="center" vertical="center"/>
    </xf>
    <xf numFmtId="0" fontId="19" fillId="24" borderId="23" xfId="0" applyFont="1" applyFill="1" applyBorder="1" applyAlignment="1">
      <alignment horizontal="center" vertical="center" shrinkToFit="1"/>
    </xf>
    <xf numFmtId="0" fontId="19" fillId="24" borderId="0" xfId="0" applyFont="1" applyFill="1" applyBorder="1" applyAlignment="1">
      <alignment vertical="top" wrapText="1"/>
    </xf>
    <xf numFmtId="0" fontId="0" fillId="0" borderId="16" xfId="0" applyBorder="1" applyAlignment="1">
      <alignment vertical="top" shrinkToFit="1"/>
    </xf>
    <xf numFmtId="0" fontId="19" fillId="24" borderId="24" xfId="0" applyFont="1" applyFill="1" applyBorder="1" applyAlignment="1">
      <alignment horizontal="center" vertical="center"/>
    </xf>
    <xf numFmtId="0" fontId="19" fillId="24" borderId="25" xfId="0" applyFont="1" applyFill="1" applyBorder="1" applyAlignment="1">
      <alignment horizontal="center" vertical="center"/>
    </xf>
    <xf numFmtId="0" fontId="19" fillId="24" borderId="24" xfId="0" applyFont="1" applyFill="1" applyBorder="1" applyAlignment="1">
      <alignment horizontal="center" vertical="center" shrinkToFit="1"/>
    </xf>
    <xf numFmtId="0" fontId="19" fillId="24" borderId="12" xfId="0" applyFont="1" applyFill="1" applyBorder="1" applyAlignment="1">
      <alignment horizontal="center" vertical="center" shrinkToFit="1"/>
    </xf>
    <xf numFmtId="0" fontId="19" fillId="24" borderId="26" xfId="0" applyFont="1" applyFill="1" applyBorder="1" applyAlignment="1">
      <alignment horizontal="center" vertical="center" shrinkToFit="1"/>
    </xf>
    <xf numFmtId="0" fontId="19" fillId="24" borderId="27" xfId="0" applyFont="1" applyFill="1" applyBorder="1" applyAlignment="1">
      <alignment horizontal="center" vertical="center"/>
    </xf>
    <xf numFmtId="0" fontId="19" fillId="24" borderId="28" xfId="0" applyFont="1" applyFill="1" applyBorder="1" applyAlignment="1">
      <alignment horizontal="center" vertical="center" shrinkToFit="1"/>
    </xf>
    <xf numFmtId="0" fontId="19" fillId="24" borderId="12" xfId="0" applyFont="1" applyFill="1" applyBorder="1" applyAlignment="1">
      <alignment horizontal="center" vertical="center"/>
    </xf>
    <xf numFmtId="0" fontId="19" fillId="24" borderId="0" xfId="0" applyFont="1" applyFill="1" applyBorder="1" applyAlignment="1">
      <alignment horizontal="left" vertical="center"/>
    </xf>
    <xf numFmtId="0" fontId="19" fillId="24" borderId="0" xfId="0" applyFont="1" applyFill="1" applyAlignment="1">
      <alignment vertical="center" wrapText="1"/>
    </xf>
    <xf numFmtId="0" fontId="19" fillId="25" borderId="11" xfId="0" applyFont="1" applyFill="1" applyBorder="1" applyAlignment="1" applyProtection="1">
      <alignment horizontal="center" vertical="center" wrapText="1"/>
      <protection locked="0"/>
    </xf>
    <xf numFmtId="0" fontId="19" fillId="25" borderId="17" xfId="0" applyFont="1" applyFill="1" applyBorder="1" applyAlignment="1" applyProtection="1">
      <alignment horizontal="center" vertical="center" wrapText="1"/>
      <protection locked="0"/>
    </xf>
    <xf numFmtId="0" fontId="19" fillId="24" borderId="12" xfId="0" applyFont="1" applyFill="1" applyBorder="1" applyAlignment="1">
      <alignment horizontal="left" vertical="center"/>
    </xf>
    <xf numFmtId="0" fontId="19" fillId="24" borderId="29" xfId="0" applyFont="1" applyFill="1" applyBorder="1" applyAlignment="1">
      <alignment horizontal="center" vertical="center"/>
    </xf>
    <xf numFmtId="0" fontId="19" fillId="24" borderId="29" xfId="0" applyFont="1" applyFill="1" applyBorder="1" applyAlignment="1">
      <alignment vertical="center" shrinkToFit="1"/>
    </xf>
    <xf numFmtId="0" fontId="19" fillId="24" borderId="30" xfId="0" applyFont="1" applyFill="1" applyBorder="1" applyAlignment="1">
      <alignment horizontal="center" vertical="center"/>
    </xf>
    <xf numFmtId="0" fontId="19" fillId="24" borderId="31" xfId="0" applyFont="1" applyFill="1" applyBorder="1" applyAlignment="1">
      <alignment horizontal="center" vertical="center"/>
    </xf>
    <xf numFmtId="49" fontId="19" fillId="25" borderId="11" xfId="0" applyNumberFormat="1" applyFont="1" applyFill="1" applyBorder="1" applyAlignment="1" applyProtection="1">
      <alignment horizontal="center" vertical="center" shrinkToFit="1"/>
      <protection locked="0"/>
    </xf>
    <xf numFmtId="0" fontId="19" fillId="25" borderId="11" xfId="0" applyFont="1" applyFill="1" applyBorder="1" applyAlignment="1" applyProtection="1">
      <alignment horizontal="center" vertical="center" shrinkToFit="1"/>
      <protection locked="0"/>
    </xf>
    <xf numFmtId="0" fontId="19" fillId="24" borderId="32" xfId="0" applyFont="1" applyFill="1" applyBorder="1" applyAlignment="1">
      <alignment horizontal="center" vertical="center"/>
    </xf>
    <xf numFmtId="0" fontId="19" fillId="24" borderId="33" xfId="0" applyFont="1" applyFill="1" applyBorder="1" applyAlignment="1">
      <alignment horizontal="center" vertical="center"/>
    </xf>
    <xf numFmtId="0" fontId="19" fillId="24" borderId="32" xfId="0" applyFont="1" applyFill="1" applyBorder="1" applyAlignment="1">
      <alignment horizontal="center" vertical="center" shrinkToFit="1"/>
    </xf>
    <xf numFmtId="0" fontId="19" fillId="24" borderId="34" xfId="0" applyFont="1" applyFill="1" applyBorder="1" applyAlignment="1">
      <alignment horizontal="center" vertical="center" shrinkToFit="1"/>
    </xf>
    <xf numFmtId="0" fontId="19" fillId="24" borderId="35" xfId="0" applyFont="1" applyFill="1" applyBorder="1" applyAlignment="1">
      <alignment horizontal="center" vertical="center" shrinkToFit="1"/>
    </xf>
    <xf numFmtId="0" fontId="19" fillId="24" borderId="36" xfId="0" applyFont="1" applyFill="1" applyBorder="1" applyAlignment="1">
      <alignment horizontal="center" vertical="center"/>
    </xf>
    <xf numFmtId="0" fontId="19" fillId="24" borderId="37" xfId="0" applyFont="1" applyFill="1" applyBorder="1" applyAlignment="1">
      <alignment horizontal="center" vertical="center" shrinkToFit="1"/>
    </xf>
    <xf numFmtId="49" fontId="19" fillId="25" borderId="17" xfId="0" applyNumberFormat="1" applyFont="1" applyFill="1" applyBorder="1" applyAlignment="1" applyProtection="1">
      <alignment horizontal="center" vertical="center" shrinkToFit="1"/>
      <protection locked="0"/>
    </xf>
    <xf numFmtId="0" fontId="19" fillId="25" borderId="17" xfId="0" applyFont="1" applyFill="1" applyBorder="1" applyAlignment="1" applyProtection="1">
      <alignment horizontal="center" vertical="center" shrinkToFit="1"/>
      <protection locked="0"/>
    </xf>
    <xf numFmtId="0" fontId="19" fillId="24" borderId="38" xfId="0" applyFont="1" applyFill="1" applyBorder="1" applyAlignment="1">
      <alignment horizontal="center" vertical="center"/>
    </xf>
    <xf numFmtId="0" fontId="19" fillId="24" borderId="39" xfId="0" applyFont="1" applyFill="1" applyBorder="1" applyAlignment="1">
      <alignment horizontal="center" vertical="center"/>
    </xf>
    <xf numFmtId="0" fontId="19" fillId="25" borderId="40" xfId="0" applyFont="1" applyFill="1" applyBorder="1" applyAlignment="1" applyProtection="1">
      <alignment horizontal="center" vertical="center" shrinkToFit="1"/>
      <protection locked="0"/>
    </xf>
    <xf numFmtId="0" fontId="19" fillId="25" borderId="41" xfId="0" applyFont="1" applyFill="1" applyBorder="1" applyAlignment="1" applyProtection="1">
      <alignment horizontal="center" vertical="center" shrinkToFit="1"/>
      <protection locked="0"/>
    </xf>
    <xf numFmtId="0" fontId="19" fillId="24" borderId="42" xfId="0" applyFont="1" applyFill="1" applyBorder="1" applyAlignment="1">
      <alignment horizontal="center" vertical="center" shrinkToFit="1"/>
    </xf>
    <xf numFmtId="0" fontId="19" fillId="24" borderId="17" xfId="0" applyFont="1" applyFill="1" applyBorder="1" applyAlignment="1">
      <alignment horizontal="center" vertical="center" shrinkToFit="1"/>
    </xf>
    <xf numFmtId="0" fontId="19" fillId="24" borderId="43" xfId="0" applyFont="1" applyFill="1" applyBorder="1" applyAlignment="1">
      <alignment horizontal="center" vertical="center"/>
    </xf>
    <xf numFmtId="0" fontId="19" fillId="24" borderId="44" xfId="0" applyFont="1" applyFill="1" applyBorder="1" applyAlignment="1">
      <alignment horizontal="center" vertical="center"/>
    </xf>
    <xf numFmtId="0" fontId="19" fillId="25" borderId="45" xfId="0" applyFont="1" applyFill="1" applyBorder="1" applyAlignment="1" applyProtection="1">
      <alignment horizontal="center" vertical="center" shrinkToFit="1"/>
      <protection locked="0"/>
    </xf>
    <xf numFmtId="0" fontId="19" fillId="25" borderId="10" xfId="0" applyFont="1" applyFill="1" applyBorder="1" applyAlignment="1" applyProtection="1">
      <alignment horizontal="center" vertical="center" shrinkToFit="1"/>
      <protection locked="0"/>
    </xf>
    <xf numFmtId="0" fontId="19" fillId="24" borderId="46" xfId="0" applyFont="1" applyFill="1" applyBorder="1" applyAlignment="1">
      <alignment horizontal="center" vertical="center" shrinkToFit="1"/>
    </xf>
    <xf numFmtId="176" fontId="19" fillId="25" borderId="12" xfId="0" applyNumberFormat="1" applyFont="1" applyFill="1" applyBorder="1" applyAlignment="1" applyProtection="1">
      <alignment horizontal="center" vertical="center" shrinkToFit="1"/>
      <protection locked="0"/>
    </xf>
    <xf numFmtId="0" fontId="19" fillId="24" borderId="29" xfId="0" applyFont="1" applyFill="1" applyBorder="1" applyAlignment="1">
      <alignment horizontal="center" vertical="center" shrinkToFit="1"/>
    </xf>
    <xf numFmtId="0" fontId="19" fillId="24" borderId="45" xfId="0" applyFont="1" applyFill="1" applyBorder="1" applyAlignment="1">
      <alignment horizontal="center" vertical="center" shrinkToFit="1"/>
    </xf>
    <xf numFmtId="0" fontId="19" fillId="24" borderId="10" xfId="0" applyFont="1" applyFill="1" applyBorder="1" applyAlignment="1">
      <alignment horizontal="center" vertical="center" shrinkToFit="1"/>
    </xf>
    <xf numFmtId="0" fontId="19" fillId="24" borderId="47" xfId="0" applyFont="1" applyFill="1" applyBorder="1" applyAlignment="1">
      <alignment horizontal="center" vertical="center"/>
    </xf>
    <xf numFmtId="0" fontId="19" fillId="24" borderId="48" xfId="0" applyFont="1" applyFill="1" applyBorder="1" applyAlignment="1">
      <alignment horizontal="center" vertical="center"/>
    </xf>
    <xf numFmtId="0" fontId="19" fillId="24" borderId="49" xfId="0" applyFont="1" applyFill="1" applyBorder="1" applyAlignment="1">
      <alignment horizontal="center" vertical="center" shrinkToFit="1"/>
    </xf>
    <xf numFmtId="0" fontId="19" fillId="24" borderId="50" xfId="0" applyFont="1" applyFill="1" applyBorder="1" applyAlignment="1">
      <alignment horizontal="center" vertical="center" shrinkToFit="1"/>
    </xf>
    <xf numFmtId="0" fontId="19" fillId="24" borderId="51" xfId="0" applyFont="1" applyFill="1" applyBorder="1" applyAlignment="1">
      <alignment horizontal="center" vertical="center" shrinkToFit="1"/>
    </xf>
    <xf numFmtId="0" fontId="19" fillId="24" borderId="40" xfId="0" applyFont="1" applyFill="1" applyBorder="1" applyAlignment="1">
      <alignment horizontal="center" vertical="center"/>
    </xf>
    <xf numFmtId="0" fontId="19" fillId="24" borderId="52" xfId="0" applyFont="1" applyFill="1" applyBorder="1" applyAlignment="1">
      <alignment horizontal="center" vertical="center" shrinkToFit="1"/>
    </xf>
    <xf numFmtId="177" fontId="19" fillId="24" borderId="23" xfId="0" applyNumberFormat="1" applyFont="1" applyFill="1" applyBorder="1" applyAlignment="1">
      <alignment horizontal="center" vertical="center" shrinkToFit="1"/>
    </xf>
    <xf numFmtId="0" fontId="19" fillId="24" borderId="45" xfId="0" applyFont="1" applyFill="1" applyBorder="1" applyAlignment="1">
      <alignment horizontal="center" vertical="center"/>
    </xf>
    <xf numFmtId="0" fontId="19" fillId="24" borderId="53" xfId="0" applyFont="1" applyFill="1" applyBorder="1" applyAlignment="1">
      <alignment horizontal="center" vertical="center" shrinkToFit="1"/>
    </xf>
    <xf numFmtId="177" fontId="19" fillId="24" borderId="28" xfId="0" applyNumberFormat="1" applyFont="1" applyFill="1" applyBorder="1" applyAlignment="1">
      <alignment horizontal="center" vertical="center" shrinkToFit="1"/>
    </xf>
    <xf numFmtId="0" fontId="19" fillId="24" borderId="11" xfId="0" applyFont="1" applyFill="1" applyBorder="1" applyAlignment="1">
      <alignment horizontal="center" vertical="center" shrinkToFit="1"/>
    </xf>
    <xf numFmtId="0" fontId="23" fillId="24" borderId="11" xfId="0" applyFont="1" applyFill="1" applyBorder="1" applyAlignment="1">
      <alignment horizontal="center" vertical="center" shrinkToFit="1"/>
    </xf>
    <xf numFmtId="0" fontId="23" fillId="24" borderId="17" xfId="0" applyFont="1" applyFill="1" applyBorder="1" applyAlignment="1">
      <alignment horizontal="center" vertical="center" shrinkToFit="1"/>
    </xf>
    <xf numFmtId="0" fontId="19" fillId="24" borderId="54" xfId="0" applyFont="1" applyFill="1" applyBorder="1" applyAlignment="1">
      <alignment horizontal="center" vertical="center" shrinkToFit="1"/>
    </xf>
    <xf numFmtId="0" fontId="19" fillId="24" borderId="55" xfId="0" applyFont="1" applyFill="1" applyBorder="1" applyAlignment="1">
      <alignment horizontal="center" vertical="center" shrinkToFit="1"/>
    </xf>
    <xf numFmtId="0" fontId="19" fillId="24" borderId="31" xfId="0" applyFont="1" applyFill="1" applyBorder="1" applyAlignment="1">
      <alignment horizontal="center" vertical="center" shrinkToFit="1"/>
    </xf>
    <xf numFmtId="0" fontId="19" fillId="24" borderId="56" xfId="0" applyFont="1" applyFill="1" applyBorder="1" applyAlignment="1">
      <alignment horizontal="center" vertical="center" shrinkToFit="1"/>
    </xf>
    <xf numFmtId="177" fontId="19" fillId="24" borderId="57" xfId="0" applyNumberFormat="1" applyFont="1" applyFill="1" applyBorder="1" applyAlignment="1">
      <alignment horizontal="center" vertical="center" shrinkToFit="1"/>
    </xf>
    <xf numFmtId="0" fontId="19" fillId="24" borderId="58" xfId="0" applyFont="1" applyFill="1" applyBorder="1" applyAlignment="1">
      <alignment horizontal="center" vertical="center" shrinkToFit="1"/>
    </xf>
    <xf numFmtId="0" fontId="19" fillId="25" borderId="59" xfId="0" applyFont="1" applyFill="1" applyBorder="1" applyAlignment="1" applyProtection="1">
      <alignment horizontal="center" vertical="center" shrinkToFit="1"/>
      <protection locked="0"/>
    </xf>
    <xf numFmtId="0" fontId="19" fillId="25" borderId="15" xfId="0" applyFont="1" applyFill="1" applyBorder="1" applyAlignment="1" applyProtection="1">
      <alignment horizontal="center" vertical="center" shrinkToFit="1"/>
      <protection locked="0"/>
    </xf>
    <xf numFmtId="0" fontId="19" fillId="24" borderId="60" xfId="0" applyFont="1" applyFill="1" applyBorder="1" applyAlignment="1">
      <alignment horizontal="center" vertical="center" shrinkToFit="1"/>
    </xf>
    <xf numFmtId="177" fontId="19" fillId="24" borderId="61" xfId="0" applyNumberFormat="1" applyFont="1" applyFill="1" applyBorder="1" applyAlignment="1">
      <alignment horizontal="center" vertical="center" shrinkToFit="1"/>
    </xf>
    <xf numFmtId="49" fontId="19" fillId="25" borderId="29" xfId="0" applyNumberFormat="1" applyFont="1" applyFill="1" applyBorder="1" applyAlignment="1" applyProtection="1">
      <alignment horizontal="center" vertical="center" shrinkToFit="1"/>
      <protection locked="0"/>
    </xf>
    <xf numFmtId="0" fontId="23" fillId="24" borderId="29" xfId="0" applyFont="1" applyFill="1" applyBorder="1" applyAlignment="1">
      <alignment horizontal="center" vertical="center" shrinkToFit="1"/>
    </xf>
    <xf numFmtId="49" fontId="19" fillId="24" borderId="11" xfId="0" applyNumberFormat="1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center" vertical="center"/>
    </xf>
    <xf numFmtId="49" fontId="19" fillId="24" borderId="0" xfId="0" applyNumberFormat="1" applyFont="1" applyFill="1" applyBorder="1" applyAlignment="1">
      <alignment horizontal="center" vertical="center"/>
    </xf>
    <xf numFmtId="49" fontId="19" fillId="24" borderId="17" xfId="0" applyNumberFormat="1" applyFont="1" applyFill="1" applyBorder="1" applyAlignment="1">
      <alignment horizontal="center" vertical="center"/>
    </xf>
    <xf numFmtId="0" fontId="19" fillId="24" borderId="14" xfId="0" applyFont="1" applyFill="1" applyBorder="1" applyAlignment="1">
      <alignment horizontal="center" vertical="center" shrinkToFit="1"/>
    </xf>
    <xf numFmtId="0" fontId="19" fillId="24" borderId="15" xfId="0" applyFont="1" applyFill="1" applyBorder="1" applyAlignment="1">
      <alignment horizontal="center" vertical="center" shrinkToFit="1"/>
    </xf>
    <xf numFmtId="0" fontId="19" fillId="24" borderId="16" xfId="0" applyFont="1" applyFill="1" applyBorder="1" applyAlignment="1">
      <alignment horizontal="center" vertical="center" shrinkToFit="1"/>
    </xf>
    <xf numFmtId="0" fontId="19" fillId="25" borderId="29" xfId="0" applyFont="1" applyFill="1" applyBorder="1" applyAlignment="1" applyProtection="1">
      <alignment horizontal="center" vertical="center" shrinkToFit="1"/>
      <protection locked="0"/>
    </xf>
    <xf numFmtId="0" fontId="19" fillId="24" borderId="0" xfId="0" applyFont="1" applyFill="1" applyAlignment="1">
      <alignment horizontal="center" vertical="center"/>
    </xf>
    <xf numFmtId="49" fontId="19" fillId="24" borderId="29" xfId="0" applyNumberFormat="1" applyFont="1" applyFill="1" applyBorder="1" applyAlignment="1">
      <alignment horizontal="center" vertical="center"/>
    </xf>
    <xf numFmtId="177" fontId="19" fillId="24" borderId="12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/>
    </xf>
    <xf numFmtId="0" fontId="19" fillId="24" borderId="0" xfId="0" applyFont="1" applyFill="1" applyAlignment="1">
      <alignment vertical="top" shrinkToFit="1"/>
    </xf>
    <xf numFmtId="0" fontId="0" fillId="0" borderId="0" xfId="0" applyAlignment="1">
      <alignment vertical="top" shrinkToFit="1"/>
    </xf>
    <xf numFmtId="0" fontId="19" fillId="24" borderId="30" xfId="0" applyFont="1" applyFill="1" applyBorder="1" applyAlignment="1">
      <alignment horizontal="center" vertical="center" shrinkToFit="1"/>
    </xf>
    <xf numFmtId="0" fontId="25" fillId="24" borderId="14" xfId="0" applyFont="1" applyFill="1" applyBorder="1" applyAlignment="1">
      <alignment horizontal="center" vertical="center" shrinkToFit="1"/>
    </xf>
    <xf numFmtId="0" fontId="25" fillId="24" borderId="15" xfId="0" applyFont="1" applyFill="1" applyBorder="1" applyAlignment="1">
      <alignment horizontal="center" vertical="center" shrinkToFit="1"/>
    </xf>
    <xf numFmtId="177" fontId="19" fillId="24" borderId="11" xfId="0" applyNumberFormat="1" applyFont="1" applyFill="1" applyBorder="1" applyAlignment="1">
      <alignment horizontal="center" vertical="center"/>
    </xf>
    <xf numFmtId="177" fontId="19" fillId="0" borderId="62" xfId="0" applyNumberFormat="1" applyFont="1" applyFill="1" applyBorder="1" applyAlignment="1">
      <alignment horizontal="center" vertical="center"/>
    </xf>
    <xf numFmtId="0" fontId="25" fillId="24" borderId="16" xfId="0" applyFont="1" applyFill="1" applyBorder="1" applyAlignment="1">
      <alignment horizontal="center" vertical="center" shrinkToFit="1"/>
    </xf>
    <xf numFmtId="0" fontId="25" fillId="24" borderId="10" xfId="0" applyFont="1" applyFill="1" applyBorder="1" applyAlignment="1">
      <alignment horizontal="center" vertical="center" shrinkToFit="1"/>
    </xf>
    <xf numFmtId="0" fontId="19" fillId="25" borderId="17" xfId="0" applyFont="1" applyFill="1" applyBorder="1" applyAlignment="1" applyProtection="1">
      <alignment horizontal="right" vertical="center" shrinkToFit="1"/>
      <protection locked="0"/>
    </xf>
    <xf numFmtId="0" fontId="19" fillId="24" borderId="63" xfId="0" applyFont="1" applyFill="1" applyBorder="1">
      <alignment vertical="center"/>
    </xf>
    <xf numFmtId="0" fontId="19" fillId="24" borderId="15" xfId="0" applyFont="1" applyFill="1" applyBorder="1">
      <alignment vertical="center"/>
    </xf>
    <xf numFmtId="0" fontId="19" fillId="24" borderId="0" xfId="0" applyFont="1" applyFill="1" applyBorder="1">
      <alignment vertical="center"/>
    </xf>
    <xf numFmtId="0" fontId="19" fillId="24" borderId="0" xfId="0" applyFont="1" applyFill="1" applyBorder="1" applyAlignment="1">
      <alignment horizontal="center" vertical="center"/>
    </xf>
    <xf numFmtId="0" fontId="19" fillId="24" borderId="64" xfId="0" applyFont="1" applyFill="1" applyBorder="1" applyAlignment="1">
      <alignment horizontal="center" vertical="center" shrinkToFit="1"/>
    </xf>
    <xf numFmtId="0" fontId="24" fillId="24" borderId="0" xfId="0" applyFont="1" applyFill="1" applyAlignment="1" applyProtection="1">
      <alignment horizontal="right" vertical="center"/>
    </xf>
    <xf numFmtId="0" fontId="19" fillId="24" borderId="65" xfId="0" applyFont="1" applyFill="1" applyBorder="1" applyAlignment="1">
      <alignment horizontal="center" vertical="center" shrinkToFit="1"/>
    </xf>
    <xf numFmtId="178" fontId="19" fillId="24" borderId="17" xfId="0" applyNumberFormat="1" applyFont="1" applyFill="1" applyBorder="1" applyAlignment="1">
      <alignment horizontal="center" vertical="center"/>
    </xf>
    <xf numFmtId="177" fontId="19" fillId="24" borderId="0" xfId="0" applyNumberFormat="1" applyFont="1" applyFill="1" applyBorder="1" applyAlignment="1">
      <alignment horizontal="center" vertical="center"/>
    </xf>
    <xf numFmtId="0" fontId="19" fillId="24" borderId="66" xfId="0" applyFont="1" applyFill="1" applyBorder="1" applyAlignment="1">
      <alignment horizontal="center" vertical="center" shrinkToFit="1"/>
    </xf>
    <xf numFmtId="0" fontId="19" fillId="24" borderId="67" xfId="0" applyFont="1" applyFill="1" applyBorder="1" applyAlignment="1">
      <alignment horizontal="center" vertical="center" shrinkToFit="1"/>
    </xf>
    <xf numFmtId="0" fontId="19" fillId="24" borderId="68" xfId="0" applyFont="1" applyFill="1" applyBorder="1" applyAlignment="1">
      <alignment horizontal="center" vertical="center" shrinkToFit="1"/>
    </xf>
    <xf numFmtId="0" fontId="19" fillId="24" borderId="69" xfId="0" applyFont="1" applyFill="1" applyBorder="1" applyAlignment="1">
      <alignment horizontal="center" vertical="center" shrinkToFit="1"/>
    </xf>
    <xf numFmtId="177" fontId="19" fillId="24" borderId="70" xfId="0" applyNumberFormat="1" applyFont="1" applyFill="1" applyBorder="1" applyAlignment="1">
      <alignment horizontal="center" vertical="center" shrinkToFit="1"/>
    </xf>
    <xf numFmtId="0" fontId="19" fillId="24" borderId="71" xfId="0" applyFont="1" applyFill="1" applyBorder="1" applyAlignment="1">
      <alignment horizontal="center" vertical="center" shrinkToFit="1"/>
    </xf>
    <xf numFmtId="0" fontId="19" fillId="24" borderId="72" xfId="0" applyFont="1" applyFill="1" applyBorder="1" applyAlignment="1">
      <alignment horizontal="center" vertical="center" shrinkToFit="1"/>
    </xf>
    <xf numFmtId="0" fontId="19" fillId="24" borderId="73" xfId="0" applyFont="1" applyFill="1" applyBorder="1" applyAlignment="1">
      <alignment horizontal="center" vertical="center" shrinkToFit="1"/>
    </xf>
    <xf numFmtId="0" fontId="19" fillId="24" borderId="74" xfId="0" applyFont="1" applyFill="1" applyBorder="1" applyAlignment="1">
      <alignment horizontal="center" vertical="center" shrinkToFit="1"/>
    </xf>
    <xf numFmtId="177" fontId="19" fillId="24" borderId="75" xfId="0" applyNumberFormat="1" applyFont="1" applyFill="1" applyBorder="1" applyAlignment="1">
      <alignment horizontal="center" vertical="center" shrinkToFit="1"/>
    </xf>
    <xf numFmtId="0" fontId="26" fillId="25" borderId="0" xfId="0" applyFont="1" applyFill="1" applyAlignment="1" applyProtection="1">
      <alignment horizontal="center" vertical="center"/>
      <protection locked="0"/>
    </xf>
    <xf numFmtId="0" fontId="25" fillId="24" borderId="30" xfId="0" applyFont="1" applyFill="1" applyBorder="1" applyAlignment="1">
      <alignment horizontal="center" vertical="center" shrinkToFit="1"/>
    </xf>
    <xf numFmtId="0" fontId="25" fillId="24" borderId="31" xfId="0" applyFont="1" applyFill="1" applyBorder="1" applyAlignment="1">
      <alignment horizontal="center" vertical="center" shrinkToFit="1"/>
    </xf>
    <xf numFmtId="0" fontId="19" fillId="24" borderId="17" xfId="0" applyFont="1" applyFill="1" applyBorder="1" applyAlignment="1">
      <alignment horizontal="right" vertical="center" shrinkToFit="1"/>
    </xf>
    <xf numFmtId="0" fontId="19" fillId="24" borderId="49" xfId="0" applyFont="1" applyFill="1" applyBorder="1" applyAlignment="1">
      <alignment horizontal="center" vertical="center"/>
    </xf>
    <xf numFmtId="0" fontId="19" fillId="24" borderId="76" xfId="0" applyFont="1" applyFill="1" applyBorder="1" applyAlignment="1">
      <alignment horizontal="center" vertical="center" shrinkToFit="1"/>
    </xf>
    <xf numFmtId="177" fontId="19" fillId="24" borderId="37" xfId="0" applyNumberFormat="1" applyFont="1" applyFill="1" applyBorder="1" applyAlignment="1">
      <alignment horizontal="center" vertical="center" shrinkToFit="1"/>
    </xf>
    <xf numFmtId="179" fontId="19" fillId="24" borderId="17" xfId="0" applyNumberFormat="1" applyFont="1" applyFill="1" applyBorder="1" applyAlignment="1">
      <alignment horizontal="center" vertical="center" shrinkToFit="1"/>
    </xf>
    <xf numFmtId="180" fontId="19" fillId="24" borderId="12" xfId="0" applyNumberFormat="1" applyFont="1" applyFill="1" applyBorder="1" applyAlignment="1">
      <alignment horizontal="center" vertical="center"/>
    </xf>
    <xf numFmtId="0" fontId="26" fillId="24" borderId="0" xfId="0" applyFont="1" applyFill="1" applyAlignment="1">
      <alignment horizontal="center" vertical="center"/>
    </xf>
    <xf numFmtId="0" fontId="20" fillId="24" borderId="11" xfId="0" applyFont="1" applyFill="1" applyBorder="1" applyAlignment="1">
      <alignment horizontal="center" vertical="center" shrinkToFit="1"/>
    </xf>
    <xf numFmtId="176" fontId="27" fillId="24" borderId="12" xfId="0" applyNumberFormat="1" applyFont="1" applyFill="1" applyBorder="1" applyAlignment="1">
      <alignment horizontal="center" vertical="center"/>
    </xf>
    <xf numFmtId="0" fontId="28" fillId="24" borderId="0" xfId="0" applyFont="1" applyFill="1" applyBorder="1" applyAlignment="1">
      <alignment horizontal="center" vertical="center"/>
    </xf>
    <xf numFmtId="0" fontId="20" fillId="24" borderId="17" xfId="0" applyFont="1" applyFill="1" applyBorder="1" applyAlignment="1">
      <alignment horizontal="center" vertical="center" shrinkToFit="1"/>
    </xf>
    <xf numFmtId="179" fontId="19" fillId="24" borderId="29" xfId="0" applyNumberFormat="1" applyFont="1" applyFill="1" applyBorder="1" applyAlignment="1">
      <alignment horizontal="center" vertical="center" shrinkToFit="1"/>
    </xf>
    <xf numFmtId="0" fontId="20" fillId="24" borderId="0" xfId="0" applyFont="1" applyFill="1" applyBorder="1" applyAlignment="1">
      <alignment horizontal="center" vertical="center"/>
    </xf>
    <xf numFmtId="0" fontId="20" fillId="24" borderId="29" xfId="0" applyFont="1" applyFill="1" applyBorder="1" applyAlignment="1">
      <alignment horizontal="center" vertical="center" shrinkToFit="1"/>
    </xf>
    <xf numFmtId="0" fontId="0" fillId="0" borderId="0" xfId="0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CX49"/>
  <sheetViews>
    <sheetView tabSelected="1" view="pageBreakPreview" zoomScaleSheetLayoutView="100" workbookViewId="0">
      <selection activeCell="BP5" sqref="BP5"/>
    </sheetView>
  </sheetViews>
  <sheetFormatPr defaultColWidth="1.25" defaultRowHeight="15" customHeight="1"/>
  <cols>
    <col min="1" max="32" width="1.25" style="1" bestFit="1" customWidth="0"/>
    <col min="33" max="33" width="2.875" style="1" bestFit="1" customWidth="1"/>
    <col min="34" max="77" width="1.25" style="1" bestFit="1" customWidth="0"/>
    <col min="78" max="78" width="0.875" style="1" customWidth="1"/>
    <col min="79" max="79" width="1.25" style="1" bestFit="1" customWidth="0"/>
    <col min="80" max="80" width="7.375" style="1" customWidth="1"/>
    <col min="81" max="81" width="14.5" style="1" customWidth="1"/>
    <col min="82" max="16384" width="1.25" style="1" bestFit="1" customWidth="0"/>
  </cols>
  <sheetData>
    <row r="1" spans="1:81" ht="19.5" customHeight="1">
      <c r="A1" s="1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30"/>
      <c r="BG1" s="130"/>
      <c r="BH1" s="130"/>
      <c r="BI1" s="130"/>
      <c r="BJ1" s="130"/>
      <c r="BK1" s="144"/>
      <c r="BL1" s="144"/>
      <c r="BM1" s="144"/>
      <c r="BN1" s="144"/>
      <c r="BO1" s="144"/>
      <c r="BP1" s="144"/>
      <c r="BQ1" s="153" t="s">
        <v>4</v>
      </c>
      <c r="BR1" s="153"/>
      <c r="BS1" s="144"/>
      <c r="BT1" s="144"/>
      <c r="BU1" s="153" t="s">
        <v>7</v>
      </c>
      <c r="BV1" s="153"/>
      <c r="BW1" s="144"/>
      <c r="BX1" s="144"/>
      <c r="BY1" s="153" t="s">
        <v>8</v>
      </c>
      <c r="BZ1" s="153"/>
      <c r="CB1" s="1" t="s">
        <v>11</v>
      </c>
    </row>
    <row r="2" spans="1:81" ht="19.5" customHeight="1">
      <c r="A2" s="3" t="s">
        <v>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81" ht="19.5" customHeight="1">
      <c r="A3" s="4" t="s">
        <v>16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CB3" s="1" t="b">
        <f>AND(AS4="",AS5="",AS6="")</f>
        <v>1</v>
      </c>
    </row>
    <row r="4" spans="1:81" ht="19.5" customHeight="1">
      <c r="A4" s="5" t="s">
        <v>14</v>
      </c>
      <c r="B4" s="19"/>
      <c r="C4" s="19"/>
      <c r="D4" s="19"/>
      <c r="E4" s="19"/>
      <c r="F4" s="19"/>
      <c r="G4" s="19"/>
      <c r="H4" s="19"/>
      <c r="I4" s="47"/>
      <c r="J4" s="51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101"/>
      <c r="AA4" s="5" t="s">
        <v>19</v>
      </c>
      <c r="AB4" s="19"/>
      <c r="AC4" s="19"/>
      <c r="AD4" s="19"/>
      <c r="AE4" s="47"/>
      <c r="AF4" s="52"/>
      <c r="AG4" s="61"/>
      <c r="AH4" s="61"/>
      <c r="AI4" s="61"/>
      <c r="AJ4" s="61"/>
      <c r="AK4" s="19" t="s">
        <v>21</v>
      </c>
      <c r="AL4" s="19"/>
      <c r="AM4" s="47"/>
      <c r="AS4" s="23"/>
      <c r="AT4" s="23"/>
      <c r="AU4" s="23"/>
      <c r="AV4" s="23"/>
      <c r="AW4" s="41" t="s">
        <v>22</v>
      </c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</row>
    <row r="5" spans="1:81" ht="19.5" customHeight="1">
      <c r="A5" s="6" t="s">
        <v>3</v>
      </c>
      <c r="B5" s="6"/>
      <c r="C5" s="6"/>
      <c r="D5" s="6"/>
      <c r="E5" s="6"/>
      <c r="F5" s="6"/>
      <c r="G5" s="6"/>
      <c r="H5" s="6"/>
      <c r="I5" s="6"/>
      <c r="J5" s="52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110"/>
      <c r="AS5" s="23"/>
      <c r="AT5" s="23"/>
      <c r="AU5" s="23"/>
      <c r="AV5" s="23"/>
      <c r="AW5" s="41" t="s">
        <v>24</v>
      </c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</row>
    <row r="6" spans="1:81" ht="19.5" customHeight="1">
      <c r="A6" s="7" t="s">
        <v>25</v>
      </c>
      <c r="B6" s="20"/>
      <c r="C6" s="20"/>
      <c r="D6" s="20"/>
      <c r="E6" s="20"/>
      <c r="F6" s="20"/>
      <c r="G6" s="20"/>
      <c r="H6" s="20"/>
      <c r="I6" s="48"/>
      <c r="J6" s="52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110"/>
      <c r="AS6" s="23"/>
      <c r="AT6" s="23"/>
      <c r="AU6" s="23"/>
      <c r="AV6" s="23"/>
      <c r="AW6" s="41" t="s">
        <v>20</v>
      </c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116"/>
    </row>
    <row r="7" spans="1:81" ht="19.5" customHeight="1">
      <c r="AS7" s="115" t="s">
        <v>28</v>
      </c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</row>
    <row r="8" spans="1:81" ht="19.5" customHeight="1">
      <c r="A8" s="8" t="s">
        <v>29</v>
      </c>
      <c r="AS8" s="1" t="s">
        <v>17</v>
      </c>
    </row>
    <row r="9" spans="1:81" ht="19.5" customHeight="1">
      <c r="C9" s="23"/>
      <c r="D9" s="23"/>
      <c r="E9" s="23"/>
      <c r="F9" s="23"/>
      <c r="G9" s="46" t="s">
        <v>30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111"/>
      <c r="AQ9" s="111" t="s">
        <v>34</v>
      </c>
      <c r="AR9" s="111"/>
      <c r="AS9" s="37" t="s">
        <v>35</v>
      </c>
      <c r="AT9" s="37"/>
      <c r="AU9" s="37"/>
      <c r="AV9" s="37"/>
      <c r="AW9" s="37"/>
      <c r="AX9" s="37"/>
      <c r="AY9" s="124"/>
      <c r="AZ9" s="124"/>
      <c r="BA9" s="124"/>
      <c r="BB9" s="124"/>
      <c r="BC9" s="124"/>
      <c r="BD9" s="124"/>
      <c r="BE9" s="129" t="s">
        <v>37</v>
      </c>
      <c r="BF9" s="131"/>
      <c r="BG9" s="37" t="s">
        <v>40</v>
      </c>
      <c r="BH9" s="37"/>
      <c r="BI9" s="37"/>
      <c r="BJ9" s="37"/>
      <c r="BK9" s="37"/>
      <c r="BL9" s="37"/>
      <c r="BM9" s="124"/>
      <c r="BN9" s="124"/>
      <c r="BO9" s="124"/>
      <c r="BP9" s="124"/>
      <c r="BQ9" s="124"/>
      <c r="BR9" s="124"/>
      <c r="BS9" s="129" t="s">
        <v>37</v>
      </c>
      <c r="BT9" s="131"/>
    </row>
    <row r="10" spans="1:81" ht="19.5" customHeight="1">
      <c r="C10" s="23"/>
      <c r="D10" s="23"/>
      <c r="E10" s="23"/>
      <c r="F10" s="23"/>
      <c r="G10" s="46" t="s">
        <v>26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S10" s="41" t="s">
        <v>41</v>
      </c>
      <c r="AT10" s="41"/>
      <c r="AU10" s="41"/>
      <c r="AV10" s="41"/>
      <c r="AW10" s="41"/>
      <c r="AX10" s="41"/>
      <c r="AY10" s="124"/>
      <c r="AZ10" s="124"/>
      <c r="BA10" s="124"/>
      <c r="BB10" s="124"/>
      <c r="BC10" s="124"/>
      <c r="BD10" s="124"/>
      <c r="BE10" s="129" t="s">
        <v>37</v>
      </c>
      <c r="BF10" s="131"/>
      <c r="BG10" s="37" t="s">
        <v>36</v>
      </c>
      <c r="BH10" s="37"/>
      <c r="BI10" s="37"/>
      <c r="BJ10" s="37"/>
      <c r="BK10" s="37"/>
      <c r="BL10" s="37"/>
      <c r="BM10" s="124"/>
      <c r="BN10" s="124"/>
      <c r="BO10" s="124"/>
      <c r="BP10" s="124"/>
      <c r="BQ10" s="124"/>
      <c r="BR10" s="124"/>
      <c r="BS10" s="129" t="s">
        <v>37</v>
      </c>
      <c r="BT10" s="131"/>
    </row>
    <row r="11" spans="1:81" ht="19.5" customHeight="1">
      <c r="C11" s="23"/>
      <c r="D11" s="23"/>
      <c r="E11" s="23"/>
      <c r="F11" s="23"/>
      <c r="G11" s="46" t="s">
        <v>42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S11" s="41" t="s">
        <v>43</v>
      </c>
      <c r="AT11" s="41"/>
      <c r="AU11" s="41"/>
      <c r="AV11" s="41"/>
      <c r="AW11" s="41"/>
      <c r="AX11" s="41"/>
      <c r="AY11" s="124"/>
      <c r="AZ11" s="124"/>
      <c r="BA11" s="124"/>
      <c r="BB11" s="124"/>
      <c r="BC11" s="124"/>
      <c r="BD11" s="124"/>
      <c r="BE11" s="129" t="s">
        <v>37</v>
      </c>
      <c r="BF11" s="131"/>
      <c r="BG11" s="37" t="s">
        <v>44</v>
      </c>
      <c r="BH11" s="37"/>
      <c r="BI11" s="37"/>
      <c r="BJ11" s="37"/>
      <c r="BK11" s="37"/>
      <c r="BL11" s="37"/>
      <c r="BM11" s="147">
        <f>AY9+AY10+AY11+BM9+BM10</f>
        <v>0</v>
      </c>
      <c r="BN11" s="147"/>
      <c r="BO11" s="147"/>
      <c r="BP11" s="147"/>
      <c r="BQ11" s="147"/>
      <c r="BR11" s="147"/>
      <c r="BS11" s="129" t="s">
        <v>37</v>
      </c>
      <c r="BT11" s="131"/>
    </row>
    <row r="12" spans="1:81" ht="19.5" customHeight="1">
      <c r="C12" s="24" t="s">
        <v>28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CB12" s="161"/>
      <c r="CC12" s="161"/>
    </row>
    <row r="13" spans="1:81" s="2" customFormat="1" ht="19.5" customHeight="1">
      <c r="A13" s="9" t="s">
        <v>13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CB13" s="161"/>
      <c r="CC13" s="161"/>
    </row>
    <row r="14" spans="1:81" s="2" customFormat="1" ht="19.5" customHeight="1">
      <c r="A14" s="9"/>
      <c r="B14" s="10"/>
      <c r="C14" s="25"/>
      <c r="D14" s="34"/>
      <c r="E14" s="34"/>
      <c r="F14" s="34"/>
      <c r="G14" s="34"/>
      <c r="H14" s="34"/>
      <c r="I14" s="34"/>
      <c r="J14" s="53"/>
      <c r="K14" s="62" t="s">
        <v>2</v>
      </c>
      <c r="L14" s="68"/>
      <c r="M14" s="68"/>
      <c r="N14" s="68"/>
      <c r="O14" s="68"/>
      <c r="P14" s="68"/>
      <c r="Q14" s="77"/>
      <c r="R14" s="82" t="s">
        <v>18</v>
      </c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148"/>
      <c r="CB14" s="161"/>
      <c r="CC14" s="161"/>
    </row>
    <row r="15" spans="1:81" s="2" customFormat="1" ht="19.5" customHeight="1">
      <c r="A15" s="10"/>
      <c r="B15" s="10"/>
      <c r="C15" s="26"/>
      <c r="D15" s="35"/>
      <c r="E15" s="35"/>
      <c r="F15" s="35"/>
      <c r="G15" s="35"/>
      <c r="H15" s="35"/>
      <c r="I15" s="35"/>
      <c r="J15" s="54"/>
      <c r="K15" s="63"/>
      <c r="L15" s="69"/>
      <c r="M15" s="69"/>
      <c r="N15" s="69"/>
      <c r="O15" s="69"/>
      <c r="P15" s="69"/>
      <c r="Q15" s="78"/>
      <c r="R15" s="83" t="s">
        <v>46</v>
      </c>
      <c r="S15" s="86"/>
      <c r="T15" s="86"/>
      <c r="U15" s="86"/>
      <c r="V15" s="86"/>
      <c r="W15" s="86"/>
      <c r="X15" s="91"/>
      <c r="Y15" s="96" t="s">
        <v>38</v>
      </c>
      <c r="Z15" s="86"/>
      <c r="AA15" s="86"/>
      <c r="AB15" s="86"/>
      <c r="AC15" s="86"/>
      <c r="AD15" s="86"/>
      <c r="AE15" s="91"/>
      <c r="AF15" s="96" t="s">
        <v>41</v>
      </c>
      <c r="AG15" s="86"/>
      <c r="AH15" s="86"/>
      <c r="AI15" s="86"/>
      <c r="AJ15" s="86"/>
      <c r="AK15" s="86"/>
      <c r="AL15" s="91"/>
      <c r="AM15" s="96" t="s">
        <v>43</v>
      </c>
      <c r="AN15" s="86"/>
      <c r="AO15" s="86"/>
      <c r="AP15" s="86"/>
      <c r="AQ15" s="86"/>
      <c r="AR15" s="86"/>
      <c r="AS15" s="91"/>
      <c r="AT15" s="96" t="s">
        <v>40</v>
      </c>
      <c r="AU15" s="86"/>
      <c r="AV15" s="86"/>
      <c r="AW15" s="86"/>
      <c r="AX15" s="86"/>
      <c r="AY15" s="86"/>
      <c r="AZ15" s="91"/>
      <c r="BA15" s="96" t="s">
        <v>36</v>
      </c>
      <c r="BB15" s="86"/>
      <c r="BC15" s="86"/>
      <c r="BD15" s="86"/>
      <c r="BE15" s="86"/>
      <c r="BF15" s="86"/>
      <c r="BG15" s="134"/>
      <c r="BH15" s="139" t="s">
        <v>44</v>
      </c>
      <c r="BI15" s="86"/>
      <c r="BJ15" s="86"/>
      <c r="BK15" s="86"/>
      <c r="BL15" s="86"/>
      <c r="BM15" s="86"/>
      <c r="BN15" s="149"/>
      <c r="CB15" s="161"/>
      <c r="CC15" s="161"/>
    </row>
    <row r="16" spans="1:81" s="2" customFormat="1" ht="19.5" customHeight="1">
      <c r="A16" s="10"/>
      <c r="B16" s="10"/>
      <c r="C16" s="27" t="s">
        <v>47</v>
      </c>
      <c r="D16" s="36"/>
      <c r="E16" s="36"/>
      <c r="F16" s="36"/>
      <c r="G16" s="36"/>
      <c r="H16" s="36"/>
      <c r="I16" s="36"/>
      <c r="J16" s="55"/>
      <c r="K16" s="64"/>
      <c r="L16" s="70"/>
      <c r="M16" s="70"/>
      <c r="N16" s="70"/>
      <c r="O16" s="70"/>
      <c r="P16" s="75" t="s">
        <v>8</v>
      </c>
      <c r="Q16" s="79"/>
      <c r="R16" s="64"/>
      <c r="S16" s="70"/>
      <c r="T16" s="70"/>
      <c r="U16" s="70"/>
      <c r="V16" s="70"/>
      <c r="W16" s="75" t="s">
        <v>37</v>
      </c>
      <c r="X16" s="92"/>
      <c r="Y16" s="97"/>
      <c r="Z16" s="70"/>
      <c r="AA16" s="70"/>
      <c r="AB16" s="70"/>
      <c r="AC16" s="70"/>
      <c r="AD16" s="75" t="s">
        <v>37</v>
      </c>
      <c r="AE16" s="92"/>
      <c r="AF16" s="97"/>
      <c r="AG16" s="70"/>
      <c r="AH16" s="70"/>
      <c r="AI16" s="70"/>
      <c r="AJ16" s="70"/>
      <c r="AK16" s="75" t="s">
        <v>37</v>
      </c>
      <c r="AL16" s="92"/>
      <c r="AM16" s="97"/>
      <c r="AN16" s="70"/>
      <c r="AO16" s="70"/>
      <c r="AP16" s="70"/>
      <c r="AQ16" s="70"/>
      <c r="AR16" s="75" t="s">
        <v>37</v>
      </c>
      <c r="AS16" s="92"/>
      <c r="AT16" s="97"/>
      <c r="AU16" s="70"/>
      <c r="AV16" s="70"/>
      <c r="AW16" s="70"/>
      <c r="AX16" s="70"/>
      <c r="AY16" s="75" t="s">
        <v>37</v>
      </c>
      <c r="AZ16" s="92"/>
      <c r="BA16" s="97"/>
      <c r="BB16" s="70"/>
      <c r="BC16" s="70"/>
      <c r="BD16" s="70"/>
      <c r="BE16" s="70"/>
      <c r="BF16" s="75" t="s">
        <v>37</v>
      </c>
      <c r="BG16" s="135"/>
      <c r="BH16" s="140">
        <f t="shared" ref="BH16:BH27" si="0">R16+AF16+AM16+AT16+BA16+Y16</f>
        <v>0</v>
      </c>
      <c r="BI16" s="75"/>
      <c r="BJ16" s="75"/>
      <c r="BK16" s="75"/>
      <c r="BL16" s="75"/>
      <c r="BM16" s="75" t="s">
        <v>37</v>
      </c>
      <c r="BN16" s="79"/>
      <c r="CB16" s="161"/>
      <c r="CC16" s="161"/>
    </row>
    <row r="17" spans="1:81" s="2" customFormat="1" ht="19.5" customHeight="1">
      <c r="A17" s="10"/>
      <c r="B17" s="10"/>
      <c r="C17" s="28" t="s">
        <v>39</v>
      </c>
      <c r="D17" s="37"/>
      <c r="E17" s="37"/>
      <c r="F17" s="37"/>
      <c r="G17" s="37"/>
      <c r="H17" s="37"/>
      <c r="I17" s="37"/>
      <c r="J17" s="56"/>
      <c r="K17" s="65"/>
      <c r="L17" s="71"/>
      <c r="M17" s="71"/>
      <c r="N17" s="71"/>
      <c r="O17" s="71"/>
      <c r="P17" s="76" t="s">
        <v>8</v>
      </c>
      <c r="Q17" s="80"/>
      <c r="R17" s="65"/>
      <c r="S17" s="71"/>
      <c r="T17" s="71"/>
      <c r="U17" s="71"/>
      <c r="V17" s="71"/>
      <c r="W17" s="76" t="s">
        <v>37</v>
      </c>
      <c r="X17" s="93"/>
      <c r="Y17" s="98"/>
      <c r="Z17" s="71"/>
      <c r="AA17" s="71"/>
      <c r="AB17" s="71"/>
      <c r="AC17" s="71"/>
      <c r="AD17" s="76" t="s">
        <v>37</v>
      </c>
      <c r="AE17" s="93"/>
      <c r="AF17" s="98"/>
      <c r="AG17" s="71"/>
      <c r="AH17" s="71"/>
      <c r="AI17" s="71"/>
      <c r="AJ17" s="71"/>
      <c r="AK17" s="76" t="s">
        <v>37</v>
      </c>
      <c r="AL17" s="93"/>
      <c r="AM17" s="98"/>
      <c r="AN17" s="71"/>
      <c r="AO17" s="71"/>
      <c r="AP17" s="71"/>
      <c r="AQ17" s="71"/>
      <c r="AR17" s="76" t="s">
        <v>37</v>
      </c>
      <c r="AS17" s="93"/>
      <c r="AT17" s="98"/>
      <c r="AU17" s="71"/>
      <c r="AV17" s="71"/>
      <c r="AW17" s="71"/>
      <c r="AX17" s="71"/>
      <c r="AY17" s="76" t="s">
        <v>37</v>
      </c>
      <c r="AZ17" s="93"/>
      <c r="BA17" s="98"/>
      <c r="BB17" s="71"/>
      <c r="BC17" s="71"/>
      <c r="BD17" s="71"/>
      <c r="BE17" s="71"/>
      <c r="BF17" s="76" t="s">
        <v>37</v>
      </c>
      <c r="BG17" s="136"/>
      <c r="BH17" s="141">
        <f t="shared" si="0"/>
        <v>0</v>
      </c>
      <c r="BI17" s="76"/>
      <c r="BJ17" s="76"/>
      <c r="BK17" s="76"/>
      <c r="BL17" s="76"/>
      <c r="BM17" s="76" t="s">
        <v>37</v>
      </c>
      <c r="BN17" s="80"/>
      <c r="CB17" s="161"/>
      <c r="CC17" s="161"/>
    </row>
    <row r="18" spans="1:81" s="2" customFormat="1" ht="19.5" customHeight="1">
      <c r="A18" s="10"/>
      <c r="B18" s="10"/>
      <c r="C18" s="28" t="s">
        <v>9</v>
      </c>
      <c r="D18" s="37"/>
      <c r="E18" s="37"/>
      <c r="F18" s="37"/>
      <c r="G18" s="37"/>
      <c r="H18" s="37"/>
      <c r="I18" s="37"/>
      <c r="J18" s="56"/>
      <c r="K18" s="65"/>
      <c r="L18" s="71"/>
      <c r="M18" s="71"/>
      <c r="N18" s="71"/>
      <c r="O18" s="71"/>
      <c r="P18" s="76" t="s">
        <v>8</v>
      </c>
      <c r="Q18" s="80"/>
      <c r="R18" s="65"/>
      <c r="S18" s="71"/>
      <c r="T18" s="71"/>
      <c r="U18" s="71"/>
      <c r="V18" s="71"/>
      <c r="W18" s="76" t="s">
        <v>37</v>
      </c>
      <c r="X18" s="93"/>
      <c r="Y18" s="98"/>
      <c r="Z18" s="71"/>
      <c r="AA18" s="71"/>
      <c r="AB18" s="71"/>
      <c r="AC18" s="71"/>
      <c r="AD18" s="76" t="s">
        <v>37</v>
      </c>
      <c r="AE18" s="93"/>
      <c r="AF18" s="98"/>
      <c r="AG18" s="71"/>
      <c r="AH18" s="71"/>
      <c r="AI18" s="71"/>
      <c r="AJ18" s="71"/>
      <c r="AK18" s="76" t="s">
        <v>37</v>
      </c>
      <c r="AL18" s="93"/>
      <c r="AM18" s="98"/>
      <c r="AN18" s="71"/>
      <c r="AO18" s="71"/>
      <c r="AP18" s="71"/>
      <c r="AQ18" s="71"/>
      <c r="AR18" s="76" t="s">
        <v>37</v>
      </c>
      <c r="AS18" s="93"/>
      <c r="AT18" s="98"/>
      <c r="AU18" s="71"/>
      <c r="AV18" s="71"/>
      <c r="AW18" s="71"/>
      <c r="AX18" s="71"/>
      <c r="AY18" s="76" t="s">
        <v>37</v>
      </c>
      <c r="AZ18" s="93"/>
      <c r="BA18" s="98"/>
      <c r="BB18" s="71"/>
      <c r="BC18" s="71"/>
      <c r="BD18" s="71"/>
      <c r="BE18" s="71"/>
      <c r="BF18" s="76" t="s">
        <v>37</v>
      </c>
      <c r="BG18" s="136"/>
      <c r="BH18" s="141">
        <f t="shared" si="0"/>
        <v>0</v>
      </c>
      <c r="BI18" s="76"/>
      <c r="BJ18" s="76"/>
      <c r="BK18" s="76"/>
      <c r="BL18" s="76"/>
      <c r="BM18" s="76" t="s">
        <v>37</v>
      </c>
      <c r="BN18" s="80"/>
      <c r="CB18" s="161"/>
      <c r="CC18" s="161"/>
    </row>
    <row r="19" spans="1:81" s="2" customFormat="1" ht="19.5" customHeight="1">
      <c r="A19" s="10"/>
      <c r="B19" s="10"/>
      <c r="C19" s="28" t="s">
        <v>48</v>
      </c>
      <c r="D19" s="37"/>
      <c r="E19" s="37"/>
      <c r="F19" s="37"/>
      <c r="G19" s="37"/>
      <c r="H19" s="37"/>
      <c r="I19" s="37"/>
      <c r="J19" s="56"/>
      <c r="K19" s="65"/>
      <c r="L19" s="71"/>
      <c r="M19" s="71"/>
      <c r="N19" s="71"/>
      <c r="O19" s="71"/>
      <c r="P19" s="76" t="s">
        <v>1</v>
      </c>
      <c r="Q19" s="80"/>
      <c r="R19" s="65"/>
      <c r="S19" s="71"/>
      <c r="T19" s="71"/>
      <c r="U19" s="71"/>
      <c r="V19" s="71"/>
      <c r="W19" s="76" t="s">
        <v>37</v>
      </c>
      <c r="X19" s="93"/>
      <c r="Y19" s="98"/>
      <c r="Z19" s="71"/>
      <c r="AA19" s="71"/>
      <c r="AB19" s="71"/>
      <c r="AC19" s="71"/>
      <c r="AD19" s="76" t="s">
        <v>37</v>
      </c>
      <c r="AE19" s="93"/>
      <c r="AF19" s="98"/>
      <c r="AG19" s="71"/>
      <c r="AH19" s="71"/>
      <c r="AI19" s="71"/>
      <c r="AJ19" s="71"/>
      <c r="AK19" s="76" t="s">
        <v>37</v>
      </c>
      <c r="AL19" s="93"/>
      <c r="AM19" s="98"/>
      <c r="AN19" s="71"/>
      <c r="AO19" s="71"/>
      <c r="AP19" s="71"/>
      <c r="AQ19" s="71"/>
      <c r="AR19" s="76" t="s">
        <v>37</v>
      </c>
      <c r="AS19" s="93"/>
      <c r="AT19" s="98"/>
      <c r="AU19" s="71"/>
      <c r="AV19" s="71"/>
      <c r="AW19" s="71"/>
      <c r="AX19" s="71"/>
      <c r="AY19" s="76" t="s">
        <v>37</v>
      </c>
      <c r="AZ19" s="93"/>
      <c r="BA19" s="98"/>
      <c r="BB19" s="71"/>
      <c r="BC19" s="71"/>
      <c r="BD19" s="71"/>
      <c r="BE19" s="71"/>
      <c r="BF19" s="76" t="s">
        <v>37</v>
      </c>
      <c r="BG19" s="136"/>
      <c r="BH19" s="141">
        <f t="shared" si="0"/>
        <v>0</v>
      </c>
      <c r="BI19" s="76"/>
      <c r="BJ19" s="76"/>
      <c r="BK19" s="76"/>
      <c r="BL19" s="76"/>
      <c r="BM19" s="76" t="s">
        <v>37</v>
      </c>
      <c r="BN19" s="80"/>
      <c r="CB19" s="161"/>
      <c r="CC19" s="161"/>
    </row>
    <row r="20" spans="1:81" s="2" customFormat="1" ht="19.5" customHeight="1">
      <c r="A20" s="10"/>
      <c r="B20" s="10"/>
      <c r="C20" s="28" t="s">
        <v>49</v>
      </c>
      <c r="D20" s="37"/>
      <c r="E20" s="37"/>
      <c r="F20" s="37"/>
      <c r="G20" s="37"/>
      <c r="H20" s="37"/>
      <c r="I20" s="37"/>
      <c r="J20" s="56"/>
      <c r="K20" s="65"/>
      <c r="L20" s="71"/>
      <c r="M20" s="71"/>
      <c r="N20" s="71"/>
      <c r="O20" s="71"/>
      <c r="P20" s="76" t="s">
        <v>1</v>
      </c>
      <c r="Q20" s="80"/>
      <c r="R20" s="65"/>
      <c r="S20" s="71"/>
      <c r="T20" s="71"/>
      <c r="U20" s="71"/>
      <c r="V20" s="71"/>
      <c r="W20" s="76" t="s">
        <v>37</v>
      </c>
      <c r="X20" s="93"/>
      <c r="Y20" s="98"/>
      <c r="Z20" s="71"/>
      <c r="AA20" s="71"/>
      <c r="AB20" s="71"/>
      <c r="AC20" s="71"/>
      <c r="AD20" s="76" t="s">
        <v>37</v>
      </c>
      <c r="AE20" s="93"/>
      <c r="AF20" s="98"/>
      <c r="AG20" s="71"/>
      <c r="AH20" s="71"/>
      <c r="AI20" s="71"/>
      <c r="AJ20" s="71"/>
      <c r="AK20" s="76" t="s">
        <v>37</v>
      </c>
      <c r="AL20" s="93"/>
      <c r="AM20" s="98"/>
      <c r="AN20" s="71"/>
      <c r="AO20" s="71"/>
      <c r="AP20" s="71"/>
      <c r="AQ20" s="71"/>
      <c r="AR20" s="76" t="s">
        <v>37</v>
      </c>
      <c r="AS20" s="93"/>
      <c r="AT20" s="98"/>
      <c r="AU20" s="71"/>
      <c r="AV20" s="71"/>
      <c r="AW20" s="71"/>
      <c r="AX20" s="71"/>
      <c r="AY20" s="76" t="s">
        <v>37</v>
      </c>
      <c r="AZ20" s="93"/>
      <c r="BA20" s="98"/>
      <c r="BB20" s="71"/>
      <c r="BC20" s="71"/>
      <c r="BD20" s="71"/>
      <c r="BE20" s="71"/>
      <c r="BF20" s="76" t="s">
        <v>37</v>
      </c>
      <c r="BG20" s="136"/>
      <c r="BH20" s="141">
        <f t="shared" si="0"/>
        <v>0</v>
      </c>
      <c r="BI20" s="76"/>
      <c r="BJ20" s="76"/>
      <c r="BK20" s="76"/>
      <c r="BL20" s="76"/>
      <c r="BM20" s="76" t="s">
        <v>37</v>
      </c>
      <c r="BN20" s="80"/>
    </row>
    <row r="21" spans="1:81" s="2" customFormat="1" ht="19.5" customHeight="1">
      <c r="A21" s="10"/>
      <c r="B21" s="10"/>
      <c r="C21" s="28" t="s">
        <v>10</v>
      </c>
      <c r="D21" s="37"/>
      <c r="E21" s="37"/>
      <c r="F21" s="37"/>
      <c r="G21" s="37"/>
      <c r="H21" s="37"/>
      <c r="I21" s="37"/>
      <c r="J21" s="56"/>
      <c r="K21" s="65"/>
      <c r="L21" s="71"/>
      <c r="M21" s="71"/>
      <c r="N21" s="71"/>
      <c r="O21" s="71"/>
      <c r="P21" s="76" t="s">
        <v>1</v>
      </c>
      <c r="Q21" s="80"/>
      <c r="R21" s="65"/>
      <c r="S21" s="71"/>
      <c r="T21" s="71"/>
      <c r="U21" s="71"/>
      <c r="V21" s="71"/>
      <c r="W21" s="76" t="s">
        <v>37</v>
      </c>
      <c r="X21" s="93"/>
      <c r="Y21" s="98"/>
      <c r="Z21" s="71"/>
      <c r="AA21" s="71"/>
      <c r="AB21" s="71"/>
      <c r="AC21" s="71"/>
      <c r="AD21" s="76" t="s">
        <v>37</v>
      </c>
      <c r="AE21" s="93"/>
      <c r="AF21" s="98"/>
      <c r="AG21" s="71"/>
      <c r="AH21" s="71"/>
      <c r="AI21" s="71"/>
      <c r="AJ21" s="71"/>
      <c r="AK21" s="76" t="s">
        <v>37</v>
      </c>
      <c r="AL21" s="93"/>
      <c r="AM21" s="98"/>
      <c r="AN21" s="71"/>
      <c r="AO21" s="71"/>
      <c r="AP21" s="71"/>
      <c r="AQ21" s="71"/>
      <c r="AR21" s="76" t="s">
        <v>37</v>
      </c>
      <c r="AS21" s="93"/>
      <c r="AT21" s="98"/>
      <c r="AU21" s="71"/>
      <c r="AV21" s="71"/>
      <c r="AW21" s="71"/>
      <c r="AX21" s="71"/>
      <c r="AY21" s="76" t="s">
        <v>37</v>
      </c>
      <c r="AZ21" s="93"/>
      <c r="BA21" s="98"/>
      <c r="BB21" s="71"/>
      <c r="BC21" s="71"/>
      <c r="BD21" s="71"/>
      <c r="BE21" s="71"/>
      <c r="BF21" s="76" t="s">
        <v>37</v>
      </c>
      <c r="BG21" s="136"/>
      <c r="BH21" s="141">
        <f t="shared" si="0"/>
        <v>0</v>
      </c>
      <c r="BI21" s="76"/>
      <c r="BJ21" s="76"/>
      <c r="BK21" s="76"/>
      <c r="BL21" s="76"/>
      <c r="BM21" s="76" t="s">
        <v>37</v>
      </c>
      <c r="BN21" s="80"/>
      <c r="CB21" s="161"/>
      <c r="CC21" s="161"/>
    </row>
    <row r="22" spans="1:81" s="2" customFormat="1" ht="19.5" customHeight="1">
      <c r="A22" s="10"/>
      <c r="B22" s="10"/>
      <c r="C22" s="28" t="s">
        <v>31</v>
      </c>
      <c r="D22" s="37"/>
      <c r="E22" s="37"/>
      <c r="F22" s="37"/>
      <c r="G22" s="37"/>
      <c r="H22" s="37"/>
      <c r="I22" s="37"/>
      <c r="J22" s="56"/>
      <c r="K22" s="65"/>
      <c r="L22" s="71"/>
      <c r="M22" s="71"/>
      <c r="N22" s="71"/>
      <c r="O22" s="71"/>
      <c r="P22" s="76" t="s">
        <v>1</v>
      </c>
      <c r="Q22" s="80"/>
      <c r="R22" s="65"/>
      <c r="S22" s="71"/>
      <c r="T22" s="71"/>
      <c r="U22" s="71"/>
      <c r="V22" s="71"/>
      <c r="W22" s="76" t="s">
        <v>37</v>
      </c>
      <c r="X22" s="93"/>
      <c r="Y22" s="98"/>
      <c r="Z22" s="71"/>
      <c r="AA22" s="71"/>
      <c r="AB22" s="71"/>
      <c r="AC22" s="71"/>
      <c r="AD22" s="76" t="s">
        <v>37</v>
      </c>
      <c r="AE22" s="93"/>
      <c r="AF22" s="98"/>
      <c r="AG22" s="71"/>
      <c r="AH22" s="71"/>
      <c r="AI22" s="71"/>
      <c r="AJ22" s="71"/>
      <c r="AK22" s="76" t="s">
        <v>37</v>
      </c>
      <c r="AL22" s="93"/>
      <c r="AM22" s="98"/>
      <c r="AN22" s="71"/>
      <c r="AO22" s="71"/>
      <c r="AP22" s="71"/>
      <c r="AQ22" s="71"/>
      <c r="AR22" s="76" t="s">
        <v>37</v>
      </c>
      <c r="AS22" s="93"/>
      <c r="AT22" s="98"/>
      <c r="AU22" s="71"/>
      <c r="AV22" s="71"/>
      <c r="AW22" s="71"/>
      <c r="AX22" s="71"/>
      <c r="AY22" s="76" t="s">
        <v>37</v>
      </c>
      <c r="AZ22" s="93"/>
      <c r="BA22" s="98"/>
      <c r="BB22" s="71"/>
      <c r="BC22" s="71"/>
      <c r="BD22" s="71"/>
      <c r="BE22" s="71"/>
      <c r="BF22" s="76" t="s">
        <v>37</v>
      </c>
      <c r="BG22" s="136"/>
      <c r="BH22" s="141">
        <f t="shared" si="0"/>
        <v>0</v>
      </c>
      <c r="BI22" s="76"/>
      <c r="BJ22" s="76"/>
      <c r="BK22" s="76"/>
      <c r="BL22" s="76"/>
      <c r="BM22" s="76" t="s">
        <v>37</v>
      </c>
      <c r="BN22" s="80"/>
      <c r="CB22" s="161"/>
      <c r="CC22" s="161"/>
    </row>
    <row r="23" spans="1:81" s="2" customFormat="1" ht="19.5" customHeight="1">
      <c r="A23" s="10"/>
      <c r="B23" s="10"/>
      <c r="C23" s="28" t="s">
        <v>51</v>
      </c>
      <c r="D23" s="37"/>
      <c r="E23" s="37"/>
      <c r="F23" s="37"/>
      <c r="G23" s="37"/>
      <c r="H23" s="37"/>
      <c r="I23" s="37"/>
      <c r="J23" s="56"/>
      <c r="K23" s="65"/>
      <c r="L23" s="71"/>
      <c r="M23" s="71"/>
      <c r="N23" s="71"/>
      <c r="O23" s="71"/>
      <c r="P23" s="76" t="s">
        <v>1</v>
      </c>
      <c r="Q23" s="80"/>
      <c r="R23" s="65"/>
      <c r="S23" s="71"/>
      <c r="T23" s="71"/>
      <c r="U23" s="71"/>
      <c r="V23" s="71"/>
      <c r="W23" s="76" t="s">
        <v>37</v>
      </c>
      <c r="X23" s="93"/>
      <c r="Y23" s="98"/>
      <c r="Z23" s="71"/>
      <c r="AA23" s="71"/>
      <c r="AB23" s="71"/>
      <c r="AC23" s="71"/>
      <c r="AD23" s="76" t="s">
        <v>37</v>
      </c>
      <c r="AE23" s="93"/>
      <c r="AF23" s="98"/>
      <c r="AG23" s="71"/>
      <c r="AH23" s="71"/>
      <c r="AI23" s="71"/>
      <c r="AJ23" s="71"/>
      <c r="AK23" s="76" t="s">
        <v>37</v>
      </c>
      <c r="AL23" s="93"/>
      <c r="AM23" s="98"/>
      <c r="AN23" s="71"/>
      <c r="AO23" s="71"/>
      <c r="AP23" s="71"/>
      <c r="AQ23" s="71"/>
      <c r="AR23" s="76" t="s">
        <v>37</v>
      </c>
      <c r="AS23" s="93"/>
      <c r="AT23" s="98"/>
      <c r="AU23" s="71"/>
      <c r="AV23" s="71"/>
      <c r="AW23" s="71"/>
      <c r="AX23" s="71"/>
      <c r="AY23" s="76" t="s">
        <v>37</v>
      </c>
      <c r="AZ23" s="93"/>
      <c r="BA23" s="98"/>
      <c r="BB23" s="71"/>
      <c r="BC23" s="71"/>
      <c r="BD23" s="71"/>
      <c r="BE23" s="71"/>
      <c r="BF23" s="76" t="s">
        <v>37</v>
      </c>
      <c r="BG23" s="136"/>
      <c r="BH23" s="141">
        <f t="shared" si="0"/>
        <v>0</v>
      </c>
      <c r="BI23" s="76"/>
      <c r="BJ23" s="76"/>
      <c r="BK23" s="76"/>
      <c r="BL23" s="76"/>
      <c r="BM23" s="76" t="s">
        <v>37</v>
      </c>
      <c r="BN23" s="80"/>
      <c r="CB23" s="161"/>
      <c r="CC23" s="161"/>
    </row>
    <row r="24" spans="1:81" s="2" customFormat="1" ht="19.5" customHeight="1">
      <c r="A24" s="10"/>
      <c r="B24" s="10"/>
      <c r="C24" s="28" t="s">
        <v>15</v>
      </c>
      <c r="D24" s="37"/>
      <c r="E24" s="37"/>
      <c r="F24" s="37"/>
      <c r="G24" s="37"/>
      <c r="H24" s="37"/>
      <c r="I24" s="37"/>
      <c r="J24" s="56"/>
      <c r="K24" s="65"/>
      <c r="L24" s="71"/>
      <c r="M24" s="71"/>
      <c r="N24" s="71"/>
      <c r="O24" s="71"/>
      <c r="P24" s="76" t="s">
        <v>1</v>
      </c>
      <c r="Q24" s="80"/>
      <c r="R24" s="65"/>
      <c r="S24" s="71"/>
      <c r="T24" s="71"/>
      <c r="U24" s="71"/>
      <c r="V24" s="71"/>
      <c r="W24" s="76" t="s">
        <v>37</v>
      </c>
      <c r="X24" s="93"/>
      <c r="Y24" s="98"/>
      <c r="Z24" s="71"/>
      <c r="AA24" s="71"/>
      <c r="AB24" s="71"/>
      <c r="AC24" s="71"/>
      <c r="AD24" s="76" t="s">
        <v>37</v>
      </c>
      <c r="AE24" s="93"/>
      <c r="AF24" s="98"/>
      <c r="AG24" s="71"/>
      <c r="AH24" s="71"/>
      <c r="AI24" s="71"/>
      <c r="AJ24" s="71"/>
      <c r="AK24" s="76" t="s">
        <v>37</v>
      </c>
      <c r="AL24" s="93"/>
      <c r="AM24" s="98"/>
      <c r="AN24" s="71"/>
      <c r="AO24" s="71"/>
      <c r="AP24" s="71"/>
      <c r="AQ24" s="71"/>
      <c r="AR24" s="76" t="s">
        <v>37</v>
      </c>
      <c r="AS24" s="93"/>
      <c r="AT24" s="98"/>
      <c r="AU24" s="71"/>
      <c r="AV24" s="71"/>
      <c r="AW24" s="71"/>
      <c r="AX24" s="71"/>
      <c r="AY24" s="76" t="s">
        <v>37</v>
      </c>
      <c r="AZ24" s="93"/>
      <c r="BA24" s="98"/>
      <c r="BB24" s="71"/>
      <c r="BC24" s="71"/>
      <c r="BD24" s="71"/>
      <c r="BE24" s="71"/>
      <c r="BF24" s="76" t="s">
        <v>37</v>
      </c>
      <c r="BG24" s="136"/>
      <c r="BH24" s="141">
        <f t="shared" si="0"/>
        <v>0</v>
      </c>
      <c r="BI24" s="76"/>
      <c r="BJ24" s="76"/>
      <c r="BK24" s="76"/>
      <c r="BL24" s="76"/>
      <c r="BM24" s="76" t="s">
        <v>37</v>
      </c>
      <c r="BN24" s="80"/>
      <c r="CB24" s="161"/>
      <c r="CC24" s="161"/>
    </row>
    <row r="25" spans="1:81" s="2" customFormat="1" ht="19.5" customHeight="1">
      <c r="A25" s="10"/>
      <c r="B25" s="10"/>
      <c r="C25" s="28" t="s">
        <v>52</v>
      </c>
      <c r="D25" s="37"/>
      <c r="E25" s="37"/>
      <c r="F25" s="37"/>
      <c r="G25" s="37"/>
      <c r="H25" s="37"/>
      <c r="I25" s="37"/>
      <c r="J25" s="56"/>
      <c r="K25" s="65"/>
      <c r="L25" s="71"/>
      <c r="M25" s="71"/>
      <c r="N25" s="71"/>
      <c r="O25" s="71"/>
      <c r="P25" s="76" t="s">
        <v>1</v>
      </c>
      <c r="Q25" s="80"/>
      <c r="R25" s="65"/>
      <c r="S25" s="71"/>
      <c r="T25" s="71"/>
      <c r="U25" s="71"/>
      <c r="V25" s="71"/>
      <c r="W25" s="76" t="s">
        <v>37</v>
      </c>
      <c r="X25" s="93"/>
      <c r="Y25" s="98"/>
      <c r="Z25" s="71"/>
      <c r="AA25" s="71"/>
      <c r="AB25" s="71"/>
      <c r="AC25" s="71"/>
      <c r="AD25" s="76" t="s">
        <v>37</v>
      </c>
      <c r="AE25" s="93"/>
      <c r="AF25" s="98"/>
      <c r="AG25" s="71"/>
      <c r="AH25" s="71"/>
      <c r="AI25" s="71"/>
      <c r="AJ25" s="71"/>
      <c r="AK25" s="76" t="s">
        <v>37</v>
      </c>
      <c r="AL25" s="93"/>
      <c r="AM25" s="98"/>
      <c r="AN25" s="71"/>
      <c r="AO25" s="71"/>
      <c r="AP25" s="71"/>
      <c r="AQ25" s="71"/>
      <c r="AR25" s="76" t="s">
        <v>37</v>
      </c>
      <c r="AS25" s="93"/>
      <c r="AT25" s="98"/>
      <c r="AU25" s="71"/>
      <c r="AV25" s="71"/>
      <c r="AW25" s="71"/>
      <c r="AX25" s="71"/>
      <c r="AY25" s="76" t="s">
        <v>37</v>
      </c>
      <c r="AZ25" s="93"/>
      <c r="BA25" s="98"/>
      <c r="BB25" s="71"/>
      <c r="BC25" s="71"/>
      <c r="BD25" s="71"/>
      <c r="BE25" s="71"/>
      <c r="BF25" s="76" t="s">
        <v>37</v>
      </c>
      <c r="BG25" s="136"/>
      <c r="BH25" s="141">
        <f t="shared" si="0"/>
        <v>0</v>
      </c>
      <c r="BI25" s="76"/>
      <c r="BJ25" s="76"/>
      <c r="BK25" s="76"/>
      <c r="BL25" s="76"/>
      <c r="BM25" s="76" t="s">
        <v>37</v>
      </c>
      <c r="BN25" s="80"/>
      <c r="CB25" s="161"/>
      <c r="CC25" s="161"/>
    </row>
    <row r="26" spans="1:81" s="2" customFormat="1" ht="19.5" customHeight="1">
      <c r="A26" s="10"/>
      <c r="B26" s="10"/>
      <c r="C26" s="28" t="s">
        <v>53</v>
      </c>
      <c r="D26" s="37"/>
      <c r="E26" s="37"/>
      <c r="F26" s="37"/>
      <c r="G26" s="37"/>
      <c r="H26" s="37"/>
      <c r="I26" s="37"/>
      <c r="J26" s="56"/>
      <c r="K26" s="65"/>
      <c r="L26" s="71"/>
      <c r="M26" s="71"/>
      <c r="N26" s="71"/>
      <c r="O26" s="71"/>
      <c r="P26" s="76" t="s">
        <v>1</v>
      </c>
      <c r="Q26" s="80"/>
      <c r="R26" s="65"/>
      <c r="S26" s="71"/>
      <c r="T26" s="71"/>
      <c r="U26" s="71"/>
      <c r="V26" s="71"/>
      <c r="W26" s="76" t="s">
        <v>37</v>
      </c>
      <c r="X26" s="93"/>
      <c r="Y26" s="98"/>
      <c r="Z26" s="71"/>
      <c r="AA26" s="71"/>
      <c r="AB26" s="71"/>
      <c r="AC26" s="71"/>
      <c r="AD26" s="76" t="s">
        <v>37</v>
      </c>
      <c r="AE26" s="93"/>
      <c r="AF26" s="98"/>
      <c r="AG26" s="71"/>
      <c r="AH26" s="71"/>
      <c r="AI26" s="71"/>
      <c r="AJ26" s="71"/>
      <c r="AK26" s="76" t="s">
        <v>37</v>
      </c>
      <c r="AL26" s="93"/>
      <c r="AM26" s="98"/>
      <c r="AN26" s="71"/>
      <c r="AO26" s="71"/>
      <c r="AP26" s="71"/>
      <c r="AQ26" s="71"/>
      <c r="AR26" s="76" t="s">
        <v>37</v>
      </c>
      <c r="AS26" s="93"/>
      <c r="AT26" s="98"/>
      <c r="AU26" s="71"/>
      <c r="AV26" s="71"/>
      <c r="AW26" s="71"/>
      <c r="AX26" s="71"/>
      <c r="AY26" s="76" t="s">
        <v>37</v>
      </c>
      <c r="AZ26" s="93"/>
      <c r="BA26" s="98"/>
      <c r="BB26" s="71"/>
      <c r="BC26" s="71"/>
      <c r="BD26" s="71"/>
      <c r="BE26" s="71"/>
      <c r="BF26" s="76" t="s">
        <v>37</v>
      </c>
      <c r="BG26" s="136"/>
      <c r="BH26" s="141">
        <f t="shared" si="0"/>
        <v>0</v>
      </c>
      <c r="BI26" s="76"/>
      <c r="BJ26" s="76"/>
      <c r="BK26" s="76"/>
      <c r="BL26" s="76"/>
      <c r="BM26" s="76" t="s">
        <v>37</v>
      </c>
      <c r="BN26" s="80"/>
    </row>
    <row r="27" spans="1:81" s="2" customFormat="1" ht="19.5" customHeight="1">
      <c r="A27" s="10"/>
      <c r="B27" s="10"/>
      <c r="C27" s="29" t="s">
        <v>54</v>
      </c>
      <c r="D27" s="38"/>
      <c r="E27" s="38"/>
      <c r="F27" s="38"/>
      <c r="G27" s="38"/>
      <c r="H27" s="38"/>
      <c r="I27" s="38"/>
      <c r="J27" s="57"/>
      <c r="K27" s="65"/>
      <c r="L27" s="71"/>
      <c r="M27" s="71"/>
      <c r="N27" s="71"/>
      <c r="O27" s="71"/>
      <c r="P27" s="76" t="s">
        <v>1</v>
      </c>
      <c r="Q27" s="80"/>
      <c r="R27" s="65"/>
      <c r="S27" s="71"/>
      <c r="T27" s="71"/>
      <c r="U27" s="71"/>
      <c r="V27" s="71"/>
      <c r="W27" s="76" t="s">
        <v>37</v>
      </c>
      <c r="X27" s="93"/>
      <c r="Y27" s="98"/>
      <c r="Z27" s="71"/>
      <c r="AA27" s="71"/>
      <c r="AB27" s="71"/>
      <c r="AC27" s="71"/>
      <c r="AD27" s="76" t="s">
        <v>37</v>
      </c>
      <c r="AE27" s="93"/>
      <c r="AF27" s="98"/>
      <c r="AG27" s="71"/>
      <c r="AH27" s="71"/>
      <c r="AI27" s="71"/>
      <c r="AJ27" s="71"/>
      <c r="AK27" s="76" t="s">
        <v>37</v>
      </c>
      <c r="AL27" s="93"/>
      <c r="AM27" s="98"/>
      <c r="AN27" s="71"/>
      <c r="AO27" s="71"/>
      <c r="AP27" s="71"/>
      <c r="AQ27" s="71"/>
      <c r="AR27" s="76" t="s">
        <v>37</v>
      </c>
      <c r="AS27" s="93"/>
      <c r="AT27" s="98"/>
      <c r="AU27" s="71"/>
      <c r="AV27" s="71"/>
      <c r="AW27" s="71"/>
      <c r="AX27" s="71"/>
      <c r="AY27" s="76" t="s">
        <v>37</v>
      </c>
      <c r="AZ27" s="93"/>
      <c r="BA27" s="98"/>
      <c r="BB27" s="71"/>
      <c r="BC27" s="71"/>
      <c r="BD27" s="71"/>
      <c r="BE27" s="71"/>
      <c r="BF27" s="76" t="s">
        <v>37</v>
      </c>
      <c r="BG27" s="136"/>
      <c r="BH27" s="141">
        <f t="shared" si="0"/>
        <v>0</v>
      </c>
      <c r="BI27" s="76"/>
      <c r="BJ27" s="76"/>
      <c r="BK27" s="76"/>
      <c r="BL27" s="76"/>
      <c r="BM27" s="76" t="s">
        <v>37</v>
      </c>
      <c r="BN27" s="80"/>
      <c r="BR27" s="154" t="s">
        <v>5</v>
      </c>
      <c r="BS27" s="157"/>
      <c r="BT27" s="157"/>
      <c r="BU27" s="157"/>
      <c r="BV27" s="157"/>
      <c r="BW27" s="157"/>
      <c r="BX27" s="157"/>
      <c r="BY27" s="157"/>
      <c r="BZ27" s="160"/>
    </row>
    <row r="28" spans="1:81" s="2" customFormat="1" ht="19.5" customHeight="1">
      <c r="A28" s="10"/>
      <c r="B28" s="10"/>
      <c r="C28" s="30" t="s">
        <v>44</v>
      </c>
      <c r="D28" s="39"/>
      <c r="E28" s="39"/>
      <c r="F28" s="39"/>
      <c r="G28" s="39"/>
      <c r="H28" s="39"/>
      <c r="I28" s="39"/>
      <c r="J28" s="58"/>
      <c r="K28" s="66">
        <f>SUM(K16:O27)</f>
        <v>0</v>
      </c>
      <c r="L28" s="72"/>
      <c r="M28" s="72"/>
      <c r="N28" s="72"/>
      <c r="O28" s="72"/>
      <c r="P28" s="72" t="s">
        <v>8</v>
      </c>
      <c r="Q28" s="81"/>
      <c r="R28" s="66">
        <f>SUM(R16:V27)</f>
        <v>0</v>
      </c>
      <c r="S28" s="72"/>
      <c r="T28" s="72"/>
      <c r="U28" s="72"/>
      <c r="V28" s="72"/>
      <c r="W28" s="72" t="s">
        <v>37</v>
      </c>
      <c r="X28" s="94"/>
      <c r="Y28" s="99">
        <f>SUM(Y16:AC27)</f>
        <v>0</v>
      </c>
      <c r="Z28" s="72"/>
      <c r="AA28" s="72"/>
      <c r="AB28" s="72"/>
      <c r="AC28" s="72"/>
      <c r="AD28" s="72" t="s">
        <v>37</v>
      </c>
      <c r="AE28" s="94"/>
      <c r="AF28" s="99">
        <f>SUM(AF16:AJ27)</f>
        <v>0</v>
      </c>
      <c r="AG28" s="72"/>
      <c r="AH28" s="72"/>
      <c r="AI28" s="72"/>
      <c r="AJ28" s="72"/>
      <c r="AK28" s="72" t="s">
        <v>37</v>
      </c>
      <c r="AL28" s="94"/>
      <c r="AM28" s="99">
        <f>SUM(AM16:AQ27)</f>
        <v>0</v>
      </c>
      <c r="AN28" s="72"/>
      <c r="AO28" s="72"/>
      <c r="AP28" s="72"/>
      <c r="AQ28" s="72"/>
      <c r="AR28" s="72" t="s">
        <v>37</v>
      </c>
      <c r="AS28" s="94"/>
      <c r="AT28" s="99">
        <f>SUM(AT16:AX27)</f>
        <v>0</v>
      </c>
      <c r="AU28" s="72"/>
      <c r="AV28" s="72"/>
      <c r="AW28" s="72"/>
      <c r="AX28" s="72"/>
      <c r="AY28" s="72" t="s">
        <v>37</v>
      </c>
      <c r="AZ28" s="94"/>
      <c r="BA28" s="99">
        <f>SUM(BA16:BE27)</f>
        <v>0</v>
      </c>
      <c r="BB28" s="72"/>
      <c r="BC28" s="72"/>
      <c r="BD28" s="72"/>
      <c r="BE28" s="72"/>
      <c r="BF28" s="72" t="s">
        <v>37</v>
      </c>
      <c r="BG28" s="137"/>
      <c r="BH28" s="142">
        <f>SUM(BH16:BL27)</f>
        <v>0</v>
      </c>
      <c r="BI28" s="72"/>
      <c r="BJ28" s="72"/>
      <c r="BK28" s="72"/>
      <c r="BL28" s="72"/>
      <c r="BM28" s="72" t="s">
        <v>37</v>
      </c>
      <c r="BN28" s="81"/>
      <c r="BR28" s="155">
        <f>IF(K28=0,0,ROUNDUP(BH28/K28,1))</f>
        <v>0</v>
      </c>
      <c r="BS28" s="155"/>
      <c r="BT28" s="155"/>
      <c r="BU28" s="155"/>
      <c r="BV28" s="155"/>
      <c r="BW28" s="155"/>
      <c r="BX28" s="155"/>
      <c r="BY28" s="155"/>
      <c r="BZ28" s="155"/>
    </row>
    <row r="29" spans="1:81" s="2" customFormat="1" ht="19.5" customHeight="1">
      <c r="A29" s="10"/>
      <c r="B29" s="10"/>
      <c r="C29" s="31" t="s">
        <v>5</v>
      </c>
      <c r="D29" s="40"/>
      <c r="E29" s="40"/>
      <c r="F29" s="40"/>
      <c r="G29" s="40"/>
      <c r="H29" s="40"/>
      <c r="I29" s="40"/>
      <c r="J29" s="59"/>
      <c r="K29" s="31" t="s">
        <v>55</v>
      </c>
      <c r="L29" s="40"/>
      <c r="M29" s="40"/>
      <c r="N29" s="40"/>
      <c r="O29" s="40"/>
      <c r="P29" s="40"/>
      <c r="Q29" s="59"/>
      <c r="R29" s="84">
        <f>IF(K28=0,0,ROUNDUP(ROUNDDOWN(R28/K28,2),1))</f>
        <v>0</v>
      </c>
      <c r="S29" s="87"/>
      <c r="T29" s="87"/>
      <c r="U29" s="87"/>
      <c r="V29" s="87"/>
      <c r="W29" s="87" t="s">
        <v>37</v>
      </c>
      <c r="X29" s="95"/>
      <c r="Y29" s="100">
        <f>IF(K28=0,0,ROUNDUP(ROUNDDOWN(Y28/K28,2),1))</f>
        <v>0</v>
      </c>
      <c r="Z29" s="87"/>
      <c r="AA29" s="87"/>
      <c r="AB29" s="87"/>
      <c r="AC29" s="87"/>
      <c r="AD29" s="87" t="s">
        <v>37</v>
      </c>
      <c r="AE29" s="95"/>
      <c r="AF29" s="100">
        <f>IF(K28=0,0,ROUNDUP(ROUNDDOWN(AF28/K28,2),1))</f>
        <v>0</v>
      </c>
      <c r="AG29" s="87"/>
      <c r="AH29" s="87"/>
      <c r="AI29" s="87"/>
      <c r="AJ29" s="87"/>
      <c r="AK29" s="87" t="s">
        <v>37</v>
      </c>
      <c r="AL29" s="95"/>
      <c r="AM29" s="100">
        <f>IF(K28=0,0,ROUNDUP(ROUNDDOWN(AM28/K28,2),1))</f>
        <v>0</v>
      </c>
      <c r="AN29" s="87"/>
      <c r="AO29" s="87"/>
      <c r="AP29" s="87"/>
      <c r="AQ29" s="87"/>
      <c r="AR29" s="87" t="s">
        <v>37</v>
      </c>
      <c r="AS29" s="95"/>
      <c r="AT29" s="100">
        <f>IF(K28=0,0,ROUNDUP(ROUNDDOWN(AT28/K28,2),1))</f>
        <v>0</v>
      </c>
      <c r="AU29" s="87"/>
      <c r="AV29" s="87"/>
      <c r="AW29" s="87"/>
      <c r="AX29" s="87"/>
      <c r="AY29" s="87" t="s">
        <v>37</v>
      </c>
      <c r="AZ29" s="95"/>
      <c r="BA29" s="100">
        <f>IF(K28=0,0,ROUNDUP(ROUNDDOWN(BA28/K28,2),1))</f>
        <v>0</v>
      </c>
      <c r="BB29" s="87"/>
      <c r="BC29" s="87"/>
      <c r="BD29" s="87"/>
      <c r="BE29" s="87"/>
      <c r="BF29" s="87" t="s">
        <v>37</v>
      </c>
      <c r="BG29" s="138"/>
      <c r="BH29" s="143">
        <f>R29+Y29+AF29+AM29+AT29+BA29</f>
        <v>0</v>
      </c>
      <c r="BI29" s="87"/>
      <c r="BJ29" s="87"/>
      <c r="BK29" s="87"/>
      <c r="BL29" s="87"/>
      <c r="BM29" s="87" t="s">
        <v>37</v>
      </c>
      <c r="BN29" s="150"/>
      <c r="BR29" s="155"/>
      <c r="BS29" s="155"/>
      <c r="BT29" s="155"/>
      <c r="BU29" s="155"/>
      <c r="BV29" s="155"/>
      <c r="BW29" s="155"/>
      <c r="BX29" s="155"/>
      <c r="BY29" s="155"/>
      <c r="BZ29" s="155"/>
    </row>
    <row r="30" spans="1:81" s="2" customFormat="1" ht="19.5" customHeight="1">
      <c r="A30" s="10"/>
      <c r="B30" s="10"/>
      <c r="C30" s="10" t="s">
        <v>56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R30" s="156"/>
      <c r="BS30" s="156"/>
      <c r="BT30" s="156"/>
      <c r="BU30" s="156"/>
      <c r="BV30" s="156"/>
      <c r="BW30" s="156"/>
      <c r="BX30" s="159"/>
      <c r="BY30" s="159"/>
      <c r="BZ30" s="159"/>
    </row>
    <row r="31" spans="1:81" s="2" customFormat="1" ht="19.5" customHeight="1">
      <c r="A31" s="10"/>
      <c r="B31" s="10"/>
      <c r="C31" s="10" t="s">
        <v>57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</row>
    <row r="32" spans="1:81" s="2" customFormat="1" ht="19.5" customHeight="1">
      <c r="A32" s="10"/>
      <c r="B32" s="10"/>
      <c r="C32" s="32" t="s">
        <v>71</v>
      </c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</row>
    <row r="33" spans="1:102" s="2" customFormat="1" ht="19.5" customHeight="1">
      <c r="A33" s="10"/>
      <c r="B33" s="10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</row>
    <row r="34" spans="1:102" ht="5.25" customHeight="1"/>
    <row r="35" spans="1:102" ht="19.5" customHeight="1">
      <c r="A35" s="8" t="s">
        <v>58</v>
      </c>
      <c r="AG35" s="8" t="s">
        <v>32</v>
      </c>
      <c r="CB35" s="161"/>
      <c r="CC35" s="161"/>
      <c r="CD35" s="161"/>
      <c r="CE35" s="161"/>
      <c r="CF35" s="161"/>
      <c r="CG35" s="161"/>
      <c r="CH35" s="161"/>
      <c r="CI35" s="161"/>
      <c r="CJ35" s="161"/>
      <c r="CK35" s="161"/>
      <c r="CL35" s="161"/>
      <c r="CM35" s="161"/>
      <c r="CN35" s="161"/>
      <c r="CO35" s="161"/>
      <c r="CP35" s="161"/>
      <c r="CQ35" s="161"/>
      <c r="CR35" s="161"/>
      <c r="CS35" s="161"/>
      <c r="CT35" s="161"/>
      <c r="CU35" s="161"/>
      <c r="CV35" s="161"/>
      <c r="CW35" s="161"/>
      <c r="CX35" s="161"/>
    </row>
    <row r="36" spans="1:102" ht="19.5" customHeight="1">
      <c r="D36" s="41"/>
      <c r="E36" s="41"/>
      <c r="F36" s="41"/>
      <c r="G36" s="41"/>
      <c r="H36" s="41"/>
      <c r="I36" s="41"/>
      <c r="J36" s="41"/>
      <c r="K36" s="41"/>
      <c r="L36" s="41" t="s">
        <v>60</v>
      </c>
      <c r="M36" s="41"/>
      <c r="N36" s="41"/>
      <c r="O36" s="41"/>
      <c r="P36" s="41"/>
      <c r="Q36" s="41"/>
      <c r="R36" s="41"/>
      <c r="S36" s="41"/>
      <c r="T36" s="41"/>
      <c r="U36" s="88" t="s">
        <v>61</v>
      </c>
      <c r="V36" s="67"/>
      <c r="W36" s="67"/>
      <c r="X36" s="67"/>
      <c r="Y36" s="67"/>
      <c r="Z36" s="67"/>
      <c r="AA36" s="67"/>
      <c r="AB36" s="67"/>
      <c r="AC36" s="74"/>
      <c r="AI36" s="5" t="s">
        <v>50</v>
      </c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47"/>
      <c r="AY36" s="41" t="s">
        <v>62</v>
      </c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CB36" s="161"/>
      <c r="CC36" s="161"/>
      <c r="CD36" s="161"/>
      <c r="CE36" s="161"/>
      <c r="CF36" s="161"/>
      <c r="CG36" s="161"/>
      <c r="CH36" s="161"/>
      <c r="CI36" s="161"/>
      <c r="CJ36" s="161"/>
      <c r="CK36" s="161"/>
      <c r="CL36" s="161"/>
      <c r="CM36" s="161"/>
      <c r="CN36" s="161"/>
      <c r="CO36" s="161"/>
      <c r="CP36" s="161"/>
      <c r="CQ36" s="161"/>
      <c r="CR36" s="161"/>
      <c r="CS36" s="161"/>
      <c r="CT36" s="161"/>
      <c r="CU36" s="161"/>
      <c r="CV36" s="161"/>
      <c r="CW36" s="161"/>
      <c r="CX36" s="161"/>
    </row>
    <row r="37" spans="1:102" ht="19.5" customHeight="1">
      <c r="D37" s="41" t="s">
        <v>33</v>
      </c>
      <c r="E37" s="41"/>
      <c r="F37" s="41"/>
      <c r="G37" s="41"/>
      <c r="H37" s="41"/>
      <c r="I37" s="41"/>
      <c r="J37" s="41"/>
      <c r="K37" s="41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I37" s="103" t="s">
        <v>63</v>
      </c>
      <c r="AJ37" s="106"/>
      <c r="AK37" s="106"/>
      <c r="AL37" s="106"/>
      <c r="AM37" s="106"/>
      <c r="AN37" s="106"/>
      <c r="AO37" s="106"/>
      <c r="AP37" s="112"/>
      <c r="AQ37" s="113">
        <f>IF(BR28="",0,IF($C$9=$CB$1,ROUNDUP(($AF$4*0.9)/5,1),ROUNDUP($BR$28/5,1)))</f>
        <v>0</v>
      </c>
      <c r="AR37" s="113"/>
      <c r="AS37" s="113"/>
      <c r="AT37" s="113"/>
      <c r="AU37" s="113"/>
      <c r="AV37" s="113"/>
      <c r="AW37" s="113"/>
      <c r="AX37" s="120"/>
      <c r="AY37" s="13" t="s">
        <v>45</v>
      </c>
      <c r="AZ37" s="21"/>
      <c r="BA37" s="21"/>
      <c r="BB37" s="21"/>
      <c r="BC37" s="21"/>
      <c r="BD37" s="21"/>
      <c r="BE37" s="21"/>
      <c r="BF37" s="132">
        <f>ROUNDUP(SUM(BF38:BM41),1)</f>
        <v>0</v>
      </c>
      <c r="BG37" s="132"/>
      <c r="BH37" s="132"/>
      <c r="BI37" s="132"/>
      <c r="BJ37" s="132"/>
      <c r="BK37" s="132"/>
      <c r="BL37" s="132"/>
      <c r="BM37" s="132"/>
      <c r="BN37" s="151">
        <f>SUM(BN38:BU41)</f>
        <v>0</v>
      </c>
      <c r="BO37" s="151"/>
      <c r="BP37" s="151"/>
      <c r="BQ37" s="151"/>
      <c r="BR37" s="151"/>
      <c r="BS37" s="151"/>
      <c r="BT37" s="151"/>
      <c r="BU37" s="158"/>
      <c r="CB37" s="161"/>
      <c r="CC37" s="161"/>
      <c r="CD37" s="161"/>
      <c r="CE37" s="161"/>
      <c r="CF37" s="161"/>
      <c r="CG37" s="161"/>
      <c r="CH37" s="161"/>
      <c r="CI37" s="161"/>
      <c r="CJ37" s="161"/>
      <c r="CK37" s="161"/>
      <c r="CL37" s="161"/>
      <c r="CM37" s="161"/>
      <c r="CN37" s="161"/>
      <c r="CO37" s="161"/>
      <c r="CP37" s="161"/>
      <c r="CQ37" s="161"/>
      <c r="CR37" s="161"/>
      <c r="CS37" s="161"/>
      <c r="CT37" s="161"/>
      <c r="CU37" s="161"/>
      <c r="CV37" s="161"/>
      <c r="CW37" s="161"/>
      <c r="CX37" s="161"/>
    </row>
    <row r="38" spans="1:102" ht="19.5" customHeight="1">
      <c r="D38" s="42" t="s">
        <v>59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103" t="s">
        <v>27</v>
      </c>
      <c r="AJ38" s="106"/>
      <c r="AK38" s="106"/>
      <c r="AL38" s="106"/>
      <c r="AM38" s="106"/>
      <c r="AN38" s="106"/>
      <c r="AO38" s="106"/>
      <c r="AP38" s="112"/>
      <c r="AQ38" s="113">
        <f>IF(BR28="",0,IF($C$9=$CB$1,ROUNDUP(($AF$4*0.9)/6,1),ROUNDUP($BR$28/6,1)))</f>
        <v>0</v>
      </c>
      <c r="AR38" s="113"/>
      <c r="AS38" s="113"/>
      <c r="AT38" s="113"/>
      <c r="AU38" s="113"/>
      <c r="AV38" s="113"/>
      <c r="AW38" s="113"/>
      <c r="AX38" s="120"/>
      <c r="AY38" s="125"/>
      <c r="AZ38" s="41" t="s">
        <v>41</v>
      </c>
      <c r="BA38" s="41"/>
      <c r="BB38" s="41"/>
      <c r="BC38" s="41"/>
      <c r="BD38" s="41"/>
      <c r="BE38" s="41"/>
      <c r="BF38" s="113">
        <f>IF($AS$6=$CB$1,0,IF($C$9=$CB$1,AY10/9,AF29/9))</f>
        <v>0</v>
      </c>
      <c r="BG38" s="113"/>
      <c r="BH38" s="113"/>
      <c r="BI38" s="113"/>
      <c r="BJ38" s="113"/>
      <c r="BK38" s="113"/>
      <c r="BL38" s="113"/>
      <c r="BM38" s="113"/>
      <c r="BN38" s="152">
        <f>IF($AS$6=$CB$1,0,IF($C$9=$CB$1,ROUND(AY10/9*D42,0),ROUND(AF29/9*D42,0)))</f>
        <v>0</v>
      </c>
      <c r="BO38" s="152"/>
      <c r="BP38" s="152"/>
      <c r="BQ38" s="152"/>
      <c r="BR38" s="152"/>
      <c r="BS38" s="152"/>
      <c r="BT38" s="152"/>
      <c r="BU38" s="152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61"/>
      <c r="CR38" s="161"/>
      <c r="CS38" s="161"/>
      <c r="CT38" s="161"/>
      <c r="CU38" s="161"/>
      <c r="CV38" s="161"/>
      <c r="CW38" s="161"/>
      <c r="CX38" s="161"/>
    </row>
    <row r="39" spans="1:102" ht="19.5" customHeight="1">
      <c r="D39" s="43" t="s">
        <v>23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Y39" s="125"/>
      <c r="AZ39" s="41" t="s">
        <v>43</v>
      </c>
      <c r="BA39" s="41"/>
      <c r="BB39" s="41"/>
      <c r="BC39" s="41"/>
      <c r="BD39" s="41"/>
      <c r="BE39" s="41"/>
      <c r="BF39" s="113">
        <f>IF($AS$6=$CB$1,0,IF($C$9=$CB$1,AY11/6,AM29/6))</f>
        <v>0</v>
      </c>
      <c r="BG39" s="113"/>
      <c r="BH39" s="113"/>
      <c r="BI39" s="113"/>
      <c r="BJ39" s="113"/>
      <c r="BK39" s="113"/>
      <c r="BL39" s="113"/>
      <c r="BM39" s="113"/>
      <c r="BN39" s="152">
        <f>IF($AS$6=$CB$1,0,IF($C$9=$CB$1,ROUND(AY11/6*D42,0),ROUND(AM29/6*D42,0)))</f>
        <v>0</v>
      </c>
      <c r="BO39" s="152"/>
      <c r="BP39" s="152"/>
      <c r="BQ39" s="152"/>
      <c r="BR39" s="152"/>
      <c r="BS39" s="152"/>
      <c r="BT39" s="152"/>
      <c r="BU39" s="152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1"/>
      <c r="CQ39" s="161"/>
      <c r="CR39" s="161"/>
      <c r="CS39" s="161"/>
      <c r="CT39" s="161"/>
      <c r="CU39" s="161"/>
      <c r="CV39" s="161"/>
      <c r="CW39" s="161"/>
      <c r="CX39" s="161"/>
    </row>
    <row r="40" spans="1:102" ht="19.5" customHeight="1"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Y40" s="125"/>
      <c r="AZ40" s="41" t="s">
        <v>40</v>
      </c>
      <c r="BA40" s="41"/>
      <c r="BB40" s="41"/>
      <c r="BC40" s="41"/>
      <c r="BD40" s="41"/>
      <c r="BE40" s="41"/>
      <c r="BF40" s="113">
        <f>IF($AS$6=$CB$1,0,IF($C$9=$CB$1,BM9/4,AT29/4))</f>
        <v>0</v>
      </c>
      <c r="BG40" s="113"/>
      <c r="BH40" s="113"/>
      <c r="BI40" s="113"/>
      <c r="BJ40" s="113"/>
      <c r="BK40" s="113"/>
      <c r="BL40" s="113"/>
      <c r="BM40" s="113"/>
      <c r="BN40" s="152">
        <f>IF($AS$6=$CB$1,0,IF($C$9=$CB$1,ROUND(BM9/4*D42,0),(ROUND(AT29/4*D42,0))))</f>
        <v>0</v>
      </c>
      <c r="BO40" s="152"/>
      <c r="BP40" s="152"/>
      <c r="BQ40" s="152"/>
      <c r="BR40" s="152"/>
      <c r="BS40" s="152"/>
      <c r="BT40" s="152"/>
      <c r="BU40" s="152"/>
    </row>
    <row r="41" spans="1:102" ht="19.5" customHeight="1">
      <c r="A41" s="11" t="s">
        <v>64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I41" s="104"/>
      <c r="AJ41" s="104"/>
      <c r="AK41" s="104"/>
      <c r="AL41" s="104"/>
      <c r="AM41" s="104"/>
      <c r="AN41" s="104"/>
      <c r="AO41" s="104"/>
      <c r="AP41" s="104"/>
      <c r="AQ41" s="114"/>
      <c r="AR41" s="114"/>
      <c r="AS41" s="114"/>
      <c r="AT41" s="114"/>
      <c r="AU41" s="114"/>
      <c r="AV41" s="114"/>
      <c r="AW41" s="114"/>
      <c r="AX41" s="121"/>
      <c r="AY41" s="126"/>
      <c r="AZ41" s="41" t="s">
        <v>36</v>
      </c>
      <c r="BA41" s="41"/>
      <c r="BB41" s="41"/>
      <c r="BC41" s="41"/>
      <c r="BD41" s="41"/>
      <c r="BE41" s="41"/>
      <c r="BF41" s="113">
        <f>IF($AS$6=$CB$1,0,IF(C9=CB1,BM10/2.5,BA29/2.5))</f>
        <v>0</v>
      </c>
      <c r="BG41" s="113"/>
      <c r="BH41" s="113"/>
      <c r="BI41" s="113"/>
      <c r="BJ41" s="113"/>
      <c r="BK41" s="113"/>
      <c r="BL41" s="113"/>
      <c r="BM41" s="113"/>
      <c r="BN41" s="152">
        <f>IF($AS$6=$CB$1,0,IF($C$9=$CB$1,ROUND(BM10/2.5*D42,0),(ROUND(BA29/2.5*D42,0))))</f>
        <v>0</v>
      </c>
      <c r="BO41" s="152"/>
      <c r="BP41" s="152"/>
      <c r="BQ41" s="152"/>
      <c r="BR41" s="152"/>
      <c r="BS41" s="152"/>
      <c r="BT41" s="152"/>
      <c r="BU41" s="152"/>
    </row>
    <row r="42" spans="1:102" ht="19.5" customHeight="1">
      <c r="D42" s="44"/>
      <c r="E42" s="45"/>
      <c r="F42" s="45"/>
      <c r="G42" s="45"/>
      <c r="H42" s="45"/>
      <c r="I42" s="45"/>
      <c r="J42" s="45"/>
      <c r="K42" s="67" t="s">
        <v>6</v>
      </c>
      <c r="L42" s="67"/>
      <c r="M42" s="67"/>
      <c r="N42" s="74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27"/>
      <c r="AZ42" s="128"/>
      <c r="BA42" s="128"/>
      <c r="BB42" s="128"/>
      <c r="BC42" s="128"/>
      <c r="BD42" s="128"/>
      <c r="BE42" s="128"/>
      <c r="BF42" s="133"/>
      <c r="BG42" s="133"/>
      <c r="BH42" s="133"/>
      <c r="BI42" s="133"/>
      <c r="BJ42" s="133"/>
      <c r="BK42" s="133"/>
      <c r="BL42" s="133"/>
      <c r="BM42" s="133"/>
      <c r="BN42" s="133"/>
      <c r="BO42" s="133"/>
      <c r="BP42" s="133"/>
      <c r="BQ42" s="133"/>
      <c r="BR42" s="133"/>
      <c r="BS42" s="133"/>
      <c r="BT42" s="133"/>
      <c r="BU42" s="133"/>
    </row>
    <row r="43" spans="1:102" ht="6" customHeight="1"/>
    <row r="44" spans="1:102" ht="19.5" customHeight="1">
      <c r="A44" s="12" t="s">
        <v>65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</row>
    <row r="45" spans="1:102" ht="19.5" customHeight="1">
      <c r="A45" s="1" t="s">
        <v>66</v>
      </c>
    </row>
    <row r="46" spans="1:102" ht="19.5" customHeight="1">
      <c r="A46" s="13" t="s">
        <v>67</v>
      </c>
      <c r="B46" s="21"/>
      <c r="C46" s="21"/>
      <c r="D46" s="21"/>
      <c r="E46" s="21"/>
      <c r="F46" s="21"/>
      <c r="G46" s="21"/>
      <c r="H46" s="21"/>
      <c r="I46" s="49"/>
      <c r="J46" s="5" t="s">
        <v>69</v>
      </c>
      <c r="K46" s="19"/>
      <c r="L46" s="19"/>
      <c r="M46" s="19"/>
      <c r="N46" s="19"/>
      <c r="O46" s="19"/>
      <c r="P46" s="19"/>
      <c r="Q46" s="19"/>
      <c r="R46" s="19"/>
      <c r="S46" s="19"/>
      <c r="T46" s="47"/>
      <c r="U46" s="89" t="str">
        <f>IF($L$37="","",IF($C$9=$CB$1,IF($L$37&gt;=ROUNDUP(($AF$4*0.9)/5,1),"該当","非該当"),IF($L$37&gt;=ROUNDUP($BR$28/5,1),"該当","非該当")))</f>
        <v/>
      </c>
      <c r="V46" s="90"/>
      <c r="W46" s="90"/>
      <c r="X46" s="90"/>
      <c r="Y46" s="90"/>
      <c r="Z46" s="90"/>
      <c r="AA46" s="90"/>
      <c r="AB46" s="90"/>
      <c r="AC46" s="90"/>
      <c r="AD46" s="90"/>
      <c r="AE46" s="102"/>
      <c r="AJ46" s="107" t="s">
        <v>68</v>
      </c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17"/>
      <c r="AW46" s="118" t="str">
        <f>IF(CB3=TRUE,"",(IF(AS6=CB1,"",IF(U37&gt;=BF37,"配置基準以上","配置基準以下"))))</f>
        <v/>
      </c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  <c r="BH46" s="122"/>
      <c r="BI46" s="122"/>
      <c r="BJ46" s="122"/>
      <c r="BK46" s="145"/>
    </row>
    <row r="47" spans="1:102" ht="19.5" customHeight="1">
      <c r="A47" s="14"/>
      <c r="B47" s="22"/>
      <c r="C47" s="22"/>
      <c r="D47" s="22"/>
      <c r="E47" s="22"/>
      <c r="F47" s="22"/>
      <c r="G47" s="22"/>
      <c r="H47" s="22"/>
      <c r="I47" s="50"/>
      <c r="J47" s="5" t="s">
        <v>70</v>
      </c>
      <c r="K47" s="19"/>
      <c r="L47" s="19"/>
      <c r="M47" s="19"/>
      <c r="N47" s="19"/>
      <c r="O47" s="19"/>
      <c r="P47" s="19"/>
      <c r="Q47" s="19"/>
      <c r="R47" s="19"/>
      <c r="S47" s="19"/>
      <c r="T47" s="47"/>
      <c r="U47" s="89" t="str">
        <f>IF($L$37="","",IF($C$9=$CB$1,IF($L$37&gt;=ROUNDUP(($AF$4*0.9)/6,1),"該当","非該当"),IF($L$37&gt;=ROUNDUP($BR$28/6,1),"該当","非該当")))</f>
        <v/>
      </c>
      <c r="V47" s="90"/>
      <c r="W47" s="90"/>
      <c r="X47" s="90"/>
      <c r="Y47" s="90"/>
      <c r="Z47" s="90"/>
      <c r="AA47" s="90"/>
      <c r="AB47" s="90"/>
      <c r="AC47" s="90"/>
      <c r="AD47" s="90"/>
      <c r="AE47" s="102"/>
      <c r="AJ47" s="108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93"/>
      <c r="AW47" s="119"/>
      <c r="AX47" s="123"/>
      <c r="AY47" s="123"/>
      <c r="AZ47" s="123"/>
      <c r="BA47" s="123"/>
      <c r="BB47" s="123"/>
      <c r="BC47" s="123"/>
      <c r="BD47" s="123"/>
      <c r="BE47" s="123"/>
      <c r="BF47" s="123"/>
      <c r="BG47" s="123"/>
      <c r="BH47" s="123"/>
      <c r="BI47" s="123"/>
      <c r="BJ47" s="123"/>
      <c r="BK47" s="146"/>
    </row>
    <row r="48" spans="1:102" ht="19.5" customHeight="1">
      <c r="A48" s="15"/>
      <c r="B48" s="15"/>
      <c r="C48" s="15"/>
      <c r="D48" s="15"/>
      <c r="E48" s="15"/>
      <c r="F48" s="15"/>
      <c r="G48" s="15"/>
      <c r="H48" s="15"/>
      <c r="I48" s="15"/>
    </row>
    <row r="49" spans="1:1" ht="15" customHeight="1">
      <c r="A49" s="16"/>
    </row>
  </sheetData>
  <sheetProtection sheet="1" objects="1" scenarios="1"/>
  <mergeCells count="342">
    <mergeCell ref="BK1:BN1"/>
    <mergeCell ref="BO1:BP1"/>
    <mergeCell ref="BQ1:BR1"/>
    <mergeCell ref="BS1:BT1"/>
    <mergeCell ref="BU1:BV1"/>
    <mergeCell ref="BW1:BX1"/>
    <mergeCell ref="BY1:BZ1"/>
    <mergeCell ref="A2:BZ2"/>
    <mergeCell ref="A3:AM3"/>
    <mergeCell ref="A4:I4"/>
    <mergeCell ref="J4:Z4"/>
    <mergeCell ref="AA4:AE4"/>
    <mergeCell ref="AF4:AJ4"/>
    <mergeCell ref="AK4:AM4"/>
    <mergeCell ref="AS4:AV4"/>
    <mergeCell ref="AW4:BM4"/>
    <mergeCell ref="A5:I5"/>
    <mergeCell ref="J5:AM5"/>
    <mergeCell ref="AS5:AV5"/>
    <mergeCell ref="AW5:BM5"/>
    <mergeCell ref="A6:I6"/>
    <mergeCell ref="J6:AM6"/>
    <mergeCell ref="AS6:AV6"/>
    <mergeCell ref="AW6:BM6"/>
    <mergeCell ref="AS7:BZ7"/>
    <mergeCell ref="C9:F9"/>
    <mergeCell ref="G9:AO9"/>
    <mergeCell ref="AS9:AX9"/>
    <mergeCell ref="AY9:BD9"/>
    <mergeCell ref="BE9:BF9"/>
    <mergeCell ref="BG9:BL9"/>
    <mergeCell ref="BM9:BR9"/>
    <mergeCell ref="BS9:BT9"/>
    <mergeCell ref="C10:F10"/>
    <mergeCell ref="G10:AO10"/>
    <mergeCell ref="AS10:AX10"/>
    <mergeCell ref="AY10:BD10"/>
    <mergeCell ref="BE10:BF10"/>
    <mergeCell ref="BG10:BL10"/>
    <mergeCell ref="BM10:BR10"/>
    <mergeCell ref="BS10:BT10"/>
    <mergeCell ref="C11:F11"/>
    <mergeCell ref="G11:AO11"/>
    <mergeCell ref="AS11:AX11"/>
    <mergeCell ref="AY11:BD11"/>
    <mergeCell ref="BE11:BF11"/>
    <mergeCell ref="BG11:BL11"/>
    <mergeCell ref="BM11:BR11"/>
    <mergeCell ref="BS11:BT11"/>
    <mergeCell ref="C12:AJ12"/>
    <mergeCell ref="R14:BN14"/>
    <mergeCell ref="R15:X15"/>
    <mergeCell ref="Y15:AE15"/>
    <mergeCell ref="AF15:AL15"/>
    <mergeCell ref="AM15:AS15"/>
    <mergeCell ref="AT15:AZ15"/>
    <mergeCell ref="BA15:BG15"/>
    <mergeCell ref="BH15:BN15"/>
    <mergeCell ref="C16:J16"/>
    <mergeCell ref="K16:O16"/>
    <mergeCell ref="P16:Q16"/>
    <mergeCell ref="R16:V16"/>
    <mergeCell ref="W16:X16"/>
    <mergeCell ref="Y16:AC16"/>
    <mergeCell ref="AD16:AE16"/>
    <mergeCell ref="AF16:AJ16"/>
    <mergeCell ref="AK16:AL16"/>
    <mergeCell ref="AM16:AQ16"/>
    <mergeCell ref="AR16:AS16"/>
    <mergeCell ref="AT16:AX16"/>
    <mergeCell ref="AY16:AZ16"/>
    <mergeCell ref="BA16:BE16"/>
    <mergeCell ref="BF16:BG16"/>
    <mergeCell ref="BH16:BL16"/>
    <mergeCell ref="BM16:BN16"/>
    <mergeCell ref="C17:J17"/>
    <mergeCell ref="K17:O17"/>
    <mergeCell ref="P17:Q17"/>
    <mergeCell ref="R17:V17"/>
    <mergeCell ref="W17:X17"/>
    <mergeCell ref="Y17:AC17"/>
    <mergeCell ref="AD17:AE17"/>
    <mergeCell ref="AF17:AJ17"/>
    <mergeCell ref="AK17:AL17"/>
    <mergeCell ref="AM17:AQ17"/>
    <mergeCell ref="AR17:AS17"/>
    <mergeCell ref="AT17:AX17"/>
    <mergeCell ref="AY17:AZ17"/>
    <mergeCell ref="BA17:BE17"/>
    <mergeCell ref="BF17:BG17"/>
    <mergeCell ref="BH17:BL17"/>
    <mergeCell ref="BM17:BN17"/>
    <mergeCell ref="C18:J18"/>
    <mergeCell ref="K18:O18"/>
    <mergeCell ref="P18:Q18"/>
    <mergeCell ref="R18:V18"/>
    <mergeCell ref="W18:X18"/>
    <mergeCell ref="Y18:AC18"/>
    <mergeCell ref="AD18:AE18"/>
    <mergeCell ref="AF18:AJ18"/>
    <mergeCell ref="AK18:AL18"/>
    <mergeCell ref="AM18:AQ18"/>
    <mergeCell ref="AR18:AS18"/>
    <mergeCell ref="AT18:AX18"/>
    <mergeCell ref="AY18:AZ18"/>
    <mergeCell ref="BA18:BE18"/>
    <mergeCell ref="BF18:BG18"/>
    <mergeCell ref="BH18:BL18"/>
    <mergeCell ref="BM18:BN18"/>
    <mergeCell ref="C19:J19"/>
    <mergeCell ref="K19:O19"/>
    <mergeCell ref="P19:Q19"/>
    <mergeCell ref="R19:V19"/>
    <mergeCell ref="W19:X19"/>
    <mergeCell ref="Y19:AC19"/>
    <mergeCell ref="AD19:AE19"/>
    <mergeCell ref="AF19:AJ19"/>
    <mergeCell ref="AK19:AL19"/>
    <mergeCell ref="AM19:AQ19"/>
    <mergeCell ref="AR19:AS19"/>
    <mergeCell ref="AT19:AX19"/>
    <mergeCell ref="AY19:AZ19"/>
    <mergeCell ref="BA19:BE19"/>
    <mergeCell ref="BF19:BG19"/>
    <mergeCell ref="BH19:BL19"/>
    <mergeCell ref="BM19:BN19"/>
    <mergeCell ref="C20:J20"/>
    <mergeCell ref="K20:O20"/>
    <mergeCell ref="P20:Q20"/>
    <mergeCell ref="R20:V20"/>
    <mergeCell ref="W20:X20"/>
    <mergeCell ref="Y20:AC20"/>
    <mergeCell ref="AD20:AE20"/>
    <mergeCell ref="AF20:AJ20"/>
    <mergeCell ref="AK20:AL20"/>
    <mergeCell ref="AM20:AQ20"/>
    <mergeCell ref="AR20:AS20"/>
    <mergeCell ref="AT20:AX20"/>
    <mergeCell ref="AY20:AZ20"/>
    <mergeCell ref="BA20:BE20"/>
    <mergeCell ref="BF20:BG20"/>
    <mergeCell ref="BH20:BL20"/>
    <mergeCell ref="BM20:BN20"/>
    <mergeCell ref="C21:J21"/>
    <mergeCell ref="K21:O21"/>
    <mergeCell ref="P21:Q21"/>
    <mergeCell ref="R21:V21"/>
    <mergeCell ref="W21:X21"/>
    <mergeCell ref="Y21:AC21"/>
    <mergeCell ref="AD21:AE21"/>
    <mergeCell ref="AF21:AJ21"/>
    <mergeCell ref="AK21:AL21"/>
    <mergeCell ref="AM21:AQ21"/>
    <mergeCell ref="AR21:AS21"/>
    <mergeCell ref="AT21:AX21"/>
    <mergeCell ref="AY21:AZ21"/>
    <mergeCell ref="BA21:BE21"/>
    <mergeCell ref="BF21:BG21"/>
    <mergeCell ref="BH21:BL21"/>
    <mergeCell ref="BM21:BN21"/>
    <mergeCell ref="C22:J22"/>
    <mergeCell ref="K22:O22"/>
    <mergeCell ref="P22:Q22"/>
    <mergeCell ref="R22:V22"/>
    <mergeCell ref="W22:X22"/>
    <mergeCell ref="Y22:AC22"/>
    <mergeCell ref="AD22:AE22"/>
    <mergeCell ref="AF22:AJ22"/>
    <mergeCell ref="AK22:AL22"/>
    <mergeCell ref="AM22:AQ22"/>
    <mergeCell ref="AR22:AS22"/>
    <mergeCell ref="AT22:AX22"/>
    <mergeCell ref="AY22:AZ22"/>
    <mergeCell ref="BA22:BE22"/>
    <mergeCell ref="BF22:BG22"/>
    <mergeCell ref="BH22:BL22"/>
    <mergeCell ref="BM22:BN22"/>
    <mergeCell ref="C23:J23"/>
    <mergeCell ref="K23:O23"/>
    <mergeCell ref="P23:Q23"/>
    <mergeCell ref="R23:V23"/>
    <mergeCell ref="W23:X23"/>
    <mergeCell ref="Y23:AC23"/>
    <mergeCell ref="AD23:AE23"/>
    <mergeCell ref="AF23:AJ23"/>
    <mergeCell ref="AK23:AL23"/>
    <mergeCell ref="AM23:AQ23"/>
    <mergeCell ref="AR23:AS23"/>
    <mergeCell ref="AT23:AX23"/>
    <mergeCell ref="AY23:AZ23"/>
    <mergeCell ref="BA23:BE23"/>
    <mergeCell ref="BF23:BG23"/>
    <mergeCell ref="BH23:BL23"/>
    <mergeCell ref="BM23:BN23"/>
    <mergeCell ref="C24:J24"/>
    <mergeCell ref="K24:O24"/>
    <mergeCell ref="P24:Q24"/>
    <mergeCell ref="R24:V24"/>
    <mergeCell ref="W24:X24"/>
    <mergeCell ref="Y24:AC24"/>
    <mergeCell ref="AD24:AE24"/>
    <mergeCell ref="AF24:AJ24"/>
    <mergeCell ref="AK24:AL24"/>
    <mergeCell ref="AM24:AQ24"/>
    <mergeCell ref="AR24:AS24"/>
    <mergeCell ref="AT24:AX24"/>
    <mergeCell ref="AY24:AZ24"/>
    <mergeCell ref="BA24:BE24"/>
    <mergeCell ref="BF24:BG24"/>
    <mergeCell ref="BH24:BL24"/>
    <mergeCell ref="BM24:BN24"/>
    <mergeCell ref="C25:J25"/>
    <mergeCell ref="K25:O25"/>
    <mergeCell ref="P25:Q25"/>
    <mergeCell ref="R25:V25"/>
    <mergeCell ref="W25:X25"/>
    <mergeCell ref="Y25:AC25"/>
    <mergeCell ref="AD25:AE25"/>
    <mergeCell ref="AF25:AJ25"/>
    <mergeCell ref="AK25:AL25"/>
    <mergeCell ref="AM25:AQ25"/>
    <mergeCell ref="AR25:AS25"/>
    <mergeCell ref="AT25:AX25"/>
    <mergeCell ref="AY25:AZ25"/>
    <mergeCell ref="BA25:BE25"/>
    <mergeCell ref="BF25:BG25"/>
    <mergeCell ref="BH25:BL25"/>
    <mergeCell ref="BM25:BN25"/>
    <mergeCell ref="C26:J26"/>
    <mergeCell ref="K26:O26"/>
    <mergeCell ref="P26:Q26"/>
    <mergeCell ref="R26:V26"/>
    <mergeCell ref="W26:X26"/>
    <mergeCell ref="Y26:AC26"/>
    <mergeCell ref="AD26:AE26"/>
    <mergeCell ref="AF26:AJ26"/>
    <mergeCell ref="AK26:AL26"/>
    <mergeCell ref="AM26:AQ26"/>
    <mergeCell ref="AR26:AS26"/>
    <mergeCell ref="AT26:AX26"/>
    <mergeCell ref="AY26:AZ26"/>
    <mergeCell ref="BA26:BE26"/>
    <mergeCell ref="BF26:BG26"/>
    <mergeCell ref="BH26:BL26"/>
    <mergeCell ref="BM26:BN26"/>
    <mergeCell ref="C27:J27"/>
    <mergeCell ref="K27:O27"/>
    <mergeCell ref="P27:Q27"/>
    <mergeCell ref="R27:V27"/>
    <mergeCell ref="W27:X27"/>
    <mergeCell ref="Y27:AC27"/>
    <mergeCell ref="AD27:AE27"/>
    <mergeCell ref="AF27:AJ27"/>
    <mergeCell ref="AK27:AL27"/>
    <mergeCell ref="AM27:AQ27"/>
    <mergeCell ref="AR27:AS27"/>
    <mergeCell ref="AT27:AX27"/>
    <mergeCell ref="AY27:AZ27"/>
    <mergeCell ref="BA27:BE27"/>
    <mergeCell ref="BF27:BG27"/>
    <mergeCell ref="BH27:BL27"/>
    <mergeCell ref="BM27:BN27"/>
    <mergeCell ref="BR27:BZ27"/>
    <mergeCell ref="C28:J28"/>
    <mergeCell ref="K28:O28"/>
    <mergeCell ref="P28:Q28"/>
    <mergeCell ref="R28:V28"/>
    <mergeCell ref="W28:X28"/>
    <mergeCell ref="Y28:AC28"/>
    <mergeCell ref="AD28:AE28"/>
    <mergeCell ref="AF28:AJ28"/>
    <mergeCell ref="AK28:AL28"/>
    <mergeCell ref="AM28:AQ28"/>
    <mergeCell ref="AR28:AS28"/>
    <mergeCell ref="AT28:AX28"/>
    <mergeCell ref="AY28:AZ28"/>
    <mergeCell ref="BA28:BE28"/>
    <mergeCell ref="BF28:BG28"/>
    <mergeCell ref="BH28:BL28"/>
    <mergeCell ref="BM28:BN28"/>
    <mergeCell ref="C29:J29"/>
    <mergeCell ref="K29:Q29"/>
    <mergeCell ref="R29:V29"/>
    <mergeCell ref="W29:X29"/>
    <mergeCell ref="Y29:AC29"/>
    <mergeCell ref="AD29:AE29"/>
    <mergeCell ref="AF29:AJ29"/>
    <mergeCell ref="AK29:AL29"/>
    <mergeCell ref="AM29:AQ29"/>
    <mergeCell ref="AR29:AS29"/>
    <mergeCell ref="AT29:AX29"/>
    <mergeCell ref="AY29:AZ29"/>
    <mergeCell ref="BA29:BE29"/>
    <mergeCell ref="BF29:BG29"/>
    <mergeCell ref="BH29:BL29"/>
    <mergeCell ref="BM29:BN29"/>
    <mergeCell ref="D36:K36"/>
    <mergeCell ref="L36:T36"/>
    <mergeCell ref="U36:AC36"/>
    <mergeCell ref="AI36:AX36"/>
    <mergeCell ref="AY36:BU36"/>
    <mergeCell ref="D37:K37"/>
    <mergeCell ref="L37:T37"/>
    <mergeCell ref="U37:AC37"/>
    <mergeCell ref="AI37:AP37"/>
    <mergeCell ref="AQ37:AX37"/>
    <mergeCell ref="AY37:BE37"/>
    <mergeCell ref="BF37:BM37"/>
    <mergeCell ref="BN37:BU37"/>
    <mergeCell ref="D38:AE38"/>
    <mergeCell ref="AI38:AP38"/>
    <mergeCell ref="AQ38:AX38"/>
    <mergeCell ref="AZ38:BE38"/>
    <mergeCell ref="BF38:BM38"/>
    <mergeCell ref="BN38:BU38"/>
    <mergeCell ref="AZ39:BE39"/>
    <mergeCell ref="BF39:BM39"/>
    <mergeCell ref="BN39:BU39"/>
    <mergeCell ref="AZ40:BE40"/>
    <mergeCell ref="BF40:BM40"/>
    <mergeCell ref="BN40:BU40"/>
    <mergeCell ref="A41:AG41"/>
    <mergeCell ref="AI41:AP41"/>
    <mergeCell ref="AQ41:AX41"/>
    <mergeCell ref="AZ41:BE41"/>
    <mergeCell ref="BF41:BM41"/>
    <mergeCell ref="BN41:BU41"/>
    <mergeCell ref="D42:J42"/>
    <mergeCell ref="K42:N42"/>
    <mergeCell ref="A44:BZ44"/>
    <mergeCell ref="J46:T46"/>
    <mergeCell ref="U46:AE46"/>
    <mergeCell ref="J47:T47"/>
    <mergeCell ref="U47:AE47"/>
    <mergeCell ref="C14:J15"/>
    <mergeCell ref="K14:Q15"/>
    <mergeCell ref="BR28:BZ29"/>
    <mergeCell ref="C32:BX33"/>
    <mergeCell ref="D39:AE40"/>
    <mergeCell ref="A46:I47"/>
    <mergeCell ref="AJ46:AV47"/>
    <mergeCell ref="AW46:BK47"/>
  </mergeCells>
  <phoneticPr fontId="18"/>
  <dataValidations count="2">
    <dataValidation type="list" allowBlank="1" showDropDown="0" showInputMessage="1" showErrorMessage="1" sqref="AS4:AV6 C9:F11">
      <formula1>$CB$1:$CB$2</formula1>
    </dataValidation>
    <dataValidation type="list" imeMode="hiragana" allowBlank="1" showDropDown="0" showInputMessage="0" showErrorMessage="0" sqref="BK1:BN1">
      <formula1>"令和,　"</formula1>
    </dataValidation>
  </dataValidations>
  <pageMargins left="0.78740157480314965" right="0.19685039370078741" top="0.15748031496062992" bottom="0.15748031496062992" header="0.31496062992125984" footer="0.31496062992125984"/>
  <pageSetup paperSize="9" scale="9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添付様式5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様式等</dc:title>
  <dc:creator>shidokansa181</dc:creator>
  <dc:description>添付５～利用者数算定表（ＣＨＧＨ）</dc:description>
  <cp:lastModifiedBy>shidokansa072</cp:lastModifiedBy>
  <cp:lastPrinted>2019-08-13T00:15:52Z</cp:lastPrinted>
  <dcterms:created xsi:type="dcterms:W3CDTF">2011-03-09T01:36:10Z</dcterms:created>
  <dcterms:modified xsi:type="dcterms:W3CDTF">2024-06-19T03:04:02Z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3.1.4.0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2024-06-19T03:04:02Z</vt:filetime>
  </property>
</Properties>
</file>