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90" windowWidth="15480" windowHeight="11640"/>
  </bookViews>
  <sheets>
    <sheet name="添付様式3-1" sheetId="2" r:id="rId1"/>
    <sheet name="参考様式" sheetId="1" r:id="rId2"/>
  </sheets>
  <definedNames>
    <definedName name="_xlnm.Print_Area" localSheetId="0">'添付様式3-1'!$A$1:$BZ$58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11"/>
            <color indexed="8"/>
            <rFont val="ＭＳ Ｐゴシック"/>
          </rPr>
          <t>障害程度区分を選択</t>
        </r>
      </text>
    </comment>
    <comment ref="D3" authorId="0">
      <text>
        <r>
          <rPr>
            <sz val="11"/>
            <color indexed="8"/>
            <rFont val="ＭＳ Ｐゴシック"/>
          </rPr>
          <t xml:space="preserve">平均利用時間（年間の平均利用時間が不明の場合は3月分のみで可）を選択
</t>
        </r>
      </text>
    </comment>
    <comment ref="E3" authorId="0">
      <text>
        <r>
          <rPr>
            <sz val="11"/>
            <color indexed="8"/>
            <rFont val="ＭＳ Ｐゴシック"/>
          </rPr>
          <t>各月の利用日数を入力</t>
        </r>
      </text>
    </comment>
    <comment ref="A1" authorId="0">
      <text>
        <r>
          <rPr>
            <sz val="11"/>
            <color indexed="8"/>
            <rFont val="ＭＳ Ｐゴシック"/>
          </rPr>
          <t>下に換算後の人数が計算されます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<sst xmlns="http://schemas.openxmlformats.org/spreadsheetml/2006/main" xmlns:r="http://schemas.openxmlformats.org/officeDocument/2006/relationships" count="96" uniqueCount="96">
  <si>
    <t>日</t>
    <rPh sb="0" eb="1">
      <t>ニチ</t>
    </rPh>
    <phoneticPr fontId="18"/>
  </si>
  <si>
    <t>昨年度2月/2ヶ月前</t>
    <rPh sb="0" eb="3">
      <t>サクネンド</t>
    </rPh>
    <rPh sb="4" eb="5">
      <t>ガツ</t>
    </rPh>
    <rPh sb="8" eb="9">
      <t>ゲツ</t>
    </rPh>
    <rPh sb="9" eb="10">
      <t>マエ</t>
    </rPh>
    <phoneticPr fontId="18"/>
  </si>
  <si>
    <t>添付様式３－１</t>
    <rPh sb="0" eb="2">
      <t>テンプ</t>
    </rPh>
    <rPh sb="2" eb="4">
      <t>ヨウシキ</t>
    </rPh>
    <phoneticPr fontId="18"/>
  </si>
  <si>
    <t>人員配置体制加算(Ⅰ）</t>
    <rPh sb="0" eb="2">
      <t>ジンイン</t>
    </rPh>
    <rPh sb="2" eb="4">
      <t>ハイチ</t>
    </rPh>
    <rPh sb="4" eb="6">
      <t>タイセイ</t>
    </rPh>
    <rPh sb="6" eb="8">
      <t>カサン</t>
    </rPh>
    <phoneticPr fontId="18"/>
  </si>
  <si>
    <t>　</t>
  </si>
  <si>
    <t>昨年度6月</t>
    <rPh sb="0" eb="3">
      <t>さくねんど</t>
    </rPh>
    <rPh sb="4" eb="5">
      <t>がつ</t>
    </rPh>
    <phoneticPr fontId="26" type="Hiragana"/>
  </si>
  <si>
    <t>月</t>
    <rPh sb="0" eb="1">
      <t>ツキ</t>
    </rPh>
    <phoneticPr fontId="18"/>
  </si>
  <si>
    <t>開所日数</t>
    <rPh sb="0" eb="2">
      <t>カイショ</t>
    </rPh>
    <rPh sb="2" eb="4">
      <t>ニッスウ</t>
    </rPh>
    <phoneticPr fontId="18"/>
  </si>
  <si>
    <t>昨年度10月</t>
    <rPh sb="0" eb="3">
      <t>さくねんど</t>
    </rPh>
    <rPh sb="5" eb="6">
      <t>がつ</t>
    </rPh>
    <phoneticPr fontId="26" type="Hiragana"/>
  </si>
  <si>
    <t>事業所名</t>
    <rPh sb="0" eb="3">
      <t>ジギョウショ</t>
    </rPh>
    <rPh sb="3" eb="4">
      <t>メイ</t>
    </rPh>
    <phoneticPr fontId="18"/>
  </si>
  <si>
    <t>年</t>
    <rPh sb="0" eb="1">
      <t>ネン</t>
    </rPh>
    <phoneticPr fontId="18"/>
  </si>
  <si>
    <t>●</t>
  </si>
  <si>
    <t>昨年度9月</t>
    <rPh sb="0" eb="2">
      <t>サクネン</t>
    </rPh>
    <rPh sb="2" eb="3">
      <t>ド</t>
    </rPh>
    <rPh sb="4" eb="5">
      <t>ガツ</t>
    </rPh>
    <phoneticPr fontId="18"/>
  </si>
  <si>
    <t>昨年度6月</t>
    <rPh sb="0" eb="2">
      <t>サクネン</t>
    </rPh>
    <rPh sb="2" eb="3">
      <t>ド</t>
    </rPh>
    <rPh sb="4" eb="5">
      <t>ガツ</t>
    </rPh>
    <phoneticPr fontId="18"/>
  </si>
  <si>
    <t>施設区分</t>
    <rPh sb="0" eb="2">
      <t>シセツ</t>
    </rPh>
    <rPh sb="2" eb="4">
      <t>クブン</t>
    </rPh>
    <phoneticPr fontId="18"/>
  </si>
  <si>
    <t>利用者数算定表（生活介護）</t>
    <rPh sb="0" eb="2">
      <t>リヨウ</t>
    </rPh>
    <rPh sb="2" eb="3">
      <t>シャ</t>
    </rPh>
    <rPh sb="3" eb="4">
      <t>スウ</t>
    </rPh>
    <rPh sb="4" eb="6">
      <t>サンテイ</t>
    </rPh>
    <rPh sb="6" eb="7">
      <t>ヒョウ</t>
    </rPh>
    <rPh sb="8" eb="10">
      <t>セイカツ</t>
    </rPh>
    <rPh sb="10" eb="12">
      <t>カイゴ</t>
    </rPh>
    <phoneticPr fontId="18"/>
  </si>
  <si>
    <r>
      <t>４</t>
    </r>
    <r>
      <rPr>
        <b/>
        <sz val="12"/>
        <color indexed="8"/>
        <rFont val="HGSｺﾞｼｯｸM"/>
      </rPr>
      <t>　人員配置体制加算</t>
    </r>
    <r>
      <rPr>
        <sz val="12"/>
        <color indexed="10"/>
        <rFont val="HGSｺﾞｼｯｸM"/>
      </rPr>
      <t>(加算対象施設以外は入力不要）</t>
    </r>
    <rPh sb="2" eb="4">
      <t>ジンイン</t>
    </rPh>
    <rPh sb="4" eb="6">
      <t>ハイチ</t>
    </rPh>
    <rPh sb="6" eb="8">
      <t>タイセイ</t>
    </rPh>
    <rPh sb="8" eb="10">
      <t>カサン</t>
    </rPh>
    <rPh sb="11" eb="13">
      <t>カサン</t>
    </rPh>
    <rPh sb="13" eb="15">
      <t>タイショウ</t>
    </rPh>
    <rPh sb="15" eb="17">
      <t>シセツ</t>
    </rPh>
    <rPh sb="17" eb="19">
      <t>イガイ</t>
    </rPh>
    <rPh sb="20" eb="22">
      <t>ニュウリョク</t>
    </rPh>
    <rPh sb="22" eb="24">
      <t>フヨウ</t>
    </rPh>
    <phoneticPr fontId="18"/>
  </si>
  <si>
    <t>延べ利用人数</t>
    <rPh sb="0" eb="1">
      <t>ノ</t>
    </rPh>
    <rPh sb="2" eb="4">
      <t>リヨウ</t>
    </rPh>
    <rPh sb="4" eb="6">
      <t>ニンズウ</t>
    </rPh>
    <phoneticPr fontId="18"/>
  </si>
  <si>
    <t>※色の付いたセルのみ入力してください。</t>
    <rPh sb="1" eb="2">
      <t>イロ</t>
    </rPh>
    <rPh sb="3" eb="4">
      <t>ツ</t>
    </rPh>
    <rPh sb="10" eb="12">
      <t>ニュウリョク</t>
    </rPh>
    <phoneticPr fontId="18"/>
  </si>
  <si>
    <t>昨年度12月/4ヶ月前</t>
    <rPh sb="0" eb="3">
      <t>サクネンド</t>
    </rPh>
    <rPh sb="5" eb="6">
      <t>ガツ</t>
    </rPh>
    <rPh sb="9" eb="10">
      <t>ゲツ</t>
    </rPh>
    <rPh sb="10" eb="11">
      <t>マエ</t>
    </rPh>
    <phoneticPr fontId="18"/>
  </si>
  <si>
    <t>事業所番号</t>
    <rPh sb="0" eb="3">
      <t>ジギョウショ</t>
    </rPh>
    <rPh sb="3" eb="5">
      <t>バンゴウ</t>
    </rPh>
    <phoneticPr fontId="18"/>
  </si>
  <si>
    <t>定員</t>
    <rPh sb="0" eb="2">
      <t>テイイン</t>
    </rPh>
    <phoneticPr fontId="18"/>
  </si>
  <si>
    <t>名</t>
    <rPh sb="0" eb="1">
      <t>メイ</t>
    </rPh>
    <phoneticPr fontId="18"/>
  </si>
  <si>
    <t>人員配置体制加算(Ⅱ）</t>
    <rPh sb="0" eb="2">
      <t>ジンイン</t>
    </rPh>
    <rPh sb="2" eb="4">
      <t>ハイチ</t>
    </rPh>
    <rPh sb="4" eb="6">
      <t>タイセイ</t>
    </rPh>
    <rPh sb="6" eb="8">
      <t>カサン</t>
    </rPh>
    <phoneticPr fontId="18"/>
  </si>
  <si>
    <r>
      <t>単</t>
    </r>
    <r>
      <rPr>
        <sz val="12"/>
        <color indexed="8"/>
        <rFont val="HGSｺﾞｼｯｸM"/>
      </rPr>
      <t>位名</t>
    </r>
    <r>
      <rPr>
        <sz val="6"/>
        <color indexed="8"/>
        <rFont val="HGSｺﾞｼｯｸM"/>
      </rPr>
      <t>（※）</t>
    </r>
    <rPh sb="0" eb="2">
      <t>タンイ</t>
    </rPh>
    <rPh sb="2" eb="3">
      <t>メイ</t>
    </rPh>
    <phoneticPr fontId="18"/>
  </si>
  <si>
    <t>人員配置体制加算(Ⅲ）</t>
    <rPh sb="0" eb="2">
      <t>ジンイン</t>
    </rPh>
    <rPh sb="2" eb="4">
      <t>ハイチ</t>
    </rPh>
    <rPh sb="4" eb="6">
      <t>タイセイ</t>
    </rPh>
    <rPh sb="6" eb="8">
      <t>カサン</t>
    </rPh>
    <phoneticPr fontId="18"/>
  </si>
  <si>
    <t>看護職員</t>
    <rPh sb="0" eb="2">
      <t>カンゴ</t>
    </rPh>
    <rPh sb="2" eb="4">
      <t>ショクイン</t>
    </rPh>
    <phoneticPr fontId="18"/>
  </si>
  <si>
    <t>人員配置基準</t>
    <rPh sb="0" eb="2">
      <t>ジンイン</t>
    </rPh>
    <rPh sb="2" eb="4">
      <t>ハイチ</t>
    </rPh>
    <rPh sb="4" eb="6">
      <t>キジュン</t>
    </rPh>
    <phoneticPr fontId="18"/>
  </si>
  <si>
    <t>※単位が複数ある場合は，単位毎に記載してください。</t>
    <rPh sb="1" eb="3">
      <t>タンイ</t>
    </rPh>
    <rPh sb="4" eb="6">
      <t>フクスウ</t>
    </rPh>
    <rPh sb="8" eb="10">
      <t>バアイ</t>
    </rPh>
    <rPh sb="12" eb="14">
      <t>タンイ</t>
    </rPh>
    <rPh sb="14" eb="15">
      <t>ゴト</t>
    </rPh>
    <rPh sb="16" eb="18">
      <t>キサイ</t>
    </rPh>
    <phoneticPr fontId="18"/>
  </si>
  <si>
    <t>１　開設区分</t>
    <rPh sb="2" eb="4">
      <t>カイセツ</t>
    </rPh>
    <rPh sb="4" eb="6">
      <t>クブン</t>
    </rPh>
    <phoneticPr fontId="18"/>
  </si>
  <si>
    <t>作業療法士</t>
    <rPh sb="0" eb="2">
      <t>サギョウ</t>
    </rPh>
    <rPh sb="2" eb="5">
      <t>リョウホウシ</t>
    </rPh>
    <phoneticPr fontId="18"/>
  </si>
  <si>
    <t>障害者支援施設</t>
    <rPh sb="0" eb="3">
      <t>ショウガイシャ</t>
    </rPh>
    <rPh sb="3" eb="5">
      <t>シエン</t>
    </rPh>
    <rPh sb="5" eb="7">
      <t>シセツ</t>
    </rPh>
    <phoneticPr fontId="18"/>
  </si>
  <si>
    <t>新設又は増改築の時点から6ヶ月未満</t>
    <rPh sb="0" eb="2">
      <t>シンセツ</t>
    </rPh>
    <rPh sb="2" eb="3">
      <t>マタ</t>
    </rPh>
    <rPh sb="4" eb="7">
      <t>ゾウカイチク</t>
    </rPh>
    <rPh sb="8" eb="10">
      <t>ジテン</t>
    </rPh>
    <rPh sb="14" eb="15">
      <t>ゲツ</t>
    </rPh>
    <rPh sb="15" eb="17">
      <t>ミマン</t>
    </rPh>
    <phoneticPr fontId="18"/>
  </si>
  <si>
    <t>昨年度10月/6ヶ月前</t>
    <rPh sb="0" eb="3">
      <t>サクネンド</t>
    </rPh>
    <rPh sb="5" eb="6">
      <t>ガツ</t>
    </rPh>
    <rPh sb="9" eb="10">
      <t>ゲツ</t>
    </rPh>
    <rPh sb="10" eb="11">
      <t>マエ</t>
    </rPh>
    <phoneticPr fontId="18"/>
  </si>
  <si>
    <t>⇒</t>
  </si>
  <si>
    <t>常勤換算</t>
    <rPh sb="0" eb="2">
      <t>ジョウキン</t>
    </rPh>
    <rPh sb="2" eb="4">
      <t>カンサン</t>
    </rPh>
    <phoneticPr fontId="18"/>
  </si>
  <si>
    <t>想定平均障害支援区分</t>
    <rPh sb="0" eb="2">
      <t>ソウテイ</t>
    </rPh>
    <rPh sb="2" eb="4">
      <t>ヘイキン</t>
    </rPh>
    <rPh sb="4" eb="6">
      <t>ショウガイ</t>
    </rPh>
    <rPh sb="6" eb="8">
      <t>シエン</t>
    </rPh>
    <rPh sb="8" eb="10">
      <t>クブン</t>
    </rPh>
    <phoneticPr fontId="18"/>
  </si>
  <si>
    <t>区分６</t>
    <rPh sb="0" eb="2">
      <t>クブン</t>
    </rPh>
    <phoneticPr fontId="18"/>
  </si>
  <si>
    <t>障害者支援施設以外</t>
    <rPh sb="0" eb="3">
      <t>ショウガイシャ</t>
    </rPh>
    <rPh sb="3" eb="5">
      <t>シエン</t>
    </rPh>
    <rPh sb="5" eb="7">
      <t>シセツ</t>
    </rPh>
    <rPh sb="7" eb="9">
      <t>イガイ</t>
    </rPh>
    <phoneticPr fontId="18"/>
  </si>
  <si>
    <t>新設又は増改築の時点から6ヶ月以上1年未満</t>
    <rPh sb="0" eb="2">
      <t>シンセツ</t>
    </rPh>
    <rPh sb="2" eb="3">
      <t>マタ</t>
    </rPh>
    <rPh sb="4" eb="7">
      <t>ゾウカイチク</t>
    </rPh>
    <rPh sb="8" eb="10">
      <t>ジテン</t>
    </rPh>
    <rPh sb="14" eb="15">
      <t>ゲツ</t>
    </rPh>
    <rPh sb="15" eb="17">
      <t>イジョウ</t>
    </rPh>
    <rPh sb="18" eb="19">
      <t>ネン</t>
    </rPh>
    <rPh sb="19" eb="21">
      <t>ミマン</t>
    </rPh>
    <phoneticPr fontId="18"/>
  </si>
  <si>
    <t>換算後利用回数</t>
    <rPh sb="0" eb="2">
      <t>かんさん</t>
    </rPh>
    <rPh sb="2" eb="3">
      <t>ご</t>
    </rPh>
    <rPh sb="3" eb="5">
      <t>りよう</t>
    </rPh>
    <rPh sb="5" eb="7">
      <t>かいすう</t>
    </rPh>
    <phoneticPr fontId="26" type="Hiragana"/>
  </si>
  <si>
    <t>新設又は増改築の時点から1年以上</t>
    <rPh sb="0" eb="2">
      <t>シンセツ</t>
    </rPh>
    <rPh sb="2" eb="3">
      <t>マタ</t>
    </rPh>
    <rPh sb="4" eb="7">
      <t>ゾウカイチク</t>
    </rPh>
    <rPh sb="8" eb="10">
      <t>ジテン</t>
    </rPh>
    <rPh sb="13" eb="16">
      <t>ネンイジョウ</t>
    </rPh>
    <phoneticPr fontId="18"/>
  </si>
  <si>
    <r>
      <t>注</t>
    </r>
    <r>
      <rPr>
        <sz val="12"/>
        <color indexed="8"/>
        <rFont val="HGSｺﾞｼｯｸM"/>
      </rPr>
      <t>3）「新設又は増改築の時点から1年以上」の場合は，</t>
    </r>
    <r>
      <rPr>
        <u/>
        <sz val="12"/>
        <color indexed="8"/>
        <rFont val="HGSｺﾞｼｯｸM"/>
      </rPr>
      <t>昨年度（4月～3月）の利用者数を入力</t>
    </r>
    <rPh sb="0" eb="1">
      <t>チュウ</t>
    </rPh>
    <rPh sb="22" eb="24">
      <t>バアイ</t>
    </rPh>
    <rPh sb="26" eb="29">
      <t>サクネンド</t>
    </rPh>
    <rPh sb="31" eb="32">
      <t>ガツ</t>
    </rPh>
    <rPh sb="34" eb="35">
      <t>ガツ</t>
    </rPh>
    <rPh sb="37" eb="39">
      <t>リヨウ</t>
    </rPh>
    <rPh sb="39" eb="40">
      <t>シャ</t>
    </rPh>
    <rPh sb="40" eb="41">
      <t>スウ</t>
    </rPh>
    <rPh sb="42" eb="44">
      <t>ニュウリョク</t>
    </rPh>
    <phoneticPr fontId="18"/>
  </si>
  <si>
    <t>※該当欄にはプルダウンで●を選択してください。</t>
    <rPh sb="1" eb="3">
      <t>ガイトウ</t>
    </rPh>
    <rPh sb="3" eb="4">
      <t>ラン</t>
    </rPh>
    <rPh sb="14" eb="16">
      <t>センタク</t>
    </rPh>
    <phoneticPr fontId="18"/>
  </si>
  <si>
    <t>２　平均障害支援区分及び利用者数平均</t>
    <rPh sb="2" eb="4">
      <t>ヘイキン</t>
    </rPh>
    <rPh sb="4" eb="6">
      <t>ショウガイ</t>
    </rPh>
    <rPh sb="6" eb="8">
      <t>シエン</t>
    </rPh>
    <rPh sb="8" eb="10">
      <t>クブン</t>
    </rPh>
    <rPh sb="10" eb="11">
      <t>オヨ</t>
    </rPh>
    <rPh sb="12" eb="14">
      <t>リヨウ</t>
    </rPh>
    <rPh sb="14" eb="15">
      <t>シャ</t>
    </rPh>
    <rPh sb="15" eb="16">
      <t>スウ</t>
    </rPh>
    <rPh sb="16" eb="18">
      <t>ヘイキン</t>
    </rPh>
    <phoneticPr fontId="18"/>
  </si>
  <si>
    <t>昨年度12月</t>
    <rPh sb="0" eb="3">
      <t>さくねんど</t>
    </rPh>
    <rPh sb="5" eb="6">
      <t>がつ</t>
    </rPh>
    <phoneticPr fontId="26" type="Hiragana"/>
  </si>
  <si>
    <t>区分２</t>
    <rPh sb="0" eb="2">
      <t>クブン</t>
    </rPh>
    <phoneticPr fontId="18"/>
  </si>
  <si>
    <t>昨年度5月</t>
    <rPh sb="0" eb="2">
      <t>サクネン</t>
    </rPh>
    <rPh sb="2" eb="3">
      <t>ド</t>
    </rPh>
    <rPh sb="4" eb="5">
      <t>ガツ</t>
    </rPh>
    <phoneticPr fontId="18"/>
  </si>
  <si>
    <t>人</t>
    <rPh sb="0" eb="1">
      <t>ニン</t>
    </rPh>
    <phoneticPr fontId="18"/>
  </si>
  <si>
    <t>区分３</t>
    <rPh sb="0" eb="2">
      <t>クブン</t>
    </rPh>
    <phoneticPr fontId="18"/>
  </si>
  <si>
    <t>区分４</t>
    <rPh sb="0" eb="2">
      <t>クブン</t>
    </rPh>
    <phoneticPr fontId="18"/>
  </si>
  <si>
    <t>区分５</t>
    <rPh sb="0" eb="2">
      <t>クブン</t>
    </rPh>
    <phoneticPr fontId="18"/>
  </si>
  <si>
    <t>計</t>
    <rPh sb="0" eb="1">
      <t>ケイ</t>
    </rPh>
    <phoneticPr fontId="18"/>
  </si>
  <si>
    <t>昨年度4月</t>
    <rPh sb="0" eb="2">
      <t>サクネン</t>
    </rPh>
    <rPh sb="2" eb="3">
      <t>ド</t>
    </rPh>
    <rPh sb="4" eb="5">
      <t>ガツ</t>
    </rPh>
    <phoneticPr fontId="18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</si>
  <si>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18"/>
  </si>
  <si>
    <t>昨年度7月</t>
    <rPh sb="0" eb="2">
      <t>サクネン</t>
    </rPh>
    <rPh sb="2" eb="3">
      <t>ド</t>
    </rPh>
    <rPh sb="4" eb="5">
      <t>ガツ</t>
    </rPh>
    <phoneticPr fontId="18"/>
  </si>
  <si>
    <t>昨年度8月</t>
    <rPh sb="0" eb="2">
      <t>サクネン</t>
    </rPh>
    <rPh sb="2" eb="3">
      <t>ド</t>
    </rPh>
    <rPh sb="4" eb="5">
      <t>ガツ</t>
    </rPh>
    <phoneticPr fontId="18"/>
  </si>
  <si>
    <t>利用者数平均</t>
    <rPh sb="0" eb="2">
      <t>リヨウ</t>
    </rPh>
    <rPh sb="2" eb="3">
      <t>シャ</t>
    </rPh>
    <rPh sb="3" eb="4">
      <t>スウ</t>
    </rPh>
    <rPh sb="4" eb="6">
      <t>ヘイキン</t>
    </rPh>
    <phoneticPr fontId="18"/>
  </si>
  <si>
    <t>生活支援員</t>
    <rPh sb="0" eb="2">
      <t>セイカツ</t>
    </rPh>
    <rPh sb="2" eb="4">
      <t>シエン</t>
    </rPh>
    <rPh sb="4" eb="5">
      <t>イン</t>
    </rPh>
    <phoneticPr fontId="18"/>
  </si>
  <si>
    <r>
      <t>注</t>
    </r>
    <r>
      <rPr>
        <sz val="12"/>
        <color indexed="8"/>
        <rFont val="HGSｺﾞｼｯｸM"/>
      </rPr>
      <t>2）「新設又は増改築の時点から6ヶ月以上1年未満」の場合は，</t>
    </r>
    <r>
      <rPr>
        <u/>
        <sz val="12"/>
        <color indexed="8"/>
        <rFont val="HGSｺﾞｼｯｸM"/>
      </rPr>
      <t>直近6ヶ月前まで記入</t>
    </r>
    <rPh sb="0" eb="1">
      <t>チュウ</t>
    </rPh>
    <rPh sb="4" eb="6">
      <t>シンセツ</t>
    </rPh>
    <rPh sb="6" eb="7">
      <t>マタ</t>
    </rPh>
    <rPh sb="8" eb="11">
      <t>ゾウカイチク</t>
    </rPh>
    <rPh sb="12" eb="14">
      <t>ジテン</t>
    </rPh>
    <rPh sb="18" eb="21">
      <t>ゲツイジョウ</t>
    </rPh>
    <rPh sb="22" eb="23">
      <t>ネン</t>
    </rPh>
    <rPh sb="23" eb="25">
      <t>ミマン</t>
    </rPh>
    <rPh sb="27" eb="29">
      <t>バアイ</t>
    </rPh>
    <rPh sb="31" eb="33">
      <t>チョッキン</t>
    </rPh>
    <rPh sb="35" eb="36">
      <t>ゲツ</t>
    </rPh>
    <rPh sb="36" eb="37">
      <t>マエ</t>
    </rPh>
    <rPh sb="39" eb="41">
      <t>キニュウ</t>
    </rPh>
    <phoneticPr fontId="18"/>
  </si>
  <si>
    <t>昨年度11月/5ヶ月前</t>
    <rPh sb="0" eb="3">
      <t>サクネンド</t>
    </rPh>
    <rPh sb="5" eb="6">
      <t>ガツ</t>
    </rPh>
    <rPh sb="9" eb="10">
      <t>ゲツ</t>
    </rPh>
    <rPh sb="10" eb="11">
      <t>マエ</t>
    </rPh>
    <phoneticPr fontId="18"/>
  </si>
  <si>
    <t>昨年度1月/3ヶ月前</t>
    <rPh sb="0" eb="3">
      <t>サクネンド</t>
    </rPh>
    <rPh sb="4" eb="5">
      <t>ガツ</t>
    </rPh>
    <rPh sb="8" eb="9">
      <t>ゲツ</t>
    </rPh>
    <rPh sb="9" eb="10">
      <t>マエ</t>
    </rPh>
    <phoneticPr fontId="18"/>
  </si>
  <si>
    <t>理学療法士</t>
    <rPh sb="0" eb="2">
      <t>リガク</t>
    </rPh>
    <rPh sb="2" eb="5">
      <t>リョウホウシ</t>
    </rPh>
    <phoneticPr fontId="18"/>
  </si>
  <si>
    <t>昨年度3月/1ヶ月前</t>
    <rPh sb="0" eb="2">
      <t>サクネン</t>
    </rPh>
    <rPh sb="4" eb="5">
      <t>ガツ</t>
    </rPh>
    <rPh sb="8" eb="9">
      <t>ゲツ</t>
    </rPh>
    <rPh sb="9" eb="10">
      <t>マエ</t>
    </rPh>
    <phoneticPr fontId="18"/>
  </si>
  <si>
    <r>
      <t>注</t>
    </r>
    <r>
      <rPr>
        <sz val="12"/>
        <color indexed="8"/>
        <rFont val="HGSｺﾞｼｯｸM"/>
      </rPr>
      <t>1）「新設又は増改築の時点から6ヶ月未満」の場合は，</t>
    </r>
    <r>
      <rPr>
        <u/>
        <sz val="12"/>
        <color indexed="8"/>
        <rFont val="HGSｺﾞｼｯｸM"/>
      </rPr>
      <t>入力不要</t>
    </r>
    <rPh sb="0" eb="1">
      <t>チュウ</t>
    </rPh>
    <rPh sb="4" eb="6">
      <t>シンセツ</t>
    </rPh>
    <rPh sb="6" eb="7">
      <t>マタ</t>
    </rPh>
    <rPh sb="8" eb="11">
      <t>ゾウカイチク</t>
    </rPh>
    <rPh sb="12" eb="14">
      <t>ジテン</t>
    </rPh>
    <rPh sb="18" eb="19">
      <t>ゲツ</t>
    </rPh>
    <rPh sb="19" eb="21">
      <t>ミマン</t>
    </rPh>
    <rPh sb="23" eb="25">
      <t>バアイ</t>
    </rPh>
    <rPh sb="27" eb="29">
      <t>ニュウリョク</t>
    </rPh>
    <rPh sb="29" eb="31">
      <t>フヨウ</t>
    </rPh>
    <phoneticPr fontId="18"/>
  </si>
  <si>
    <t>３　従業者員数</t>
    <rPh sb="2" eb="5">
      <t>ジュウギョウシャ</t>
    </rPh>
    <rPh sb="5" eb="7">
      <t>インスウ</t>
    </rPh>
    <phoneticPr fontId="18"/>
  </si>
  <si>
    <t>※判定欄（入力不可）</t>
    <rPh sb="1" eb="3">
      <t>ハンテイ</t>
    </rPh>
    <rPh sb="3" eb="4">
      <t>ラン</t>
    </rPh>
    <rPh sb="5" eb="7">
      <t>ニュウリョク</t>
    </rPh>
    <rPh sb="7" eb="9">
      <t>フカ</t>
    </rPh>
    <phoneticPr fontId="18"/>
  </si>
  <si>
    <t>※小数点以下第1位まで入力のこと。</t>
    <rPh sb="1" eb="4">
      <t>ショウスウテン</t>
    </rPh>
    <rPh sb="4" eb="6">
      <t>イカ</t>
    </rPh>
    <rPh sb="6" eb="8">
      <t>ダイイチ</t>
    </rPh>
    <rPh sb="8" eb="9">
      <t>イ</t>
    </rPh>
    <rPh sb="11" eb="13">
      <t>ニュウリョク</t>
    </rPh>
    <phoneticPr fontId="18"/>
  </si>
  <si>
    <t>区分４以下</t>
    <rPh sb="0" eb="2">
      <t>クブン</t>
    </rPh>
    <rPh sb="3" eb="5">
      <t>イカ</t>
    </rPh>
    <phoneticPr fontId="18"/>
  </si>
  <si>
    <t>加算対象者割合</t>
    <rPh sb="0" eb="2">
      <t>カサン</t>
    </rPh>
    <rPh sb="2" eb="4">
      <t>タイショウ</t>
    </rPh>
    <rPh sb="4" eb="5">
      <t>シャ</t>
    </rPh>
    <rPh sb="5" eb="7">
      <t>ワリアイ</t>
    </rPh>
    <phoneticPr fontId="18"/>
  </si>
  <si>
    <t>行動関連項目10点以上</t>
    <rPh sb="0" eb="2">
      <t>コウドウ</t>
    </rPh>
    <rPh sb="2" eb="4">
      <t>カンレン</t>
    </rPh>
    <rPh sb="4" eb="6">
      <t>コウモク</t>
    </rPh>
    <rPh sb="8" eb="11">
      <t>テンイジョウ</t>
    </rPh>
    <phoneticPr fontId="18"/>
  </si>
  <si>
    <t>喀痰吸引等を必要とする者</t>
    <rPh sb="0" eb="1">
      <t>カク</t>
    </rPh>
    <rPh sb="1" eb="2">
      <t>タン</t>
    </rPh>
    <rPh sb="2" eb="4">
      <t>キュウイン</t>
    </rPh>
    <rPh sb="4" eb="5">
      <t>トウ</t>
    </rPh>
    <rPh sb="6" eb="8">
      <t>ヒツヨウ</t>
    </rPh>
    <rPh sb="11" eb="12">
      <t>モノ</t>
    </rPh>
    <phoneticPr fontId="18"/>
  </si>
  <si>
    <r>
      <t>≪</t>
    </r>
    <r>
      <rPr>
        <b/>
        <sz val="12"/>
        <color indexed="8"/>
        <rFont val="HGSｺﾞｼｯｸM"/>
      </rPr>
      <t>加算判定≫(入力不可）</t>
    </r>
    <rPh sb="1" eb="3">
      <t>カサン</t>
    </rPh>
    <rPh sb="3" eb="5">
      <t>ハンテイ</t>
    </rPh>
    <rPh sb="7" eb="9">
      <t>ニュウリョク</t>
    </rPh>
    <rPh sb="9" eb="11">
      <t>フカ</t>
    </rPh>
    <phoneticPr fontId="18"/>
  </si>
  <si>
    <t>人員配置体制加算(Ⅰ)</t>
    <rPh sb="0" eb="2">
      <t>ジンイン</t>
    </rPh>
    <rPh sb="2" eb="4">
      <t>ハイチ</t>
    </rPh>
    <rPh sb="4" eb="6">
      <t>タイセイ</t>
    </rPh>
    <rPh sb="6" eb="8">
      <t>カサン</t>
    </rPh>
    <phoneticPr fontId="18"/>
  </si>
  <si>
    <t>人員配置体制加算(Ⅱ)</t>
    <rPh sb="0" eb="2">
      <t>ジンイン</t>
    </rPh>
    <rPh sb="2" eb="4">
      <t>ハイチ</t>
    </rPh>
    <rPh sb="4" eb="6">
      <t>タイセイ</t>
    </rPh>
    <rPh sb="6" eb="8">
      <t>カサン</t>
    </rPh>
    <phoneticPr fontId="18"/>
  </si>
  <si>
    <t>人員配置体制加算(Ⅲ)</t>
    <rPh sb="0" eb="2">
      <t>ジンイン</t>
    </rPh>
    <rPh sb="2" eb="4">
      <t>ハイチ</t>
    </rPh>
    <rPh sb="4" eb="6">
      <t>タイセイ</t>
    </rPh>
    <rPh sb="6" eb="8">
      <t>カサン</t>
    </rPh>
    <phoneticPr fontId="18"/>
  </si>
  <si>
    <t>人員配置体制加算(Ⅳ)</t>
    <rPh sb="0" eb="2">
      <t>ジンイン</t>
    </rPh>
    <rPh sb="2" eb="4">
      <t>ハイチ</t>
    </rPh>
    <rPh sb="4" eb="6">
      <t>タイセイ</t>
    </rPh>
    <rPh sb="6" eb="8">
      <t>カサン</t>
    </rPh>
    <phoneticPr fontId="18"/>
  </si>
  <si>
    <t>利用者名</t>
    <rPh sb="0" eb="3">
      <t>りようしゃ</t>
    </rPh>
    <rPh sb="3" eb="4">
      <t>めい</t>
    </rPh>
    <phoneticPr fontId="26" type="Hiragana"/>
  </si>
  <si>
    <t>障害程度区分</t>
    <rPh sb="0" eb="2">
      <t>しょうがい</t>
    </rPh>
    <rPh sb="2" eb="4">
      <t>ていど</t>
    </rPh>
    <rPh sb="4" eb="6">
      <t>くぶん</t>
    </rPh>
    <phoneticPr fontId="26" type="Hiragana"/>
  </si>
  <si>
    <t>平均利用時間</t>
    <rPh sb="0" eb="2">
      <t>へいきん</t>
    </rPh>
    <rPh sb="2" eb="4">
      <t>りよう</t>
    </rPh>
    <rPh sb="4" eb="6">
      <t>じかん</t>
    </rPh>
    <phoneticPr fontId="26" type="Hiragana"/>
  </si>
  <si>
    <t>昨年度4月</t>
    <rPh sb="0" eb="3">
      <t>さくねんど</t>
    </rPh>
    <rPh sb="4" eb="5">
      <t>がつ</t>
    </rPh>
    <phoneticPr fontId="26" type="Hiragana"/>
  </si>
  <si>
    <t>昨年度5月</t>
    <rPh sb="0" eb="3">
      <t>さくねんど</t>
    </rPh>
    <rPh sb="4" eb="5">
      <t>がつ</t>
    </rPh>
    <phoneticPr fontId="26" type="Hiragana"/>
  </si>
  <si>
    <t>昨年度7月</t>
    <rPh sb="0" eb="3">
      <t>さくねんど</t>
    </rPh>
    <rPh sb="4" eb="5">
      <t>がつ</t>
    </rPh>
    <phoneticPr fontId="26" type="Hiragana"/>
  </si>
  <si>
    <t>昨年度8月</t>
    <rPh sb="0" eb="3">
      <t>さくねんど</t>
    </rPh>
    <rPh sb="4" eb="5">
      <t>がつ</t>
    </rPh>
    <phoneticPr fontId="26" type="Hiragana"/>
  </si>
  <si>
    <t>昨年度9月</t>
    <rPh sb="0" eb="3">
      <t>さくねんど</t>
    </rPh>
    <rPh sb="4" eb="5">
      <t>がつ</t>
    </rPh>
    <phoneticPr fontId="26" type="Hiragana"/>
  </si>
  <si>
    <t>区分６</t>
    <rPh sb="0" eb="2">
      <t>くぶん</t>
    </rPh>
    <phoneticPr fontId="26" type="Hiragana"/>
  </si>
  <si>
    <t>昨年度11月</t>
    <rPh sb="0" eb="3">
      <t>さくねんど</t>
    </rPh>
    <rPh sb="5" eb="6">
      <t>がつ</t>
    </rPh>
    <phoneticPr fontId="26" type="Hiragana"/>
  </si>
  <si>
    <t>昨年度3月/１か月前</t>
    <rPh sb="0" eb="3">
      <t>さくねんど</t>
    </rPh>
    <rPh sb="4" eb="5">
      <t>がつ</t>
    </rPh>
    <rPh sb="8" eb="9">
      <t>げつ</t>
    </rPh>
    <rPh sb="9" eb="10">
      <t>まえ</t>
    </rPh>
    <phoneticPr fontId="26" type="Hiragana"/>
  </si>
  <si>
    <t>昨年度2月／2か月前</t>
    <rPh sb="0" eb="3">
      <t>さくねんど</t>
    </rPh>
    <rPh sb="4" eb="5">
      <t>がつ</t>
    </rPh>
    <rPh sb="8" eb="9">
      <t>げつ</t>
    </rPh>
    <rPh sb="9" eb="10">
      <t>まえ</t>
    </rPh>
    <phoneticPr fontId="26" type="Hiragana"/>
  </si>
  <si>
    <t>昨年度1月／3か月前</t>
    <rPh sb="0" eb="3">
      <t>さくねんど</t>
    </rPh>
    <rPh sb="4" eb="5">
      <t>がつ</t>
    </rPh>
    <rPh sb="8" eb="9">
      <t>げつ</t>
    </rPh>
    <rPh sb="9" eb="10">
      <t>まえ</t>
    </rPh>
    <phoneticPr fontId="26" type="Hiragana"/>
  </si>
  <si>
    <t>利用日数</t>
    <rPh sb="0" eb="2">
      <t>りよう</t>
    </rPh>
    <rPh sb="2" eb="4">
      <t>にっすう</t>
    </rPh>
    <phoneticPr fontId="26" type="Hiragana"/>
  </si>
  <si>
    <t>区分２</t>
    <rPh sb="0" eb="2">
      <t>くぶん</t>
    </rPh>
    <phoneticPr fontId="26" type="Hiragana"/>
  </si>
  <si>
    <t>区分３</t>
    <rPh sb="0" eb="2">
      <t>くぶん</t>
    </rPh>
    <phoneticPr fontId="26" type="Hiragana"/>
  </si>
  <si>
    <t>区分４</t>
    <rPh sb="0" eb="2">
      <t>くぶん</t>
    </rPh>
    <phoneticPr fontId="26" type="Hiragana"/>
  </si>
  <si>
    <t>区分５</t>
    <rPh sb="0" eb="2">
      <t>くぶん</t>
    </rPh>
    <phoneticPr fontId="26" type="Hiragana"/>
  </si>
  <si>
    <t>利用人数換算表（生活介護）</t>
    <rPh sb="0" eb="2">
      <t>りよう</t>
    </rPh>
    <rPh sb="2" eb="4">
      <t>にんずう</t>
    </rPh>
    <rPh sb="4" eb="7">
      <t>かんさんひょう</t>
    </rPh>
    <rPh sb="8" eb="10">
      <t>せいかつ</t>
    </rPh>
    <rPh sb="10" eb="12">
      <t>かいご</t>
    </rPh>
    <phoneticPr fontId="26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</si>
</sst>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_ "/>
    <numFmt numFmtId="177" formatCode="0.00_ "/>
  </numFmts>
  <fonts count="27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indexed="8"/>
      <name val="HGSｺﾞｼｯｸM"/>
      <family val="3"/>
    </font>
    <font>
      <b/>
      <sz val="14"/>
      <color indexed="8"/>
      <name val="HGSｺﾞｼｯｸM"/>
      <family val="3"/>
    </font>
    <font>
      <b/>
      <sz val="12"/>
      <color indexed="8"/>
      <name val="HGSｺﾞｼｯｸM"/>
      <family val="3"/>
    </font>
    <font>
      <b/>
      <sz val="12"/>
      <color indexed="10"/>
      <name val="HGSｺﾞｼｯｸM"/>
      <family val="3"/>
    </font>
    <font>
      <sz val="8"/>
      <color indexed="8"/>
      <name val="HGSｺﾞｼｯｸM"/>
      <family val="3"/>
    </font>
    <font>
      <b/>
      <sz val="14"/>
      <color indexed="30"/>
      <name val="HGSｺﾞｼｯｸM"/>
      <family val="3"/>
    </font>
    <font>
      <sz val="9"/>
      <color indexed="8"/>
      <name val="HGSｺﾞｼｯｸM"/>
      <family val="3"/>
    </font>
    <font>
      <sz val="6"/>
      <color auto="1"/>
      <name val="游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BE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227">
    <xf numFmtId="0" fontId="0" fillId="0" borderId="0" xfId="0">
      <alignment vertical="center"/>
    </xf>
    <xf numFmtId="0" fontId="19" fillId="24" borderId="0" xfId="0" applyFont="1" applyFill="1">
      <alignment vertical="center"/>
    </xf>
    <xf numFmtId="0" fontId="20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vertical="top" shrinkToFit="1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distributed" vertical="center"/>
    </xf>
    <xf numFmtId="0" fontId="21" fillId="24" borderId="0" xfId="0" applyFont="1" applyFill="1">
      <alignment vertical="center"/>
    </xf>
    <xf numFmtId="0" fontId="19" fillId="24" borderId="10" xfId="0" applyFont="1" applyFill="1" applyBorder="1">
      <alignment vertical="center"/>
    </xf>
    <xf numFmtId="0" fontId="19" fillId="24" borderId="0" xfId="0" applyFont="1" applyFill="1" applyBorder="1">
      <alignment vertical="center"/>
    </xf>
    <xf numFmtId="0" fontId="22" fillId="24" borderId="0" xfId="0" applyFont="1" applyFill="1">
      <alignment vertical="center"/>
    </xf>
    <xf numFmtId="0" fontId="23" fillId="24" borderId="0" xfId="0" applyFont="1" applyFill="1" applyAlignment="1">
      <alignment horizontal="right" vertical="center"/>
    </xf>
    <xf numFmtId="0" fontId="0" fillId="0" borderId="10" xfId="0" applyBorder="1" applyAlignment="1">
      <alignment vertical="top" shrinkToFit="1"/>
    </xf>
    <xf numFmtId="0" fontId="19" fillId="24" borderId="13" xfId="0" applyFont="1" applyFill="1" applyBorder="1" applyAlignment="1">
      <alignment horizontal="center" vertical="center"/>
    </xf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5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0" fontId="19" fillId="24" borderId="17" xfId="0" applyFont="1" applyFill="1" applyBorder="1" applyAlignment="1">
      <alignment vertical="top" shrinkToFit="1"/>
    </xf>
    <xf numFmtId="0" fontId="19" fillId="24" borderId="14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shrinkToFit="1"/>
    </xf>
    <xf numFmtId="0" fontId="19" fillId="24" borderId="15" xfId="0" applyFont="1" applyFill="1" applyBorder="1" applyAlignment="1">
      <alignment horizontal="center" vertical="center" shrinkToFit="1"/>
    </xf>
    <xf numFmtId="0" fontId="19" fillId="24" borderId="18" xfId="0" applyFont="1" applyFill="1" applyBorder="1" applyAlignment="1">
      <alignment horizontal="center" vertical="center" shrinkToFit="1"/>
    </xf>
    <xf numFmtId="0" fontId="19" fillId="24" borderId="19" xfId="0" applyFont="1" applyFill="1" applyBorder="1" applyAlignment="1">
      <alignment horizontal="center" vertical="center"/>
    </xf>
    <xf numFmtId="0" fontId="19" fillId="25" borderId="20" xfId="0" applyFont="1" applyFill="1" applyBorder="1" applyAlignment="1" applyProtection="1">
      <alignment horizontal="center" vertical="center"/>
      <protection locked="0"/>
    </xf>
    <xf numFmtId="0" fontId="19" fillId="25" borderId="12" xfId="0" applyFont="1" applyFill="1" applyBorder="1" applyAlignment="1" applyProtection="1">
      <alignment horizontal="center" vertical="center"/>
      <protection locked="0"/>
    </xf>
    <xf numFmtId="0" fontId="19" fillId="25" borderId="2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top" shrinkToFit="1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 shrinkToFit="1"/>
    </xf>
    <xf numFmtId="0" fontId="19" fillId="24" borderId="12" xfId="0" applyFont="1" applyFill="1" applyBorder="1" applyAlignment="1">
      <alignment horizontal="center" vertical="center" shrinkToFit="1"/>
    </xf>
    <xf numFmtId="0" fontId="19" fillId="24" borderId="22" xfId="0" applyFont="1" applyFill="1" applyBorder="1" applyAlignment="1">
      <alignment horizontal="center" vertical="center" shrinkToFit="1"/>
    </xf>
    <xf numFmtId="0" fontId="19" fillId="24" borderId="2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horizontal="left" vertical="center"/>
    </xf>
    <xf numFmtId="0" fontId="19" fillId="24" borderId="24" xfId="0" applyFont="1" applyFill="1" applyBorder="1" applyAlignment="1">
      <alignment horizontal="center" vertical="center"/>
    </xf>
    <xf numFmtId="49" fontId="19" fillId="25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25" borderId="11" xfId="0" applyFont="1" applyFill="1" applyBorder="1" applyAlignment="1" applyProtection="1">
      <alignment horizontal="center" vertical="center" shrinkToFit="1"/>
      <protection locked="0"/>
    </xf>
    <xf numFmtId="0" fontId="19" fillId="24" borderId="25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 shrinkToFit="1"/>
    </xf>
    <xf numFmtId="0" fontId="19" fillId="24" borderId="27" xfId="0" applyFont="1" applyFill="1" applyBorder="1" applyAlignment="1">
      <alignment horizontal="center" vertical="center" shrinkToFit="1"/>
    </xf>
    <xf numFmtId="0" fontId="19" fillId="24" borderId="28" xfId="0" applyFont="1" applyFill="1" applyBorder="1" applyAlignment="1">
      <alignment horizontal="center" vertical="center" shrinkToFit="1"/>
    </xf>
    <xf numFmtId="0" fontId="19" fillId="24" borderId="29" xfId="0" applyFont="1" applyFill="1" applyBorder="1" applyAlignment="1">
      <alignment horizontal="center" vertical="center"/>
    </xf>
    <xf numFmtId="49" fontId="19" fillId="25" borderId="13" xfId="0" applyNumberFormat="1" applyFont="1" applyFill="1" applyBorder="1" applyAlignment="1" applyProtection="1">
      <alignment horizontal="center" vertical="center" shrinkToFit="1"/>
      <protection locked="0"/>
    </xf>
    <xf numFmtId="0" fontId="19" fillId="25" borderId="13" xfId="0" applyFont="1" applyFill="1" applyBorder="1" applyAlignment="1" applyProtection="1">
      <alignment horizontal="center" vertical="center" shrinkToFit="1"/>
      <protection locked="0"/>
    </xf>
    <xf numFmtId="0" fontId="19" fillId="24" borderId="30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0" fontId="19" fillId="25" borderId="32" xfId="0" applyFont="1" applyFill="1" applyBorder="1" applyAlignment="1" applyProtection="1">
      <alignment horizontal="right" vertical="center" shrinkToFit="1"/>
      <protection locked="0"/>
    </xf>
    <xf numFmtId="0" fontId="19" fillId="25" borderId="13" xfId="0" applyFont="1" applyFill="1" applyBorder="1" applyAlignment="1" applyProtection="1">
      <alignment horizontal="right" vertical="center" shrinkToFit="1"/>
      <protection locked="0"/>
    </xf>
    <xf numFmtId="0" fontId="19" fillId="25" borderId="33" xfId="0" applyFont="1" applyFill="1" applyBorder="1" applyAlignment="1" applyProtection="1">
      <alignment horizontal="right" vertical="center" shrinkToFit="1"/>
      <protection locked="0"/>
    </xf>
    <xf numFmtId="0" fontId="19" fillId="24" borderId="34" xfId="0" applyFont="1" applyFill="1" applyBorder="1" applyAlignment="1">
      <alignment horizontal="right" vertical="center" shrinkToFit="1"/>
    </xf>
    <xf numFmtId="0" fontId="19" fillId="24" borderId="35" xfId="0" applyFont="1" applyFill="1" applyBorder="1" applyAlignment="1">
      <alignment horizontal="center" vertical="center"/>
    </xf>
    <xf numFmtId="176" fontId="19" fillId="25" borderId="36" xfId="0" applyNumberFormat="1" applyFont="1" applyFill="1" applyBorder="1" applyAlignment="1" applyProtection="1">
      <alignment horizontal="center" vertical="center" shrinkToFit="1"/>
      <protection locked="0"/>
    </xf>
    <xf numFmtId="0" fontId="19" fillId="24" borderId="35" xfId="0" applyFont="1" applyFill="1" applyBorder="1" applyAlignment="1">
      <alignment horizontal="right" vertical="center" shrinkToFit="1"/>
    </xf>
    <xf numFmtId="0" fontId="19" fillId="24" borderId="37" xfId="0" applyFont="1" applyFill="1" applyBorder="1" applyAlignment="1">
      <alignment horizontal="right" vertical="center" shrinkToFit="1"/>
    </xf>
    <xf numFmtId="0" fontId="19" fillId="24" borderId="38" xfId="0" applyFont="1" applyFill="1" applyBorder="1" applyAlignment="1">
      <alignment horizontal="right" vertical="center" shrinkToFit="1"/>
    </xf>
    <xf numFmtId="0" fontId="19" fillId="24" borderId="39" xfId="0" applyFont="1" applyFill="1" applyBorder="1" applyAlignment="1">
      <alignment horizontal="right" vertical="center" shrinkToFit="1"/>
    </xf>
    <xf numFmtId="0" fontId="19" fillId="24" borderId="4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right" vertical="center" shrinkToFit="1"/>
    </xf>
    <xf numFmtId="0" fontId="19" fillId="24" borderId="32" xfId="0" applyFont="1" applyFill="1" applyBorder="1" applyAlignment="1">
      <alignment horizontal="center" vertical="center"/>
    </xf>
    <xf numFmtId="176" fontId="19" fillId="25" borderId="43" xfId="0" applyNumberFormat="1" applyFont="1" applyFill="1" applyBorder="1" applyAlignment="1" applyProtection="1">
      <alignment horizontal="center" vertical="center" shrinkToFit="1"/>
      <protection locked="0"/>
    </xf>
    <xf numFmtId="0" fontId="19" fillId="24" borderId="32" xfId="0" applyFont="1" applyFill="1" applyBorder="1" applyAlignment="1">
      <alignment horizontal="right" vertical="center" shrinkToFit="1"/>
    </xf>
    <xf numFmtId="0" fontId="19" fillId="24" borderId="13" xfId="0" applyFont="1" applyFill="1" applyBorder="1" applyAlignment="1">
      <alignment horizontal="right" vertical="center" shrinkToFit="1"/>
    </xf>
    <xf numFmtId="0" fontId="19" fillId="24" borderId="33" xfId="0" applyFont="1" applyFill="1" applyBorder="1" applyAlignment="1">
      <alignment horizontal="right" vertical="center" shrinkToFit="1"/>
    </xf>
    <xf numFmtId="0" fontId="19" fillId="24" borderId="44" xfId="0" applyFont="1" applyFill="1" applyBorder="1" applyAlignment="1">
      <alignment horizontal="right" vertical="center" shrinkToFit="1"/>
    </xf>
    <xf numFmtId="0" fontId="19" fillId="24" borderId="45" xfId="0" applyFont="1" applyFill="1" applyBorder="1" applyAlignment="1">
      <alignment horizontal="right" vertical="center" shrinkToFit="1"/>
    </xf>
    <xf numFmtId="0" fontId="19" fillId="24" borderId="32" xfId="0" applyFont="1" applyFill="1" applyBorder="1" applyAlignment="1">
      <alignment horizontal="center" vertical="center" shrinkToFit="1"/>
    </xf>
    <xf numFmtId="0" fontId="19" fillId="24" borderId="13" xfId="0" applyFont="1" applyFill="1" applyBorder="1" applyAlignment="1">
      <alignment horizontal="center" vertical="center" shrinkToFit="1"/>
    </xf>
    <xf numFmtId="0" fontId="19" fillId="24" borderId="33" xfId="0" applyFont="1" applyFill="1" applyBorder="1" applyAlignment="1">
      <alignment horizontal="center" vertical="center" shrinkToFit="1"/>
    </xf>
    <xf numFmtId="0" fontId="19" fillId="24" borderId="42" xfId="0" applyFont="1" applyFill="1" applyBorder="1" applyAlignment="1">
      <alignment horizontal="center" vertical="center" shrinkToFit="1"/>
    </xf>
    <xf numFmtId="176" fontId="19" fillId="24" borderId="43" xfId="0" applyNumberFormat="1" applyFont="1" applyFill="1" applyBorder="1" applyAlignment="1">
      <alignment horizontal="center" vertical="center" shrinkToFit="1"/>
    </xf>
    <xf numFmtId="0" fontId="19" fillId="24" borderId="46" xfId="0" applyFont="1" applyFill="1" applyBorder="1" applyAlignment="1">
      <alignment horizontal="center" vertical="center" shrinkToFit="1"/>
    </xf>
    <xf numFmtId="0" fontId="19" fillId="24" borderId="47" xfId="0" applyFont="1" applyFill="1" applyBorder="1" applyAlignment="1">
      <alignment horizontal="center" vertical="center" shrinkToFit="1"/>
    </xf>
    <xf numFmtId="0" fontId="19" fillId="24" borderId="48" xfId="0" applyFont="1" applyFill="1" applyBorder="1" applyAlignment="1">
      <alignment horizontal="center" vertical="center" shrinkToFit="1"/>
    </xf>
    <xf numFmtId="0" fontId="19" fillId="24" borderId="49" xfId="0" applyFont="1" applyFill="1" applyBorder="1" applyAlignment="1">
      <alignment horizontal="center" vertical="center" shrinkToFit="1"/>
    </xf>
    <xf numFmtId="0" fontId="19" fillId="24" borderId="50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 shrinkToFit="1"/>
    </xf>
    <xf numFmtId="0" fontId="19" fillId="24" borderId="24" xfId="0" applyFont="1" applyFill="1" applyBorder="1" applyAlignment="1">
      <alignment horizontal="center" vertical="center" shrinkToFit="1"/>
    </xf>
    <xf numFmtId="0" fontId="19" fillId="24" borderId="53" xfId="0" applyFont="1" applyFill="1" applyBorder="1" applyAlignment="1">
      <alignment horizontal="center" vertical="center" shrinkToFit="1"/>
    </xf>
    <xf numFmtId="0" fontId="19" fillId="24" borderId="54" xfId="0" applyFont="1" applyFill="1" applyBorder="1" applyAlignment="1">
      <alignment horizontal="center" vertical="center" shrinkToFit="1"/>
    </xf>
    <xf numFmtId="0" fontId="19" fillId="24" borderId="55" xfId="0" applyFont="1" applyFill="1" applyBorder="1" applyAlignment="1">
      <alignment horizontal="center" vertical="center" shrinkToFit="1"/>
    </xf>
    <xf numFmtId="0" fontId="19" fillId="24" borderId="56" xfId="0" applyFont="1" applyFill="1" applyBorder="1" applyAlignment="1">
      <alignment horizontal="center" vertical="center" shrinkToFit="1"/>
    </xf>
    <xf numFmtId="0" fontId="19" fillId="24" borderId="57" xfId="0" applyFont="1" applyFill="1" applyBorder="1" applyAlignment="1">
      <alignment horizontal="center" vertical="center" shrinkToFit="1"/>
    </xf>
    <xf numFmtId="0" fontId="19" fillId="24" borderId="44" xfId="0" applyFont="1" applyFill="1" applyBorder="1" applyAlignment="1">
      <alignment horizontal="center" vertical="center" shrinkToFit="1"/>
    </xf>
    <xf numFmtId="0" fontId="19" fillId="24" borderId="58" xfId="0" applyFont="1" applyFill="1" applyBorder="1" applyAlignment="1">
      <alignment horizontal="center" vertical="center" shrinkToFit="1"/>
    </xf>
    <xf numFmtId="0" fontId="19" fillId="25" borderId="35" xfId="0" applyFont="1" applyFill="1" applyBorder="1" applyAlignment="1" applyProtection="1">
      <alignment horizontal="right" vertical="center" shrinkToFit="1"/>
      <protection locked="0"/>
    </xf>
    <xf numFmtId="0" fontId="19" fillId="25" borderId="37" xfId="0" applyFont="1" applyFill="1" applyBorder="1" applyAlignment="1" applyProtection="1">
      <alignment horizontal="right" vertical="center" shrinkToFit="1"/>
      <protection locked="0"/>
    </xf>
    <xf numFmtId="0" fontId="19" fillId="25" borderId="38" xfId="0" applyFont="1" applyFill="1" applyBorder="1" applyAlignment="1" applyProtection="1">
      <alignment horizontal="right" vertical="center" shrinkToFit="1"/>
      <protection locked="0"/>
    </xf>
    <xf numFmtId="0" fontId="19" fillId="24" borderId="52" xfId="0" applyFont="1" applyFill="1" applyBorder="1" applyAlignment="1">
      <alignment horizontal="center" vertical="center"/>
    </xf>
    <xf numFmtId="176" fontId="19" fillId="24" borderId="59" xfId="0" applyNumberFormat="1" applyFont="1" applyFill="1" applyBorder="1" applyAlignment="1">
      <alignment horizontal="center" vertical="center" shrinkToFit="1"/>
    </xf>
    <xf numFmtId="0" fontId="19" fillId="24" borderId="60" xfId="0" applyFont="1" applyFill="1" applyBorder="1" applyAlignment="1">
      <alignment horizontal="center" vertical="center" shrinkToFit="1"/>
    </xf>
    <xf numFmtId="0" fontId="19" fillId="24" borderId="61" xfId="0" applyFont="1" applyFill="1" applyBorder="1" applyAlignment="1">
      <alignment horizontal="center" vertical="center" shrinkToFit="1"/>
    </xf>
    <xf numFmtId="0" fontId="19" fillId="24" borderId="62" xfId="0" applyFont="1" applyFill="1" applyBorder="1" applyAlignment="1">
      <alignment horizontal="right" vertical="center" shrinkToFit="1"/>
    </xf>
    <xf numFmtId="0" fontId="19" fillId="24" borderId="63" xfId="0" applyFont="1" applyFill="1" applyBorder="1" applyAlignment="1">
      <alignment horizontal="right" vertical="center" shrinkToFit="1"/>
    </xf>
    <xf numFmtId="0" fontId="19" fillId="24" borderId="64" xfId="0" applyFont="1" applyFill="1" applyBorder="1" applyAlignment="1">
      <alignment horizontal="right" vertical="center" shrinkToFit="1"/>
    </xf>
    <xf numFmtId="0" fontId="19" fillId="24" borderId="65" xfId="0" applyFont="1" applyFill="1" applyBorder="1" applyAlignment="1">
      <alignment horizontal="right" vertical="center" shrinkToFit="1"/>
    </xf>
    <xf numFmtId="0" fontId="19" fillId="24" borderId="66" xfId="0" applyFont="1" applyFill="1" applyBorder="1" applyAlignment="1">
      <alignment horizontal="center" vertical="center" shrinkToFit="1"/>
    </xf>
    <xf numFmtId="0" fontId="19" fillId="24" borderId="67" xfId="0" applyFont="1" applyFill="1" applyBorder="1" applyAlignment="1">
      <alignment horizontal="center" vertical="center"/>
    </xf>
    <xf numFmtId="176" fontId="19" fillId="25" borderId="68" xfId="0" applyNumberFormat="1" applyFont="1" applyFill="1" applyBorder="1" applyAlignment="1" applyProtection="1">
      <alignment horizontal="center" vertical="center" shrinkToFit="1"/>
      <protection locked="0"/>
    </xf>
    <xf numFmtId="0" fontId="19" fillId="24" borderId="40" xfId="0" applyFont="1" applyFill="1" applyBorder="1" applyAlignment="1">
      <alignment horizontal="center" vertical="center" shrinkToFit="1"/>
    </xf>
    <xf numFmtId="0" fontId="19" fillId="24" borderId="41" xfId="0" applyFont="1" applyFill="1" applyBorder="1" applyAlignment="1">
      <alignment horizontal="center" vertical="center" shrinkToFit="1"/>
    </xf>
    <xf numFmtId="0" fontId="19" fillId="24" borderId="55" xfId="0" applyFont="1" applyFill="1" applyBorder="1" applyAlignment="1">
      <alignment horizontal="right" vertical="center" shrinkToFit="1"/>
    </xf>
    <xf numFmtId="0" fontId="19" fillId="24" borderId="56" xfId="0" applyFont="1" applyFill="1" applyBorder="1" applyAlignment="1">
      <alignment horizontal="right" vertical="center" shrinkToFit="1"/>
    </xf>
    <xf numFmtId="0" fontId="19" fillId="24" borderId="57" xfId="0" applyFont="1" applyFill="1" applyBorder="1" applyAlignment="1">
      <alignment horizontal="right" vertical="center" shrinkToFit="1"/>
    </xf>
    <xf numFmtId="0" fontId="19" fillId="24" borderId="69" xfId="0" applyFont="1" applyFill="1" applyBorder="1" applyAlignment="1">
      <alignment horizontal="right" vertical="center" shrinkToFit="1"/>
    </xf>
    <xf numFmtId="0" fontId="19" fillId="24" borderId="70" xfId="0" applyFont="1" applyFill="1" applyBorder="1" applyAlignment="1">
      <alignment horizontal="right" vertical="center" shrinkToFit="1"/>
    </xf>
    <xf numFmtId="0" fontId="19" fillId="24" borderId="71" xfId="0" applyFont="1" applyFill="1" applyBorder="1" applyAlignment="1">
      <alignment horizontal="right" vertical="center" shrinkToFit="1"/>
    </xf>
    <xf numFmtId="49" fontId="19" fillId="25" borderId="24" xfId="0" applyNumberFormat="1" applyFont="1" applyFill="1" applyBorder="1" applyAlignment="1" applyProtection="1">
      <alignment horizontal="center" vertical="center" shrinkToFit="1"/>
      <protection locked="0"/>
    </xf>
    <xf numFmtId="0" fontId="19" fillId="24" borderId="72" xfId="0" applyFont="1" applyFill="1" applyBorder="1" applyAlignment="1">
      <alignment horizontal="center" vertical="center" shrinkToFit="1"/>
    </xf>
    <xf numFmtId="0" fontId="19" fillId="24" borderId="73" xfId="0" applyFont="1" applyFill="1" applyBorder="1" applyAlignment="1">
      <alignment horizontal="center" vertical="center" shrinkToFit="1"/>
    </xf>
    <xf numFmtId="0" fontId="19" fillId="24" borderId="74" xfId="0" applyFont="1" applyFill="1" applyBorder="1" applyAlignment="1">
      <alignment horizontal="center" vertical="center" shrinkToFit="1"/>
    </xf>
    <xf numFmtId="0" fontId="19" fillId="25" borderId="62" xfId="0" applyFont="1" applyFill="1" applyBorder="1" applyAlignment="1" applyProtection="1">
      <alignment horizontal="right" vertical="center" shrinkToFit="1"/>
      <protection locked="0"/>
    </xf>
    <xf numFmtId="0" fontId="19" fillId="25" borderId="63" xfId="0" applyFont="1" applyFill="1" applyBorder="1" applyAlignment="1" applyProtection="1">
      <alignment horizontal="right" vertical="center" shrinkToFit="1"/>
      <protection locked="0"/>
    </xf>
    <xf numFmtId="0" fontId="19" fillId="25" borderId="64" xfId="0" applyFont="1" applyFill="1" applyBorder="1" applyAlignment="1" applyProtection="1">
      <alignment horizontal="right" vertical="center" shrinkToFit="1"/>
      <protection locked="0"/>
    </xf>
    <xf numFmtId="0" fontId="19" fillId="24" borderId="68" xfId="0" applyFont="1" applyFill="1" applyBorder="1" applyAlignment="1">
      <alignment horizontal="center" vertical="center" shrinkToFit="1"/>
    </xf>
    <xf numFmtId="0" fontId="19" fillId="25" borderId="67" xfId="0" applyFont="1" applyFill="1" applyBorder="1" applyAlignment="1" applyProtection="1">
      <alignment horizontal="right" vertical="center" shrinkToFit="1"/>
      <protection locked="0"/>
    </xf>
    <xf numFmtId="0" fontId="19" fillId="25" borderId="11" xfId="0" applyFont="1" applyFill="1" applyBorder="1" applyAlignment="1" applyProtection="1">
      <alignment horizontal="right" vertical="center" shrinkToFit="1"/>
      <protection locked="0"/>
    </xf>
    <xf numFmtId="0" fontId="19" fillId="24" borderId="75" xfId="0" applyFont="1" applyFill="1" applyBorder="1" applyAlignment="1">
      <alignment horizontal="right" vertical="center" shrinkToFit="1"/>
    </xf>
    <xf numFmtId="0" fontId="19" fillId="25" borderId="55" xfId="0" applyFont="1" applyFill="1" applyBorder="1" applyAlignment="1" applyProtection="1">
      <alignment horizontal="right" vertical="center" shrinkToFit="1"/>
      <protection locked="0"/>
    </xf>
    <xf numFmtId="0" fontId="19" fillId="25" borderId="56" xfId="0" applyFont="1" applyFill="1" applyBorder="1" applyAlignment="1" applyProtection="1">
      <alignment horizontal="right" vertical="center" shrinkToFit="1"/>
      <protection locked="0"/>
    </xf>
    <xf numFmtId="0" fontId="19" fillId="25" borderId="57" xfId="0" applyFont="1" applyFill="1" applyBorder="1" applyAlignment="1" applyProtection="1">
      <alignment horizontal="right" vertical="center" shrinkToFit="1"/>
      <protection locked="0"/>
    </xf>
    <xf numFmtId="0" fontId="19" fillId="24" borderId="43" xfId="0" applyFont="1" applyFill="1" applyBorder="1" applyAlignment="1">
      <alignment horizontal="center" vertical="center" shrinkToFit="1"/>
    </xf>
    <xf numFmtId="0" fontId="19" fillId="25" borderId="69" xfId="0" applyFont="1" applyFill="1" applyBorder="1" applyAlignment="1" applyProtection="1">
      <alignment horizontal="right" vertical="center" shrinkToFit="1"/>
      <protection locked="0"/>
    </xf>
    <xf numFmtId="0" fontId="19" fillId="25" borderId="70" xfId="0" applyFont="1" applyFill="1" applyBorder="1" applyAlignment="1" applyProtection="1">
      <alignment horizontal="right" vertical="center" shrinkToFit="1"/>
      <protection locked="0"/>
    </xf>
    <xf numFmtId="0" fontId="19" fillId="25" borderId="71" xfId="0" applyFont="1" applyFill="1" applyBorder="1" applyAlignment="1" applyProtection="1">
      <alignment horizontal="right" vertical="center" shrinkToFit="1"/>
      <protection locked="0"/>
    </xf>
    <xf numFmtId="0" fontId="19" fillId="24" borderId="67" xfId="0" applyFont="1" applyFill="1" applyBorder="1" applyAlignment="1">
      <alignment horizontal="center" vertical="center" shrinkToFit="1"/>
    </xf>
    <xf numFmtId="0" fontId="19" fillId="24" borderId="59" xfId="0" applyFont="1" applyFill="1" applyBorder="1" applyAlignment="1">
      <alignment horizontal="center" vertical="center" shrinkToFit="1"/>
    </xf>
    <xf numFmtId="0" fontId="19" fillId="25" borderId="24" xfId="0" applyFont="1" applyFill="1" applyBorder="1" applyAlignment="1" applyProtection="1">
      <alignment horizontal="center" vertical="center" shrinkToFit="1"/>
      <protection locked="0"/>
    </xf>
    <xf numFmtId="0" fontId="19" fillId="24" borderId="12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vertical="center" shrinkToFit="1"/>
    </xf>
    <xf numFmtId="0" fontId="19" fillId="24" borderId="25" xfId="0" applyFont="1" applyFill="1" applyBorder="1" applyAlignment="1">
      <alignment horizontal="left" vertical="center"/>
    </xf>
    <xf numFmtId="0" fontId="19" fillId="24" borderId="27" xfId="0" applyFont="1" applyFill="1" applyBorder="1" applyAlignment="1">
      <alignment horizontal="left" vertical="center"/>
    </xf>
    <xf numFmtId="0" fontId="19" fillId="24" borderId="26" xfId="0" applyFont="1" applyFill="1" applyBorder="1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19" fillId="24" borderId="76" xfId="0" applyFont="1" applyFill="1" applyBorder="1" applyAlignment="1">
      <alignment horizontal="center" vertical="center"/>
    </xf>
    <xf numFmtId="0" fontId="19" fillId="24" borderId="77" xfId="0" applyFont="1" applyFill="1" applyBorder="1" applyAlignment="1">
      <alignment horizontal="center" vertical="center"/>
    </xf>
    <xf numFmtId="0" fontId="19" fillId="24" borderId="78" xfId="0" applyFont="1" applyFill="1" applyBorder="1" applyAlignment="1">
      <alignment horizontal="center" vertical="center" shrinkToFit="1"/>
    </xf>
    <xf numFmtId="176" fontId="19" fillId="24" borderId="79" xfId="0" applyNumberFormat="1" applyFont="1" applyFill="1" applyBorder="1" applyAlignment="1">
      <alignment horizontal="center" vertical="center" shrinkToFit="1"/>
    </xf>
    <xf numFmtId="0" fontId="19" fillId="24" borderId="80" xfId="0" applyFont="1" applyFill="1" applyBorder="1" applyAlignment="1">
      <alignment horizontal="center" vertical="center" shrinkToFit="1"/>
    </xf>
    <xf numFmtId="176" fontId="19" fillId="24" borderId="81" xfId="0" applyNumberFormat="1" applyFont="1" applyFill="1" applyBorder="1" applyAlignment="1">
      <alignment horizontal="center" vertical="center" shrinkToFit="1"/>
    </xf>
    <xf numFmtId="0" fontId="19" fillId="24" borderId="78" xfId="0" applyFont="1" applyFill="1" applyBorder="1" applyAlignment="1">
      <alignment horizontal="center" vertical="center"/>
    </xf>
    <xf numFmtId="0" fontId="19" fillId="24" borderId="79" xfId="0" applyFont="1" applyFill="1" applyBorder="1" applyAlignment="1">
      <alignment horizontal="center" vertical="center" shrinkToFit="1"/>
    </xf>
    <xf numFmtId="0" fontId="19" fillId="24" borderId="82" xfId="0" applyFont="1" applyFill="1" applyBorder="1" applyAlignment="1">
      <alignment horizontal="center" vertical="center" shrinkToFit="1"/>
    </xf>
    <xf numFmtId="0" fontId="19" fillId="24" borderId="83" xfId="0" applyFont="1" applyFill="1" applyBorder="1" applyAlignment="1">
      <alignment horizontal="center" vertical="center" shrinkToFit="1"/>
    </xf>
    <xf numFmtId="0" fontId="19" fillId="24" borderId="84" xfId="0" applyFont="1" applyFill="1" applyBorder="1" applyAlignment="1">
      <alignment horizontal="center" vertical="center" shrinkToFit="1"/>
    </xf>
    <xf numFmtId="0" fontId="19" fillId="24" borderId="85" xfId="0" applyFont="1" applyFill="1" applyBorder="1" applyAlignment="1">
      <alignment horizontal="center" vertical="center" shrinkToFit="1"/>
    </xf>
    <xf numFmtId="0" fontId="19" fillId="24" borderId="46" xfId="0" applyFont="1" applyFill="1" applyBorder="1" applyAlignment="1">
      <alignment horizontal="right" vertical="center" shrinkToFit="1"/>
    </xf>
    <xf numFmtId="0" fontId="19" fillId="24" borderId="47" xfId="0" applyFont="1" applyFill="1" applyBorder="1" applyAlignment="1">
      <alignment horizontal="right" vertical="center" shrinkToFit="1"/>
    </xf>
    <xf numFmtId="0" fontId="19" fillId="24" borderId="48" xfId="0" applyFont="1" applyFill="1" applyBorder="1" applyAlignment="1">
      <alignment horizontal="right" vertical="center" shrinkToFit="1"/>
    </xf>
    <xf numFmtId="0" fontId="19" fillId="24" borderId="49" xfId="0" applyFont="1" applyFill="1" applyBorder="1" applyAlignment="1">
      <alignment horizontal="right" vertical="center" shrinkToFit="1"/>
    </xf>
    <xf numFmtId="0" fontId="21" fillId="24" borderId="0" xfId="0" applyFont="1" applyFill="1" applyBorder="1">
      <alignment vertical="center"/>
    </xf>
    <xf numFmtId="0" fontId="19" fillId="24" borderId="86" xfId="0" applyFont="1" applyFill="1" applyBorder="1" applyAlignment="1">
      <alignment horizontal="center" vertical="center"/>
    </xf>
    <xf numFmtId="0" fontId="19" fillId="24" borderId="87" xfId="0" applyFont="1" applyFill="1" applyBorder="1" applyAlignment="1">
      <alignment horizontal="center" vertical="center"/>
    </xf>
    <xf numFmtId="0" fontId="19" fillId="24" borderId="88" xfId="0" applyFont="1" applyFill="1" applyBorder="1" applyAlignment="1">
      <alignment horizontal="center" vertical="center"/>
    </xf>
    <xf numFmtId="0" fontId="19" fillId="24" borderId="89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90" xfId="0" applyFont="1" applyFill="1" applyBorder="1" applyAlignment="1">
      <alignment horizontal="center" vertical="center" shrinkToFit="1"/>
    </xf>
    <xf numFmtId="176" fontId="19" fillId="24" borderId="91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 vertical="center" shrinkToFit="1"/>
    </xf>
    <xf numFmtId="176" fontId="19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Alignment="1" applyProtection="1">
      <alignment horizontal="right" vertical="center"/>
      <protection locked="0"/>
    </xf>
    <xf numFmtId="0" fontId="19" fillId="24" borderId="92" xfId="0" applyFont="1" applyFill="1" applyBorder="1" applyAlignment="1">
      <alignment horizontal="center" vertical="center" shrinkToFit="1"/>
    </xf>
    <xf numFmtId="0" fontId="19" fillId="24" borderId="93" xfId="0" applyFont="1" applyFill="1" applyBorder="1" applyAlignment="1">
      <alignment horizontal="center" vertical="center" shrinkToFit="1"/>
    </xf>
    <xf numFmtId="0" fontId="19" fillId="24" borderId="94" xfId="0" applyFont="1" applyFill="1" applyBorder="1" applyAlignment="1">
      <alignment horizontal="center" vertical="center" shrinkToFit="1"/>
    </xf>
    <xf numFmtId="0" fontId="19" fillId="24" borderId="95" xfId="0" applyFont="1" applyFill="1" applyBorder="1" applyAlignment="1">
      <alignment horizontal="center" vertical="center" shrinkToFit="1"/>
    </xf>
    <xf numFmtId="0" fontId="19" fillId="24" borderId="96" xfId="0" applyFont="1" applyFill="1" applyBorder="1" applyAlignment="1">
      <alignment horizontal="center" vertical="center" shrinkToFit="1"/>
    </xf>
    <xf numFmtId="0" fontId="19" fillId="24" borderId="50" xfId="0" applyFont="1" applyFill="1" applyBorder="1" applyAlignment="1">
      <alignment horizontal="center" vertical="center" shrinkToFit="1"/>
    </xf>
    <xf numFmtId="0" fontId="19" fillId="24" borderId="51" xfId="0" applyFont="1" applyFill="1" applyBorder="1" applyAlignment="1">
      <alignment horizontal="center" vertical="center" shrinkToFit="1"/>
    </xf>
    <xf numFmtId="0" fontId="19" fillId="24" borderId="97" xfId="0" applyFont="1" applyFill="1" applyBorder="1" applyAlignment="1">
      <alignment horizontal="center" vertical="center" shrinkToFit="1"/>
    </xf>
    <xf numFmtId="0" fontId="19" fillId="24" borderId="98" xfId="0" applyFont="1" applyFill="1" applyBorder="1" applyAlignment="1">
      <alignment horizontal="center" vertical="center" shrinkToFit="1"/>
    </xf>
    <xf numFmtId="0" fontId="19" fillId="24" borderId="99" xfId="0" applyFont="1" applyFill="1" applyBorder="1" applyAlignment="1">
      <alignment horizontal="center" vertical="center" shrinkToFit="1"/>
    </xf>
    <xf numFmtId="0" fontId="19" fillId="24" borderId="100" xfId="0" applyFont="1" applyFill="1" applyBorder="1" applyAlignment="1">
      <alignment horizontal="center" vertical="center" shrinkToFit="1"/>
    </xf>
    <xf numFmtId="0" fontId="19" fillId="24" borderId="101" xfId="0" applyFont="1" applyFill="1" applyBorder="1" applyAlignment="1">
      <alignment horizontal="center" vertical="center" shrinkToFit="1"/>
    </xf>
    <xf numFmtId="0" fontId="19" fillId="24" borderId="102" xfId="0" applyFont="1" applyFill="1" applyBorder="1" applyAlignment="1">
      <alignment horizontal="center" vertical="center"/>
    </xf>
    <xf numFmtId="176" fontId="19" fillId="25" borderId="103" xfId="0" applyNumberFormat="1" applyFont="1" applyFill="1" applyBorder="1" applyAlignment="1" applyProtection="1">
      <alignment horizontal="center" vertical="center" shrinkToFit="1"/>
      <protection locked="0"/>
    </xf>
    <xf numFmtId="0" fontId="19" fillId="24" borderId="41" xfId="0" applyFont="1" applyFill="1" applyBorder="1" applyAlignment="1">
      <alignment vertical="center" shrinkToFit="1"/>
    </xf>
    <xf numFmtId="177" fontId="24" fillId="24" borderId="104" xfId="0" applyNumberFormat="1" applyFont="1" applyFill="1" applyBorder="1" applyAlignment="1">
      <alignment horizontal="center" vertical="center" shrinkToFit="1"/>
    </xf>
    <xf numFmtId="177" fontId="24" fillId="24" borderId="31" xfId="0" applyNumberFormat="1" applyFont="1" applyFill="1" applyBorder="1" applyAlignment="1">
      <alignment horizontal="center" vertical="center" shrinkToFit="1"/>
    </xf>
    <xf numFmtId="0" fontId="25" fillId="25" borderId="0" xfId="0" applyFont="1" applyFill="1" applyAlignment="1" applyProtection="1">
      <alignment horizontal="center" vertical="center"/>
      <protection locked="0"/>
    </xf>
    <xf numFmtId="176" fontId="19" fillId="25" borderId="77" xfId="0" applyNumberFormat="1" applyFont="1" applyFill="1" applyBorder="1" applyAlignment="1" applyProtection="1">
      <alignment horizontal="center" vertical="center" shrinkToFit="1"/>
      <protection locked="0"/>
    </xf>
    <xf numFmtId="177" fontId="24" fillId="24" borderId="17" xfId="0" applyNumberFormat="1" applyFont="1" applyFill="1" applyBorder="1" applyAlignment="1">
      <alignment horizontal="center" vertical="center" shrinkToFit="1"/>
    </xf>
    <xf numFmtId="177" fontId="24" fillId="24" borderId="41" xfId="0" applyNumberFormat="1" applyFont="1" applyFill="1" applyBorder="1" applyAlignment="1">
      <alignment horizontal="center" vertical="center" shrinkToFit="1"/>
    </xf>
    <xf numFmtId="0" fontId="19" fillId="24" borderId="90" xfId="0" applyFont="1" applyFill="1" applyBorder="1" applyAlignment="1">
      <alignment horizontal="center" vertical="center"/>
    </xf>
    <xf numFmtId="0" fontId="19" fillId="24" borderId="105" xfId="0" applyFont="1" applyFill="1" applyBorder="1" applyAlignment="1">
      <alignment horizontal="center" vertical="center" shrinkToFit="1"/>
    </xf>
    <xf numFmtId="0" fontId="25" fillId="24" borderId="0" xfId="0" applyFont="1" applyFill="1" applyAlignment="1">
      <alignment horizontal="center" vertical="center"/>
    </xf>
    <xf numFmtId="176" fontId="19" fillId="25" borderId="106" xfId="0" applyNumberFormat="1" applyFont="1" applyFill="1" applyBorder="1" applyAlignment="1" applyProtection="1">
      <alignment horizontal="center" vertical="center" shrinkToFit="1"/>
      <protection locked="0"/>
    </xf>
    <xf numFmtId="176" fontId="24" fillId="24" borderId="104" xfId="0" applyNumberFormat="1" applyFont="1" applyFill="1" applyBorder="1" applyAlignment="1">
      <alignment horizontal="center" vertical="center" shrinkToFit="1"/>
    </xf>
    <xf numFmtId="176" fontId="24" fillId="24" borderId="31" xfId="0" applyNumberFormat="1" applyFont="1" applyFill="1" applyBorder="1" applyAlignment="1">
      <alignment horizontal="center" vertical="center" shrinkToFit="1"/>
    </xf>
    <xf numFmtId="0" fontId="24" fillId="24" borderId="104" xfId="0" applyFont="1" applyFill="1" applyBorder="1" applyAlignment="1">
      <alignment horizontal="center" vertical="center" shrinkToFit="1"/>
    </xf>
    <xf numFmtId="0" fontId="24" fillId="24" borderId="31" xfId="0" applyFont="1" applyFill="1" applyBorder="1" applyAlignment="1">
      <alignment horizontal="center" vertical="center" shrinkToFit="1"/>
    </xf>
    <xf numFmtId="176" fontId="24" fillId="24" borderId="17" xfId="0" applyNumberFormat="1" applyFont="1" applyFill="1" applyBorder="1" applyAlignment="1">
      <alignment horizontal="center" vertical="center" shrinkToFit="1"/>
    </xf>
    <xf numFmtId="176" fontId="24" fillId="24" borderId="41" xfId="0" applyNumberFormat="1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24" fillId="24" borderId="41" xfId="0" applyFont="1" applyFill="1" applyBorder="1" applyAlignment="1">
      <alignment horizontal="center" vertical="center" shrinkToFit="1"/>
    </xf>
    <xf numFmtId="177" fontId="24" fillId="24" borderId="107" xfId="0" applyNumberFormat="1" applyFont="1" applyFill="1" applyBorder="1" applyAlignment="1">
      <alignment horizontal="center" vertical="center" shrinkToFit="1"/>
    </xf>
    <xf numFmtId="177" fontId="24" fillId="24" borderId="51" xfId="0" applyNumberFormat="1" applyFont="1" applyFill="1" applyBorder="1" applyAlignment="1">
      <alignment horizontal="center" vertical="center" shrinkToFit="1"/>
    </xf>
    <xf numFmtId="0" fontId="22" fillId="24" borderId="89" xfId="0" applyFont="1" applyFill="1" applyBorder="1" applyAlignment="1">
      <alignment horizontal="center" vertical="center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0" fontId="19" fillId="24" borderId="72" xfId="0" applyFont="1" applyFill="1" applyBorder="1" applyAlignment="1">
      <alignment horizontal="center" vertical="center"/>
    </xf>
    <xf numFmtId="0" fontId="19" fillId="24" borderId="73" xfId="0" applyFont="1" applyFill="1" applyBorder="1" applyAlignment="1">
      <alignment horizontal="center" vertical="center"/>
    </xf>
    <xf numFmtId="0" fontId="22" fillId="24" borderId="60" xfId="0" applyFont="1" applyFill="1" applyBorder="1" applyAlignment="1">
      <alignment horizontal="center" vertical="center" shrinkToFit="1"/>
    </xf>
    <xf numFmtId="0" fontId="22" fillId="24" borderId="61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176" fontId="24" fillId="24" borderId="107" xfId="0" applyNumberFormat="1" applyFont="1" applyFill="1" applyBorder="1" applyAlignment="1">
      <alignment horizontal="center" vertical="center" shrinkToFit="1"/>
    </xf>
    <xf numFmtId="176" fontId="24" fillId="24" borderId="51" xfId="0" applyNumberFormat="1" applyFont="1" applyFill="1" applyBorder="1" applyAlignment="1">
      <alignment horizontal="center" vertical="center" shrinkToFit="1"/>
    </xf>
    <xf numFmtId="0" fontId="24" fillId="24" borderId="107" xfId="0" applyFont="1" applyFill="1" applyBorder="1" applyAlignment="1">
      <alignment horizontal="center" vertical="center" shrinkToFit="1"/>
    </xf>
    <xf numFmtId="0" fontId="24" fillId="24" borderId="51" xfId="0" applyFont="1" applyFill="1" applyBorder="1" applyAlignment="1">
      <alignment horizontal="center" vertical="center" shrinkToFit="1"/>
    </xf>
    <xf numFmtId="0" fontId="22" fillId="24" borderId="50" xfId="0" applyFont="1" applyFill="1" applyBorder="1" applyAlignment="1">
      <alignment horizontal="center" vertical="center" shrinkToFit="1"/>
    </xf>
    <xf numFmtId="0" fontId="22" fillId="24" borderId="51" xfId="0" applyFont="1" applyFill="1" applyBorder="1" applyAlignment="1">
      <alignment horizontal="center" vertical="center" shrinkToFit="1"/>
    </xf>
    <xf numFmtId="0" fontId="22" fillId="24" borderId="108" xfId="0" applyFont="1" applyFill="1" applyBorder="1" applyAlignment="1">
      <alignment horizontal="center" vertical="center" shrinkToFit="1"/>
    </xf>
    <xf numFmtId="0" fontId="22" fillId="24" borderId="109" xfId="0" applyFont="1" applyFill="1" applyBorder="1" applyAlignment="1">
      <alignment horizontal="center" vertical="center" shrinkToFit="1"/>
    </xf>
    <xf numFmtId="0" fontId="22" fillId="24" borderId="110" xfId="0" applyFont="1" applyFill="1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26" borderId="12" xfId="0" applyFill="1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26" borderId="12" xfId="0" applyFill="1" applyBorder="1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  <colors>
    <mruColors>
      <color rgb="FFA0FFC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157480</xdr:colOff>
      <xdr:row>84</xdr:row>
      <xdr:rowOff>74930</xdr:rowOff>
    </xdr:from>
    <xdr:to xmlns:xdr="http://schemas.openxmlformats.org/drawingml/2006/spreadsheetDrawing">
      <xdr:col>20</xdr:col>
      <xdr:colOff>663575</xdr:colOff>
      <xdr:row>87</xdr:row>
      <xdr:rowOff>42545</xdr:rowOff>
    </xdr:to>
    <xdr:sp macro="" textlink="">
      <xdr:nvSpPr>
        <xdr:cNvPr id="2" name="テキスト 2"/>
        <xdr:cNvSpPr txBox="1"/>
      </xdr:nvSpPr>
      <xdr:spPr>
        <a:xfrm>
          <a:off x="4424680" y="14648180"/>
          <a:ext cx="8307070" cy="481965"/>
        </a:xfrm>
        <a:prstGeom prst="rect"/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↑この数字を添付様式３－１（利用者数算定表）に入力してください</a:t>
          </a:r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CB60"/>
  <sheetViews>
    <sheetView tabSelected="1" view="pageBreakPreview" zoomScaleSheetLayoutView="100" workbookViewId="0">
      <selection activeCell="J4" sqref="J4:Z4"/>
    </sheetView>
  </sheetViews>
  <sheetFormatPr defaultColWidth="1.25" defaultRowHeight="15" customHeight="1"/>
  <cols>
    <col min="1" max="79" width="1.25" style="1" bestFit="1" customWidth="0"/>
    <col min="80" max="80" width="21.875" style="1" hidden="1" customWidth="1"/>
    <col min="81" max="16384" width="1.25" style="1" bestFit="1" customWidth="0"/>
  </cols>
  <sheetData>
    <row r="1" spans="1:80" ht="15" customHeight="1">
      <c r="A1" s="1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64"/>
      <c r="BG1" s="164"/>
      <c r="BH1" s="164"/>
      <c r="BI1" s="164"/>
      <c r="BJ1" s="164"/>
      <c r="BK1" s="182" t="s">
        <v>4</v>
      </c>
      <c r="BL1" s="182"/>
      <c r="BM1" s="182"/>
      <c r="BN1" s="182"/>
      <c r="BO1" s="182"/>
      <c r="BP1" s="182"/>
      <c r="BQ1" s="188" t="s">
        <v>10</v>
      </c>
      <c r="BR1" s="188"/>
      <c r="BS1" s="182"/>
      <c r="BT1" s="182"/>
      <c r="BU1" s="188" t="s">
        <v>6</v>
      </c>
      <c r="BV1" s="188"/>
      <c r="BW1" s="182"/>
      <c r="BX1" s="182"/>
      <c r="BY1" s="188" t="s">
        <v>0</v>
      </c>
      <c r="BZ1" s="188"/>
      <c r="CB1" s="1" t="s">
        <v>11</v>
      </c>
    </row>
    <row r="2" spans="1:80" ht="22.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80" ht="19.5" customHeight="1">
      <c r="A3" s="3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CB3" s="1" t="s">
        <v>3</v>
      </c>
    </row>
    <row r="4" spans="1:80" ht="15" customHeight="1">
      <c r="A4" s="4" t="s">
        <v>20</v>
      </c>
      <c r="B4" s="12"/>
      <c r="C4" s="12"/>
      <c r="D4" s="12"/>
      <c r="E4" s="12"/>
      <c r="F4" s="12"/>
      <c r="G4" s="12"/>
      <c r="H4" s="12"/>
      <c r="I4" s="36"/>
      <c r="J4" s="37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111"/>
      <c r="AA4" s="4" t="s">
        <v>21</v>
      </c>
      <c r="AB4" s="12"/>
      <c r="AC4" s="12"/>
      <c r="AD4" s="12"/>
      <c r="AE4" s="36"/>
      <c r="AF4" s="38"/>
      <c r="AG4" s="46"/>
      <c r="AH4" s="46"/>
      <c r="AI4" s="46"/>
      <c r="AJ4" s="46"/>
      <c r="AK4" s="12" t="s">
        <v>22</v>
      </c>
      <c r="AL4" s="12"/>
      <c r="AM4" s="36"/>
      <c r="AN4" s="132" t="s">
        <v>14</v>
      </c>
      <c r="AO4" s="132"/>
      <c r="AP4" s="132"/>
      <c r="AQ4" s="132"/>
      <c r="AR4" s="132"/>
      <c r="AS4" s="132"/>
      <c r="AT4" s="132"/>
      <c r="AU4" s="132"/>
      <c r="AV4" s="132"/>
      <c r="AW4" s="38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131"/>
      <c r="CB4" s="1" t="s">
        <v>23</v>
      </c>
    </row>
    <row r="5" spans="1:80" ht="15" customHeight="1">
      <c r="A5" s="5" t="s">
        <v>9</v>
      </c>
      <c r="B5" s="5"/>
      <c r="C5" s="5"/>
      <c r="D5" s="5"/>
      <c r="E5" s="5"/>
      <c r="F5" s="5"/>
      <c r="G5" s="5"/>
      <c r="H5" s="5"/>
      <c r="I5" s="5"/>
      <c r="J5" s="3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131"/>
      <c r="AN5" s="4" t="s">
        <v>24</v>
      </c>
      <c r="AO5" s="12"/>
      <c r="AP5" s="12"/>
      <c r="AQ5" s="12"/>
      <c r="AR5" s="12"/>
      <c r="AS5" s="12"/>
      <c r="AT5" s="12"/>
      <c r="AU5" s="12"/>
      <c r="AV5" s="36"/>
      <c r="AW5" s="38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131"/>
      <c r="CB5" s="1" t="s">
        <v>25</v>
      </c>
    </row>
    <row r="6" spans="1:80" ht="15" customHeight="1">
      <c r="AO6" s="133" t="s">
        <v>28</v>
      </c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</row>
    <row r="7" spans="1:80" ht="15" customHeight="1">
      <c r="A7" s="6" t="s">
        <v>29</v>
      </c>
      <c r="CB7" s="1" t="s">
        <v>31</v>
      </c>
    </row>
    <row r="8" spans="1:80" ht="15" customHeight="1">
      <c r="C8" s="13"/>
      <c r="D8" s="23"/>
      <c r="E8" s="23"/>
      <c r="F8" s="23"/>
      <c r="G8" s="33" t="s">
        <v>32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134"/>
      <c r="AP8" s="1" t="s">
        <v>34</v>
      </c>
      <c r="AS8" s="138" t="s">
        <v>36</v>
      </c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77"/>
      <c r="BJ8" s="178"/>
      <c r="BK8" s="183"/>
      <c r="BL8" s="183"/>
      <c r="BM8" s="183"/>
      <c r="BN8" s="183"/>
      <c r="BO8" s="183"/>
      <c r="BP8" s="183"/>
      <c r="BQ8" s="189"/>
      <c r="CB8" s="1" t="s">
        <v>38</v>
      </c>
    </row>
    <row r="9" spans="1:80" ht="15" customHeight="1">
      <c r="C9" s="14"/>
      <c r="D9" s="24"/>
      <c r="E9" s="24"/>
      <c r="F9" s="24"/>
      <c r="G9" s="34" t="s">
        <v>39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135"/>
    </row>
    <row r="10" spans="1:80" ht="15" customHeight="1">
      <c r="C10" s="15"/>
      <c r="D10" s="25"/>
      <c r="E10" s="25"/>
      <c r="F10" s="25"/>
      <c r="G10" s="35" t="s">
        <v>41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136"/>
    </row>
    <row r="11" spans="1:80" ht="15" customHeight="1">
      <c r="C11" s="16" t="s">
        <v>43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80" ht="15" customHeight="1">
      <c r="A12" s="6" t="s">
        <v>44</v>
      </c>
    </row>
    <row r="13" spans="1:80" ht="15" customHeight="1">
      <c r="A13" s="6"/>
      <c r="C13" s="17"/>
      <c r="D13" s="27"/>
      <c r="E13" s="27"/>
      <c r="F13" s="27"/>
      <c r="G13" s="27"/>
      <c r="H13" s="27"/>
      <c r="I13" s="27"/>
      <c r="J13" s="39"/>
      <c r="K13" s="47" t="s">
        <v>7</v>
      </c>
      <c r="L13" s="59"/>
      <c r="M13" s="59"/>
      <c r="N13" s="59"/>
      <c r="O13" s="59"/>
      <c r="P13" s="59"/>
      <c r="Q13" s="59"/>
      <c r="R13" s="78"/>
      <c r="S13" s="53" t="s">
        <v>17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186"/>
    </row>
    <row r="14" spans="1:80" ht="15" customHeight="1">
      <c r="C14" s="18"/>
      <c r="D14" s="28"/>
      <c r="E14" s="28"/>
      <c r="F14" s="28"/>
      <c r="G14" s="28"/>
      <c r="H14" s="28"/>
      <c r="I14" s="28"/>
      <c r="J14" s="40"/>
      <c r="K14" s="48"/>
      <c r="L14" s="60"/>
      <c r="M14" s="60"/>
      <c r="N14" s="60"/>
      <c r="O14" s="60"/>
      <c r="P14" s="60"/>
      <c r="Q14" s="60"/>
      <c r="R14" s="79"/>
      <c r="S14" s="88" t="s">
        <v>46</v>
      </c>
      <c r="T14" s="100"/>
      <c r="U14" s="100"/>
      <c r="V14" s="100"/>
      <c r="W14" s="100"/>
      <c r="X14" s="100"/>
      <c r="Y14" s="100"/>
      <c r="Z14" s="100"/>
      <c r="AA14" s="114" t="s">
        <v>49</v>
      </c>
      <c r="AB14" s="100"/>
      <c r="AC14" s="100"/>
      <c r="AD14" s="100"/>
      <c r="AE14" s="100"/>
      <c r="AF14" s="100"/>
      <c r="AG14" s="100"/>
      <c r="AH14" s="100"/>
      <c r="AI14" s="114" t="s">
        <v>50</v>
      </c>
      <c r="AJ14" s="100"/>
      <c r="AK14" s="100"/>
      <c r="AL14" s="100"/>
      <c r="AM14" s="100"/>
      <c r="AN14" s="100"/>
      <c r="AO14" s="100"/>
      <c r="AP14" s="100"/>
      <c r="AQ14" s="114" t="s">
        <v>51</v>
      </c>
      <c r="AR14" s="100"/>
      <c r="AS14" s="100"/>
      <c r="AT14" s="100"/>
      <c r="AU14" s="100"/>
      <c r="AV14" s="100"/>
      <c r="AW14" s="100"/>
      <c r="AX14" s="100"/>
      <c r="AY14" s="114" t="s">
        <v>37</v>
      </c>
      <c r="AZ14" s="100"/>
      <c r="BA14" s="100"/>
      <c r="BB14" s="100"/>
      <c r="BC14" s="100"/>
      <c r="BD14" s="100"/>
      <c r="BE14" s="100"/>
      <c r="BF14" s="165"/>
      <c r="BG14" s="176" t="s">
        <v>52</v>
      </c>
      <c r="BH14" s="100"/>
      <c r="BI14" s="100"/>
      <c r="BJ14" s="100"/>
      <c r="BK14" s="100"/>
      <c r="BL14" s="100"/>
      <c r="BM14" s="100"/>
      <c r="BN14" s="187"/>
    </row>
    <row r="15" spans="1:80" ht="15" customHeight="1">
      <c r="C15" s="19" t="s">
        <v>53</v>
      </c>
      <c r="D15" s="29"/>
      <c r="E15" s="29"/>
      <c r="F15" s="29"/>
      <c r="G15" s="29"/>
      <c r="H15" s="29"/>
      <c r="I15" s="29"/>
      <c r="J15" s="41"/>
      <c r="K15" s="49"/>
      <c r="L15" s="49"/>
      <c r="M15" s="49"/>
      <c r="N15" s="49"/>
      <c r="O15" s="49"/>
      <c r="P15" s="49"/>
      <c r="Q15" s="69" t="s">
        <v>0</v>
      </c>
      <c r="R15" s="80"/>
      <c r="S15" s="89"/>
      <c r="T15" s="49"/>
      <c r="U15" s="49"/>
      <c r="V15" s="49"/>
      <c r="W15" s="49"/>
      <c r="X15" s="49"/>
      <c r="Y15" s="74" t="s">
        <v>48</v>
      </c>
      <c r="Z15" s="84"/>
      <c r="AA15" s="115"/>
      <c r="AB15" s="122"/>
      <c r="AC15" s="122"/>
      <c r="AD15" s="122"/>
      <c r="AE15" s="122"/>
      <c r="AF15" s="126"/>
      <c r="AG15" s="74" t="s">
        <v>48</v>
      </c>
      <c r="AH15" s="84"/>
      <c r="AI15" s="115"/>
      <c r="AJ15" s="122"/>
      <c r="AK15" s="122"/>
      <c r="AL15" s="122"/>
      <c r="AM15" s="122"/>
      <c r="AN15" s="126"/>
      <c r="AO15" s="74" t="s">
        <v>48</v>
      </c>
      <c r="AP15" s="84"/>
      <c r="AQ15" s="115"/>
      <c r="AR15" s="122"/>
      <c r="AS15" s="122"/>
      <c r="AT15" s="122"/>
      <c r="AU15" s="122"/>
      <c r="AV15" s="126"/>
      <c r="AW15" s="74" t="s">
        <v>48</v>
      </c>
      <c r="AX15" s="84"/>
      <c r="AY15" s="115"/>
      <c r="AZ15" s="122"/>
      <c r="BA15" s="122"/>
      <c r="BB15" s="122"/>
      <c r="BC15" s="122"/>
      <c r="BD15" s="126"/>
      <c r="BE15" s="74" t="s">
        <v>48</v>
      </c>
      <c r="BF15" s="166"/>
      <c r="BG15" s="150">
        <f t="shared" ref="BG15:BG26" si="0">S15+AA15+AI15+AQ15+AY15</f>
        <v>0</v>
      </c>
      <c r="BH15" s="105"/>
      <c r="BI15" s="105"/>
      <c r="BJ15" s="105"/>
      <c r="BK15" s="105"/>
      <c r="BL15" s="108"/>
      <c r="BM15" s="74" t="s">
        <v>48</v>
      </c>
      <c r="BN15" s="172"/>
      <c r="BQ15" s="19" t="s">
        <v>54</v>
      </c>
      <c r="BR15" s="29"/>
      <c r="BS15" s="29"/>
      <c r="BT15" s="29"/>
      <c r="BU15" s="29"/>
      <c r="BV15" s="29"/>
      <c r="BW15" s="29"/>
      <c r="BX15" s="29"/>
      <c r="BY15" s="29"/>
      <c r="BZ15" s="41"/>
    </row>
    <row r="16" spans="1:80" ht="15" customHeight="1">
      <c r="C16" s="20" t="s">
        <v>47</v>
      </c>
      <c r="D16" s="30"/>
      <c r="E16" s="30"/>
      <c r="F16" s="30"/>
      <c r="G16" s="30"/>
      <c r="H16" s="30"/>
      <c r="I16" s="30"/>
      <c r="J16" s="42"/>
      <c r="K16" s="50"/>
      <c r="L16" s="50"/>
      <c r="M16" s="50"/>
      <c r="N16" s="50"/>
      <c r="O16" s="50"/>
      <c r="P16" s="50"/>
      <c r="Q16" s="70" t="s">
        <v>0</v>
      </c>
      <c r="R16" s="81"/>
      <c r="S16" s="90"/>
      <c r="T16" s="50"/>
      <c r="U16" s="50"/>
      <c r="V16" s="50"/>
      <c r="W16" s="50"/>
      <c r="X16" s="50"/>
      <c r="Y16" s="75" t="s">
        <v>48</v>
      </c>
      <c r="Z16" s="85"/>
      <c r="AA16" s="116"/>
      <c r="AB16" s="123"/>
      <c r="AC16" s="123"/>
      <c r="AD16" s="123"/>
      <c r="AE16" s="123"/>
      <c r="AF16" s="127"/>
      <c r="AG16" s="75" t="s">
        <v>48</v>
      </c>
      <c r="AH16" s="85"/>
      <c r="AI16" s="116"/>
      <c r="AJ16" s="123"/>
      <c r="AK16" s="123"/>
      <c r="AL16" s="123"/>
      <c r="AM16" s="123"/>
      <c r="AN16" s="127"/>
      <c r="AO16" s="75" t="s">
        <v>48</v>
      </c>
      <c r="AP16" s="85"/>
      <c r="AQ16" s="116"/>
      <c r="AR16" s="123"/>
      <c r="AS16" s="123"/>
      <c r="AT16" s="123"/>
      <c r="AU16" s="123"/>
      <c r="AV16" s="127"/>
      <c r="AW16" s="75" t="s">
        <v>48</v>
      </c>
      <c r="AX16" s="85"/>
      <c r="AY16" s="116"/>
      <c r="AZ16" s="123"/>
      <c r="BA16" s="123"/>
      <c r="BB16" s="123"/>
      <c r="BC16" s="123"/>
      <c r="BD16" s="127"/>
      <c r="BE16" s="75" t="s">
        <v>48</v>
      </c>
      <c r="BF16" s="167"/>
      <c r="BG16" s="151">
        <f t="shared" si="0"/>
        <v>0</v>
      </c>
      <c r="BH16" s="106"/>
      <c r="BI16" s="106"/>
      <c r="BJ16" s="106"/>
      <c r="BK16" s="106"/>
      <c r="BL16" s="109"/>
      <c r="BM16" s="75" t="s">
        <v>48</v>
      </c>
      <c r="BN16" s="173"/>
      <c r="BQ16" s="190" t="str">
        <f>IF(J4="","",IF(C8="●",BJ8,ROUND((S27*2+AA27*3+AI27*4+AQ27*5+AY27*6)/BG27,1)))</f>
        <v/>
      </c>
      <c r="BR16" s="194"/>
      <c r="BS16" s="194"/>
      <c r="BT16" s="194"/>
      <c r="BU16" s="194"/>
      <c r="BV16" s="194"/>
      <c r="BW16" s="194"/>
      <c r="BX16" s="194"/>
      <c r="BY16" s="194"/>
      <c r="BZ16" s="209"/>
      <c r="CB16" s="1" t="e">
        <f>IF(BQ16&lt;4,ROUNDUP(BQ22/6,1),IF(BQ16&gt;=5,ROUNDUP(BQ22/3,1),ROUNDUP(BQ22/5,1)))</f>
        <v>#VALUE!</v>
      </c>
    </row>
    <row r="17" spans="1:78" ht="15" customHeight="1">
      <c r="C17" s="20" t="s">
        <v>13</v>
      </c>
      <c r="D17" s="30"/>
      <c r="E17" s="30"/>
      <c r="F17" s="30"/>
      <c r="G17" s="30"/>
      <c r="H17" s="30"/>
      <c r="I17" s="30"/>
      <c r="J17" s="42"/>
      <c r="K17" s="50"/>
      <c r="L17" s="50"/>
      <c r="M17" s="50"/>
      <c r="N17" s="50"/>
      <c r="O17" s="50"/>
      <c r="P17" s="50"/>
      <c r="Q17" s="70" t="s">
        <v>0</v>
      </c>
      <c r="R17" s="81"/>
      <c r="S17" s="90"/>
      <c r="T17" s="50"/>
      <c r="U17" s="50"/>
      <c r="V17" s="50"/>
      <c r="W17" s="50"/>
      <c r="X17" s="50"/>
      <c r="Y17" s="75" t="s">
        <v>48</v>
      </c>
      <c r="Z17" s="85"/>
      <c r="AA17" s="116"/>
      <c r="AB17" s="123"/>
      <c r="AC17" s="123"/>
      <c r="AD17" s="123"/>
      <c r="AE17" s="123"/>
      <c r="AF17" s="127"/>
      <c r="AG17" s="75" t="s">
        <v>48</v>
      </c>
      <c r="AH17" s="85"/>
      <c r="AI17" s="116"/>
      <c r="AJ17" s="123"/>
      <c r="AK17" s="123"/>
      <c r="AL17" s="123"/>
      <c r="AM17" s="123"/>
      <c r="AN17" s="127"/>
      <c r="AO17" s="75" t="s">
        <v>48</v>
      </c>
      <c r="AP17" s="85"/>
      <c r="AQ17" s="116"/>
      <c r="AR17" s="123"/>
      <c r="AS17" s="123"/>
      <c r="AT17" s="123"/>
      <c r="AU17" s="123"/>
      <c r="AV17" s="127"/>
      <c r="AW17" s="75" t="s">
        <v>48</v>
      </c>
      <c r="AX17" s="85"/>
      <c r="AY17" s="116"/>
      <c r="AZ17" s="123"/>
      <c r="BA17" s="123"/>
      <c r="BB17" s="123"/>
      <c r="BC17" s="123"/>
      <c r="BD17" s="127"/>
      <c r="BE17" s="75" t="s">
        <v>48</v>
      </c>
      <c r="BF17" s="167"/>
      <c r="BG17" s="151">
        <f t="shared" si="0"/>
        <v>0</v>
      </c>
      <c r="BH17" s="106"/>
      <c r="BI17" s="106"/>
      <c r="BJ17" s="106"/>
      <c r="BK17" s="106"/>
      <c r="BL17" s="109"/>
      <c r="BM17" s="75" t="s">
        <v>48</v>
      </c>
      <c r="BN17" s="173"/>
      <c r="BQ17" s="191"/>
      <c r="BR17" s="195"/>
      <c r="BS17" s="195"/>
      <c r="BT17" s="195"/>
      <c r="BU17" s="195"/>
      <c r="BV17" s="195"/>
      <c r="BW17" s="195"/>
      <c r="BX17" s="195"/>
      <c r="BY17" s="195"/>
      <c r="BZ17" s="210"/>
    </row>
    <row r="18" spans="1:78" ht="15" customHeight="1">
      <c r="C18" s="20" t="s">
        <v>55</v>
      </c>
      <c r="D18" s="30"/>
      <c r="E18" s="30"/>
      <c r="F18" s="30"/>
      <c r="G18" s="30"/>
      <c r="H18" s="30"/>
      <c r="I18" s="30"/>
      <c r="J18" s="42"/>
      <c r="K18" s="50"/>
      <c r="L18" s="50"/>
      <c r="M18" s="50"/>
      <c r="N18" s="50"/>
      <c r="O18" s="50"/>
      <c r="P18" s="50"/>
      <c r="Q18" s="70" t="s">
        <v>0</v>
      </c>
      <c r="R18" s="81"/>
      <c r="S18" s="90"/>
      <c r="T18" s="50"/>
      <c r="U18" s="50"/>
      <c r="V18" s="50"/>
      <c r="W18" s="50"/>
      <c r="X18" s="50"/>
      <c r="Y18" s="75" t="s">
        <v>48</v>
      </c>
      <c r="Z18" s="85"/>
      <c r="AA18" s="116"/>
      <c r="AB18" s="123"/>
      <c r="AC18" s="123"/>
      <c r="AD18" s="123"/>
      <c r="AE18" s="123"/>
      <c r="AF18" s="127"/>
      <c r="AG18" s="75" t="s">
        <v>48</v>
      </c>
      <c r="AH18" s="85"/>
      <c r="AI18" s="116"/>
      <c r="AJ18" s="123"/>
      <c r="AK18" s="123"/>
      <c r="AL18" s="123"/>
      <c r="AM18" s="123"/>
      <c r="AN18" s="127"/>
      <c r="AO18" s="75" t="s">
        <v>48</v>
      </c>
      <c r="AP18" s="85"/>
      <c r="AQ18" s="116"/>
      <c r="AR18" s="123"/>
      <c r="AS18" s="123"/>
      <c r="AT18" s="123"/>
      <c r="AU18" s="123"/>
      <c r="AV18" s="127"/>
      <c r="AW18" s="75" t="s">
        <v>48</v>
      </c>
      <c r="AX18" s="85"/>
      <c r="AY18" s="116"/>
      <c r="AZ18" s="123"/>
      <c r="BA18" s="123"/>
      <c r="BB18" s="123"/>
      <c r="BC18" s="123"/>
      <c r="BD18" s="127"/>
      <c r="BE18" s="75" t="s">
        <v>48</v>
      </c>
      <c r="BF18" s="167"/>
      <c r="BG18" s="151">
        <f t="shared" si="0"/>
        <v>0</v>
      </c>
      <c r="BH18" s="106"/>
      <c r="BI18" s="106"/>
      <c r="BJ18" s="106"/>
      <c r="BK18" s="106"/>
      <c r="BL18" s="109"/>
      <c r="BM18" s="75" t="s">
        <v>48</v>
      </c>
      <c r="BN18" s="173"/>
    </row>
    <row r="19" spans="1:78" ht="15" customHeight="1">
      <c r="C19" s="20" t="s">
        <v>56</v>
      </c>
      <c r="D19" s="30"/>
      <c r="E19" s="30"/>
      <c r="F19" s="30"/>
      <c r="G19" s="30"/>
      <c r="H19" s="30"/>
      <c r="I19" s="30"/>
      <c r="J19" s="42"/>
      <c r="K19" s="50"/>
      <c r="L19" s="50"/>
      <c r="M19" s="50"/>
      <c r="N19" s="50"/>
      <c r="O19" s="50"/>
      <c r="P19" s="50"/>
      <c r="Q19" s="70" t="s">
        <v>0</v>
      </c>
      <c r="R19" s="81"/>
      <c r="S19" s="90"/>
      <c r="T19" s="50"/>
      <c r="U19" s="50"/>
      <c r="V19" s="50"/>
      <c r="W19" s="50"/>
      <c r="X19" s="50"/>
      <c r="Y19" s="75" t="s">
        <v>48</v>
      </c>
      <c r="Z19" s="85"/>
      <c r="AA19" s="116"/>
      <c r="AB19" s="123"/>
      <c r="AC19" s="123"/>
      <c r="AD19" s="123"/>
      <c r="AE19" s="123"/>
      <c r="AF19" s="127"/>
      <c r="AG19" s="75" t="s">
        <v>48</v>
      </c>
      <c r="AH19" s="85"/>
      <c r="AI19" s="116"/>
      <c r="AJ19" s="123"/>
      <c r="AK19" s="123"/>
      <c r="AL19" s="123"/>
      <c r="AM19" s="123"/>
      <c r="AN19" s="127"/>
      <c r="AO19" s="75" t="s">
        <v>48</v>
      </c>
      <c r="AP19" s="85"/>
      <c r="AQ19" s="116"/>
      <c r="AR19" s="123"/>
      <c r="AS19" s="123"/>
      <c r="AT19" s="123"/>
      <c r="AU19" s="123"/>
      <c r="AV19" s="127"/>
      <c r="AW19" s="75" t="s">
        <v>48</v>
      </c>
      <c r="AX19" s="85"/>
      <c r="AY19" s="116"/>
      <c r="AZ19" s="123"/>
      <c r="BA19" s="123"/>
      <c r="BB19" s="123"/>
      <c r="BC19" s="123"/>
      <c r="BD19" s="127"/>
      <c r="BE19" s="75" t="s">
        <v>48</v>
      </c>
      <c r="BF19" s="167"/>
      <c r="BG19" s="151">
        <f t="shared" si="0"/>
        <v>0</v>
      </c>
      <c r="BH19" s="106"/>
      <c r="BI19" s="106"/>
      <c r="BJ19" s="106"/>
      <c r="BK19" s="106"/>
      <c r="BL19" s="109"/>
      <c r="BM19" s="75" t="s">
        <v>48</v>
      </c>
      <c r="BN19" s="173"/>
    </row>
    <row r="20" spans="1:78" ht="15" customHeight="1">
      <c r="C20" s="20" t="s">
        <v>12</v>
      </c>
      <c r="D20" s="30"/>
      <c r="E20" s="30"/>
      <c r="F20" s="30"/>
      <c r="G20" s="30"/>
      <c r="H20" s="30"/>
      <c r="I20" s="30"/>
      <c r="J20" s="42"/>
      <c r="K20" s="50"/>
      <c r="L20" s="50"/>
      <c r="M20" s="50"/>
      <c r="N20" s="50"/>
      <c r="O20" s="50"/>
      <c r="P20" s="50"/>
      <c r="Q20" s="70" t="s">
        <v>0</v>
      </c>
      <c r="R20" s="81"/>
      <c r="S20" s="90"/>
      <c r="T20" s="50"/>
      <c r="U20" s="50"/>
      <c r="V20" s="50"/>
      <c r="W20" s="50"/>
      <c r="X20" s="50"/>
      <c r="Y20" s="75" t="s">
        <v>48</v>
      </c>
      <c r="Z20" s="85"/>
      <c r="AA20" s="116"/>
      <c r="AB20" s="123"/>
      <c r="AC20" s="123"/>
      <c r="AD20" s="123"/>
      <c r="AE20" s="123"/>
      <c r="AF20" s="127"/>
      <c r="AG20" s="75" t="s">
        <v>48</v>
      </c>
      <c r="AH20" s="85"/>
      <c r="AI20" s="116"/>
      <c r="AJ20" s="123"/>
      <c r="AK20" s="123"/>
      <c r="AL20" s="123"/>
      <c r="AM20" s="123"/>
      <c r="AN20" s="127"/>
      <c r="AO20" s="75" t="s">
        <v>48</v>
      </c>
      <c r="AP20" s="85"/>
      <c r="AQ20" s="116"/>
      <c r="AR20" s="123"/>
      <c r="AS20" s="123"/>
      <c r="AT20" s="123"/>
      <c r="AU20" s="123"/>
      <c r="AV20" s="127"/>
      <c r="AW20" s="75" t="s">
        <v>48</v>
      </c>
      <c r="AX20" s="85"/>
      <c r="AY20" s="116"/>
      <c r="AZ20" s="123"/>
      <c r="BA20" s="123"/>
      <c r="BB20" s="123"/>
      <c r="BC20" s="123"/>
      <c r="BD20" s="127"/>
      <c r="BE20" s="75" t="s">
        <v>48</v>
      </c>
      <c r="BF20" s="167"/>
      <c r="BG20" s="151">
        <f t="shared" si="0"/>
        <v>0</v>
      </c>
      <c r="BH20" s="106"/>
      <c r="BI20" s="106"/>
      <c r="BJ20" s="106"/>
      <c r="BK20" s="106"/>
      <c r="BL20" s="109"/>
      <c r="BM20" s="75" t="s">
        <v>48</v>
      </c>
      <c r="BN20" s="173"/>
    </row>
    <row r="21" spans="1:78" ht="15" customHeight="1">
      <c r="C21" s="20" t="s">
        <v>33</v>
      </c>
      <c r="D21" s="30"/>
      <c r="E21" s="30"/>
      <c r="F21" s="30"/>
      <c r="G21" s="30"/>
      <c r="H21" s="30"/>
      <c r="I21" s="30"/>
      <c r="J21" s="42"/>
      <c r="K21" s="50"/>
      <c r="L21" s="50"/>
      <c r="M21" s="50"/>
      <c r="N21" s="50"/>
      <c r="O21" s="50"/>
      <c r="P21" s="50"/>
      <c r="Q21" s="70" t="s">
        <v>0</v>
      </c>
      <c r="R21" s="81"/>
      <c r="S21" s="90"/>
      <c r="T21" s="50"/>
      <c r="U21" s="50"/>
      <c r="V21" s="50"/>
      <c r="W21" s="50"/>
      <c r="X21" s="50"/>
      <c r="Y21" s="75" t="s">
        <v>48</v>
      </c>
      <c r="Z21" s="85"/>
      <c r="AA21" s="116"/>
      <c r="AB21" s="123"/>
      <c r="AC21" s="123"/>
      <c r="AD21" s="123"/>
      <c r="AE21" s="123"/>
      <c r="AF21" s="127"/>
      <c r="AG21" s="75" t="s">
        <v>48</v>
      </c>
      <c r="AH21" s="85"/>
      <c r="AI21" s="116"/>
      <c r="AJ21" s="123"/>
      <c r="AK21" s="123"/>
      <c r="AL21" s="123"/>
      <c r="AM21" s="123"/>
      <c r="AN21" s="127"/>
      <c r="AO21" s="75" t="s">
        <v>48</v>
      </c>
      <c r="AP21" s="85"/>
      <c r="AQ21" s="116"/>
      <c r="AR21" s="123"/>
      <c r="AS21" s="123"/>
      <c r="AT21" s="123"/>
      <c r="AU21" s="123"/>
      <c r="AV21" s="127"/>
      <c r="AW21" s="75" t="s">
        <v>48</v>
      </c>
      <c r="AX21" s="85"/>
      <c r="AY21" s="116"/>
      <c r="AZ21" s="123"/>
      <c r="BA21" s="123"/>
      <c r="BB21" s="123"/>
      <c r="BC21" s="123"/>
      <c r="BD21" s="127"/>
      <c r="BE21" s="75" t="s">
        <v>48</v>
      </c>
      <c r="BF21" s="167"/>
      <c r="BG21" s="151">
        <f t="shared" si="0"/>
        <v>0</v>
      </c>
      <c r="BH21" s="106"/>
      <c r="BI21" s="106"/>
      <c r="BJ21" s="106"/>
      <c r="BK21" s="106"/>
      <c r="BL21" s="109"/>
      <c r="BM21" s="75" t="s">
        <v>48</v>
      </c>
      <c r="BN21" s="173"/>
      <c r="BQ21" s="19" t="s">
        <v>57</v>
      </c>
      <c r="BR21" s="29"/>
      <c r="BS21" s="29"/>
      <c r="BT21" s="29"/>
      <c r="BU21" s="29"/>
      <c r="BV21" s="29"/>
      <c r="BW21" s="29"/>
      <c r="BX21" s="29"/>
      <c r="BY21" s="29"/>
      <c r="BZ21" s="41"/>
    </row>
    <row r="22" spans="1:78" ht="15" customHeight="1">
      <c r="C22" s="20" t="s">
        <v>60</v>
      </c>
      <c r="D22" s="30"/>
      <c r="E22" s="30"/>
      <c r="F22" s="30"/>
      <c r="G22" s="30"/>
      <c r="H22" s="30"/>
      <c r="I22" s="30"/>
      <c r="J22" s="42"/>
      <c r="K22" s="50"/>
      <c r="L22" s="50"/>
      <c r="M22" s="50"/>
      <c r="N22" s="50"/>
      <c r="O22" s="50"/>
      <c r="P22" s="50"/>
      <c r="Q22" s="70" t="s">
        <v>0</v>
      </c>
      <c r="R22" s="81"/>
      <c r="S22" s="90"/>
      <c r="T22" s="50"/>
      <c r="U22" s="50"/>
      <c r="V22" s="50"/>
      <c r="W22" s="50"/>
      <c r="X22" s="50"/>
      <c r="Y22" s="75" t="s">
        <v>48</v>
      </c>
      <c r="Z22" s="85"/>
      <c r="AA22" s="116"/>
      <c r="AB22" s="123"/>
      <c r="AC22" s="123"/>
      <c r="AD22" s="123"/>
      <c r="AE22" s="123"/>
      <c r="AF22" s="127"/>
      <c r="AG22" s="75" t="s">
        <v>48</v>
      </c>
      <c r="AH22" s="85"/>
      <c r="AI22" s="116"/>
      <c r="AJ22" s="123"/>
      <c r="AK22" s="123"/>
      <c r="AL22" s="123"/>
      <c r="AM22" s="123"/>
      <c r="AN22" s="127"/>
      <c r="AO22" s="75" t="s">
        <v>48</v>
      </c>
      <c r="AP22" s="85"/>
      <c r="AQ22" s="116"/>
      <c r="AR22" s="123"/>
      <c r="AS22" s="123"/>
      <c r="AT22" s="123"/>
      <c r="AU22" s="123"/>
      <c r="AV22" s="127"/>
      <c r="AW22" s="75" t="s">
        <v>48</v>
      </c>
      <c r="AX22" s="85"/>
      <c r="AY22" s="116"/>
      <c r="AZ22" s="123"/>
      <c r="BA22" s="123"/>
      <c r="BB22" s="123"/>
      <c r="BC22" s="123"/>
      <c r="BD22" s="127"/>
      <c r="BE22" s="75" t="s">
        <v>48</v>
      </c>
      <c r="BF22" s="167"/>
      <c r="BG22" s="151">
        <f t="shared" si="0"/>
        <v>0</v>
      </c>
      <c r="BH22" s="106"/>
      <c r="BI22" s="106"/>
      <c r="BJ22" s="106"/>
      <c r="BK22" s="106"/>
      <c r="BL22" s="109"/>
      <c r="BM22" s="75" t="s">
        <v>48</v>
      </c>
      <c r="BN22" s="173"/>
      <c r="BQ22" s="192" t="str">
        <f>IF(J4="","",IF(C8="●",AF4*0.9,ROUNDUP(BG27/K27,1)))</f>
        <v/>
      </c>
      <c r="BR22" s="196"/>
      <c r="BS22" s="196"/>
      <c r="BT22" s="196"/>
      <c r="BU22" s="196"/>
      <c r="BV22" s="196"/>
      <c r="BW22" s="196"/>
      <c r="BX22" s="196"/>
      <c r="BY22" s="196"/>
      <c r="BZ22" s="211"/>
    </row>
    <row r="23" spans="1:78" ht="15" customHeight="1">
      <c r="C23" s="20" t="s">
        <v>19</v>
      </c>
      <c r="D23" s="30"/>
      <c r="E23" s="30"/>
      <c r="F23" s="30"/>
      <c r="G23" s="30"/>
      <c r="H23" s="30"/>
      <c r="I23" s="30"/>
      <c r="J23" s="42"/>
      <c r="K23" s="50"/>
      <c r="L23" s="50"/>
      <c r="M23" s="50"/>
      <c r="N23" s="50"/>
      <c r="O23" s="50"/>
      <c r="P23" s="50"/>
      <c r="Q23" s="70" t="s">
        <v>0</v>
      </c>
      <c r="R23" s="81"/>
      <c r="S23" s="90"/>
      <c r="T23" s="50"/>
      <c r="U23" s="50"/>
      <c r="V23" s="50"/>
      <c r="W23" s="50"/>
      <c r="X23" s="50"/>
      <c r="Y23" s="75" t="s">
        <v>48</v>
      </c>
      <c r="Z23" s="85"/>
      <c r="AA23" s="116"/>
      <c r="AB23" s="123"/>
      <c r="AC23" s="123"/>
      <c r="AD23" s="123"/>
      <c r="AE23" s="123"/>
      <c r="AF23" s="127"/>
      <c r="AG23" s="75" t="s">
        <v>48</v>
      </c>
      <c r="AH23" s="85"/>
      <c r="AI23" s="116"/>
      <c r="AJ23" s="123"/>
      <c r="AK23" s="123"/>
      <c r="AL23" s="123"/>
      <c r="AM23" s="123"/>
      <c r="AN23" s="127"/>
      <c r="AO23" s="75" t="s">
        <v>48</v>
      </c>
      <c r="AP23" s="85"/>
      <c r="AQ23" s="116"/>
      <c r="AR23" s="123"/>
      <c r="AS23" s="123"/>
      <c r="AT23" s="123"/>
      <c r="AU23" s="123"/>
      <c r="AV23" s="127"/>
      <c r="AW23" s="75" t="s">
        <v>48</v>
      </c>
      <c r="AX23" s="85"/>
      <c r="AY23" s="116"/>
      <c r="AZ23" s="123"/>
      <c r="BA23" s="123"/>
      <c r="BB23" s="123"/>
      <c r="BC23" s="123"/>
      <c r="BD23" s="127"/>
      <c r="BE23" s="75" t="s">
        <v>48</v>
      </c>
      <c r="BF23" s="167"/>
      <c r="BG23" s="151">
        <f t="shared" si="0"/>
        <v>0</v>
      </c>
      <c r="BH23" s="106"/>
      <c r="BI23" s="106"/>
      <c r="BJ23" s="106"/>
      <c r="BK23" s="106"/>
      <c r="BL23" s="109"/>
      <c r="BM23" s="75" t="s">
        <v>48</v>
      </c>
      <c r="BN23" s="173"/>
      <c r="BQ23" s="193"/>
      <c r="BR23" s="197"/>
      <c r="BS23" s="197"/>
      <c r="BT23" s="197"/>
      <c r="BU23" s="197"/>
      <c r="BV23" s="197"/>
      <c r="BW23" s="197"/>
      <c r="BX23" s="197"/>
      <c r="BY23" s="197"/>
      <c r="BZ23" s="212"/>
    </row>
    <row r="24" spans="1:78" ht="15" customHeight="1">
      <c r="C24" s="20" t="s">
        <v>61</v>
      </c>
      <c r="D24" s="30"/>
      <c r="E24" s="30"/>
      <c r="F24" s="30"/>
      <c r="G24" s="30"/>
      <c r="H24" s="30"/>
      <c r="I24" s="30"/>
      <c r="J24" s="42"/>
      <c r="K24" s="50"/>
      <c r="L24" s="50"/>
      <c r="M24" s="50"/>
      <c r="N24" s="50"/>
      <c r="O24" s="50"/>
      <c r="P24" s="50"/>
      <c r="Q24" s="70" t="s">
        <v>0</v>
      </c>
      <c r="R24" s="81"/>
      <c r="S24" s="90"/>
      <c r="T24" s="50"/>
      <c r="U24" s="50"/>
      <c r="V24" s="50"/>
      <c r="W24" s="50"/>
      <c r="X24" s="50"/>
      <c r="Y24" s="75" t="s">
        <v>48</v>
      </c>
      <c r="Z24" s="85"/>
      <c r="AA24" s="116"/>
      <c r="AB24" s="123"/>
      <c r="AC24" s="123"/>
      <c r="AD24" s="123"/>
      <c r="AE24" s="123"/>
      <c r="AF24" s="127"/>
      <c r="AG24" s="75" t="s">
        <v>48</v>
      </c>
      <c r="AH24" s="85"/>
      <c r="AI24" s="116"/>
      <c r="AJ24" s="123"/>
      <c r="AK24" s="123"/>
      <c r="AL24" s="123"/>
      <c r="AM24" s="123"/>
      <c r="AN24" s="127"/>
      <c r="AO24" s="75" t="s">
        <v>48</v>
      </c>
      <c r="AP24" s="85"/>
      <c r="AQ24" s="116"/>
      <c r="AR24" s="123"/>
      <c r="AS24" s="123"/>
      <c r="AT24" s="123"/>
      <c r="AU24" s="123"/>
      <c r="AV24" s="127"/>
      <c r="AW24" s="75" t="s">
        <v>48</v>
      </c>
      <c r="AX24" s="85"/>
      <c r="AY24" s="116"/>
      <c r="AZ24" s="123"/>
      <c r="BA24" s="123"/>
      <c r="BB24" s="123"/>
      <c r="BC24" s="123"/>
      <c r="BD24" s="127"/>
      <c r="BE24" s="75" t="s">
        <v>48</v>
      </c>
      <c r="BF24" s="167"/>
      <c r="BG24" s="151">
        <f t="shared" si="0"/>
        <v>0</v>
      </c>
      <c r="BH24" s="106"/>
      <c r="BI24" s="106"/>
      <c r="BJ24" s="106"/>
      <c r="BK24" s="106"/>
      <c r="BL24" s="109"/>
      <c r="BM24" s="75" t="s">
        <v>48</v>
      </c>
      <c r="BN24" s="173"/>
    </row>
    <row r="25" spans="1:78" ht="15" customHeight="1">
      <c r="C25" s="20" t="s">
        <v>1</v>
      </c>
      <c r="D25" s="30"/>
      <c r="E25" s="30"/>
      <c r="F25" s="30"/>
      <c r="G25" s="30"/>
      <c r="H25" s="30"/>
      <c r="I25" s="30"/>
      <c r="J25" s="42"/>
      <c r="K25" s="50"/>
      <c r="L25" s="50"/>
      <c r="M25" s="50"/>
      <c r="N25" s="50"/>
      <c r="O25" s="50"/>
      <c r="P25" s="50"/>
      <c r="Q25" s="70" t="s">
        <v>0</v>
      </c>
      <c r="R25" s="81"/>
      <c r="S25" s="90"/>
      <c r="T25" s="50"/>
      <c r="U25" s="50"/>
      <c r="V25" s="50"/>
      <c r="W25" s="50"/>
      <c r="X25" s="50"/>
      <c r="Y25" s="75" t="s">
        <v>48</v>
      </c>
      <c r="Z25" s="85"/>
      <c r="AA25" s="116"/>
      <c r="AB25" s="123"/>
      <c r="AC25" s="123"/>
      <c r="AD25" s="123"/>
      <c r="AE25" s="123"/>
      <c r="AF25" s="127"/>
      <c r="AG25" s="75" t="s">
        <v>48</v>
      </c>
      <c r="AH25" s="85"/>
      <c r="AI25" s="116"/>
      <c r="AJ25" s="123"/>
      <c r="AK25" s="123"/>
      <c r="AL25" s="123"/>
      <c r="AM25" s="123"/>
      <c r="AN25" s="127"/>
      <c r="AO25" s="75" t="s">
        <v>48</v>
      </c>
      <c r="AP25" s="85"/>
      <c r="AQ25" s="116"/>
      <c r="AR25" s="123"/>
      <c r="AS25" s="123"/>
      <c r="AT25" s="123"/>
      <c r="AU25" s="123"/>
      <c r="AV25" s="127"/>
      <c r="AW25" s="75" t="s">
        <v>48</v>
      </c>
      <c r="AX25" s="85"/>
      <c r="AY25" s="116"/>
      <c r="AZ25" s="123"/>
      <c r="BA25" s="123"/>
      <c r="BB25" s="123"/>
      <c r="BC25" s="123"/>
      <c r="BD25" s="127"/>
      <c r="BE25" s="75" t="s">
        <v>48</v>
      </c>
      <c r="BF25" s="167"/>
      <c r="BG25" s="151">
        <f t="shared" si="0"/>
        <v>0</v>
      </c>
      <c r="BH25" s="106"/>
      <c r="BI25" s="106"/>
      <c r="BJ25" s="106"/>
      <c r="BK25" s="106"/>
      <c r="BL25" s="109"/>
      <c r="BM25" s="75" t="s">
        <v>48</v>
      </c>
      <c r="BN25" s="173"/>
    </row>
    <row r="26" spans="1:78" ht="15" customHeight="1">
      <c r="C26" s="21" t="s">
        <v>63</v>
      </c>
      <c r="D26" s="31"/>
      <c r="E26" s="31"/>
      <c r="F26" s="31"/>
      <c r="G26" s="31"/>
      <c r="H26" s="31"/>
      <c r="I26" s="31"/>
      <c r="J26" s="43"/>
      <c r="K26" s="51"/>
      <c r="L26" s="51"/>
      <c r="M26" s="51"/>
      <c r="N26" s="51"/>
      <c r="O26" s="51"/>
      <c r="P26" s="51"/>
      <c r="Q26" s="71" t="s">
        <v>0</v>
      </c>
      <c r="R26" s="82"/>
      <c r="S26" s="91"/>
      <c r="T26" s="51"/>
      <c r="U26" s="51"/>
      <c r="V26" s="51"/>
      <c r="W26" s="51"/>
      <c r="X26" s="51"/>
      <c r="Y26" s="76" t="s">
        <v>48</v>
      </c>
      <c r="Z26" s="86"/>
      <c r="AA26" s="117"/>
      <c r="AB26" s="124"/>
      <c r="AC26" s="124"/>
      <c r="AD26" s="124"/>
      <c r="AE26" s="124"/>
      <c r="AF26" s="128"/>
      <c r="AG26" s="76" t="s">
        <v>48</v>
      </c>
      <c r="AH26" s="86"/>
      <c r="AI26" s="117"/>
      <c r="AJ26" s="124"/>
      <c r="AK26" s="124"/>
      <c r="AL26" s="124"/>
      <c r="AM26" s="124"/>
      <c r="AN26" s="128"/>
      <c r="AO26" s="76" t="s">
        <v>48</v>
      </c>
      <c r="AP26" s="86"/>
      <c r="AQ26" s="117"/>
      <c r="AR26" s="124"/>
      <c r="AS26" s="124"/>
      <c r="AT26" s="124"/>
      <c r="AU26" s="124"/>
      <c r="AV26" s="128"/>
      <c r="AW26" s="76" t="s">
        <v>48</v>
      </c>
      <c r="AX26" s="86"/>
      <c r="AY26" s="117"/>
      <c r="AZ26" s="124"/>
      <c r="BA26" s="124"/>
      <c r="BB26" s="124"/>
      <c r="BC26" s="124"/>
      <c r="BD26" s="128"/>
      <c r="BE26" s="76" t="s">
        <v>48</v>
      </c>
      <c r="BF26" s="168"/>
      <c r="BG26" s="152">
        <f t="shared" si="0"/>
        <v>0</v>
      </c>
      <c r="BH26" s="107"/>
      <c r="BI26" s="107"/>
      <c r="BJ26" s="107"/>
      <c r="BK26" s="107"/>
      <c r="BL26" s="110"/>
      <c r="BM26" s="76" t="s">
        <v>48</v>
      </c>
      <c r="BN26" s="174"/>
    </row>
    <row r="27" spans="1:78" ht="15" customHeight="1">
      <c r="C27" s="22" t="s">
        <v>52</v>
      </c>
      <c r="D27" s="32"/>
      <c r="E27" s="32"/>
      <c r="F27" s="32"/>
      <c r="G27" s="32"/>
      <c r="H27" s="32"/>
      <c r="I27" s="32"/>
      <c r="J27" s="44"/>
      <c r="K27" s="52">
        <f>SUM(K15:P26)</f>
        <v>0</v>
      </c>
      <c r="L27" s="61"/>
      <c r="M27" s="61"/>
      <c r="N27" s="61"/>
      <c r="O27" s="61"/>
      <c r="P27" s="61"/>
      <c r="Q27" s="72" t="s">
        <v>0</v>
      </c>
      <c r="R27" s="83"/>
      <c r="S27" s="58">
        <f>SUM(S15:X26)</f>
        <v>0</v>
      </c>
      <c r="T27" s="67"/>
      <c r="U27" s="67"/>
      <c r="V27" s="67"/>
      <c r="W27" s="67"/>
      <c r="X27" s="68"/>
      <c r="Y27" s="77" t="s">
        <v>48</v>
      </c>
      <c r="Z27" s="87"/>
      <c r="AA27" s="99">
        <f>SUM(AA15:AF26)</f>
        <v>0</v>
      </c>
      <c r="AB27" s="67"/>
      <c r="AC27" s="67"/>
      <c r="AD27" s="67"/>
      <c r="AE27" s="67"/>
      <c r="AF27" s="68"/>
      <c r="AG27" s="77" t="s">
        <v>48</v>
      </c>
      <c r="AH27" s="87"/>
      <c r="AI27" s="99">
        <f>SUM(AI15:AN26)</f>
        <v>0</v>
      </c>
      <c r="AJ27" s="67"/>
      <c r="AK27" s="67"/>
      <c r="AL27" s="67"/>
      <c r="AM27" s="67"/>
      <c r="AN27" s="68"/>
      <c r="AO27" s="77" t="s">
        <v>48</v>
      </c>
      <c r="AP27" s="87"/>
      <c r="AQ27" s="99">
        <f>SUM(AQ15:AV26)</f>
        <v>0</v>
      </c>
      <c r="AR27" s="67"/>
      <c r="AS27" s="67"/>
      <c r="AT27" s="67"/>
      <c r="AU27" s="67"/>
      <c r="AV27" s="68"/>
      <c r="AW27" s="77" t="s">
        <v>48</v>
      </c>
      <c r="AX27" s="87"/>
      <c r="AY27" s="99">
        <f>SUM(AY15:BD26)</f>
        <v>0</v>
      </c>
      <c r="AZ27" s="67"/>
      <c r="BA27" s="67"/>
      <c r="BB27" s="67"/>
      <c r="BC27" s="67"/>
      <c r="BD27" s="68"/>
      <c r="BE27" s="77" t="s">
        <v>48</v>
      </c>
      <c r="BF27" s="169"/>
      <c r="BG27" s="153">
        <f>SUM(BG15:BL26)</f>
        <v>0</v>
      </c>
      <c r="BH27" s="67"/>
      <c r="BI27" s="67"/>
      <c r="BJ27" s="67"/>
      <c r="BK27" s="67"/>
      <c r="BL27" s="68"/>
      <c r="BM27" s="77" t="s">
        <v>48</v>
      </c>
      <c r="BN27" s="175"/>
    </row>
    <row r="28" spans="1:78" ht="15" customHeight="1">
      <c r="C28" s="1" t="s">
        <v>64</v>
      </c>
    </row>
    <row r="29" spans="1:78" ht="15" customHeight="1">
      <c r="C29" s="1" t="s">
        <v>59</v>
      </c>
    </row>
    <row r="30" spans="1:78" ht="15" customHeight="1">
      <c r="C30" s="1" t="s">
        <v>42</v>
      </c>
    </row>
    <row r="32" spans="1:78" ht="15" customHeight="1">
      <c r="A32" s="6" t="s">
        <v>65</v>
      </c>
      <c r="BJ32" s="179" t="s">
        <v>66</v>
      </c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</row>
    <row r="33" spans="1:80" ht="15" customHeight="1">
      <c r="C33" s="17"/>
      <c r="D33" s="27"/>
      <c r="E33" s="27"/>
      <c r="F33" s="27"/>
      <c r="G33" s="27"/>
      <c r="H33" s="27"/>
      <c r="I33" s="27"/>
      <c r="J33" s="39"/>
      <c r="K33" s="53" t="s">
        <v>26</v>
      </c>
      <c r="L33" s="62"/>
      <c r="M33" s="62"/>
      <c r="N33" s="62"/>
      <c r="O33" s="62"/>
      <c r="P33" s="62"/>
      <c r="Q33" s="62"/>
      <c r="R33" s="62"/>
      <c r="S33" s="92"/>
      <c r="T33" s="101" t="s">
        <v>62</v>
      </c>
      <c r="U33" s="62"/>
      <c r="V33" s="62"/>
      <c r="W33" s="62"/>
      <c r="X33" s="62"/>
      <c r="Y33" s="62"/>
      <c r="Z33" s="62"/>
      <c r="AA33" s="62"/>
      <c r="AB33" s="92"/>
      <c r="AC33" s="101" t="s">
        <v>30</v>
      </c>
      <c r="AD33" s="62"/>
      <c r="AE33" s="62"/>
      <c r="AF33" s="62"/>
      <c r="AG33" s="62"/>
      <c r="AH33" s="62"/>
      <c r="AI33" s="62"/>
      <c r="AJ33" s="62"/>
      <c r="AK33" s="92"/>
      <c r="AL33" s="129" t="s">
        <v>58</v>
      </c>
      <c r="AM33" s="69"/>
      <c r="AN33" s="69"/>
      <c r="AO33" s="69"/>
      <c r="AP33" s="69"/>
      <c r="AQ33" s="69"/>
      <c r="AR33" s="69"/>
      <c r="AS33" s="69"/>
      <c r="AT33" s="140"/>
      <c r="AU33" s="142" t="s">
        <v>52</v>
      </c>
      <c r="AV33" s="69"/>
      <c r="AW33" s="69"/>
      <c r="AX33" s="69"/>
      <c r="AY33" s="69"/>
      <c r="AZ33" s="69"/>
      <c r="BA33" s="69"/>
      <c r="BB33" s="69"/>
      <c r="BC33" s="160"/>
      <c r="BD33" s="162"/>
      <c r="BE33" s="162"/>
      <c r="BF33" s="162"/>
      <c r="BJ33" s="47" t="s">
        <v>27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203"/>
      <c r="BU33" s="205" t="str">
        <f>IF(J4="","",IF(AU34&gt;=CB16,IF(CB33=1,"○","×"),"×"))</f>
        <v/>
      </c>
      <c r="BV33" s="207"/>
      <c r="BW33" s="207"/>
      <c r="BX33" s="207"/>
      <c r="BY33" s="207"/>
      <c r="BZ33" s="213"/>
      <c r="CB33" s="1">
        <f>IF(K34&gt;0,IF(AL34&gt;=1,1,0),0)</f>
        <v>0</v>
      </c>
    </row>
    <row r="34" spans="1:80" ht="15" customHeight="1">
      <c r="C34" s="18" t="s">
        <v>35</v>
      </c>
      <c r="D34" s="28"/>
      <c r="E34" s="28"/>
      <c r="F34" s="28"/>
      <c r="G34" s="28"/>
      <c r="H34" s="28"/>
      <c r="I34" s="28"/>
      <c r="J34" s="40"/>
      <c r="K34" s="54"/>
      <c r="L34" s="63"/>
      <c r="M34" s="63"/>
      <c r="N34" s="63"/>
      <c r="O34" s="63"/>
      <c r="P34" s="63"/>
      <c r="Q34" s="73" t="s">
        <v>48</v>
      </c>
      <c r="R34" s="73"/>
      <c r="S34" s="93"/>
      <c r="T34" s="102"/>
      <c r="U34" s="63"/>
      <c r="V34" s="63"/>
      <c r="W34" s="63"/>
      <c r="X34" s="63"/>
      <c r="Y34" s="63"/>
      <c r="Z34" s="73" t="s">
        <v>48</v>
      </c>
      <c r="AA34" s="73"/>
      <c r="AB34" s="93"/>
      <c r="AC34" s="102"/>
      <c r="AD34" s="63"/>
      <c r="AE34" s="63"/>
      <c r="AF34" s="63"/>
      <c r="AG34" s="63"/>
      <c r="AH34" s="63"/>
      <c r="AI34" s="73" t="s">
        <v>48</v>
      </c>
      <c r="AJ34" s="73"/>
      <c r="AK34" s="93"/>
      <c r="AL34" s="102"/>
      <c r="AM34" s="63"/>
      <c r="AN34" s="63"/>
      <c r="AO34" s="63"/>
      <c r="AP34" s="63"/>
      <c r="AQ34" s="63"/>
      <c r="AR34" s="73" t="s">
        <v>48</v>
      </c>
      <c r="AS34" s="73"/>
      <c r="AT34" s="141"/>
      <c r="AU34" s="143" t="str">
        <f>IF(J4="","",ROUNDDOWN(K34+T34+AC34+AL34,1))</f>
        <v/>
      </c>
      <c r="AV34" s="73"/>
      <c r="AW34" s="73"/>
      <c r="AX34" s="73"/>
      <c r="AY34" s="73"/>
      <c r="AZ34" s="73"/>
      <c r="BA34" s="73" t="s">
        <v>48</v>
      </c>
      <c r="BB34" s="73"/>
      <c r="BC34" s="161"/>
      <c r="BD34" s="163"/>
      <c r="BE34" s="163"/>
      <c r="BF34" s="163"/>
      <c r="BJ34" s="48"/>
      <c r="BK34" s="60"/>
      <c r="BL34" s="60"/>
      <c r="BM34" s="60"/>
      <c r="BN34" s="60"/>
      <c r="BO34" s="60"/>
      <c r="BP34" s="60"/>
      <c r="BQ34" s="60"/>
      <c r="BR34" s="60"/>
      <c r="BS34" s="60"/>
      <c r="BT34" s="204"/>
      <c r="BU34" s="206"/>
      <c r="BV34" s="208"/>
      <c r="BW34" s="208"/>
      <c r="BX34" s="208"/>
      <c r="BY34" s="208"/>
      <c r="BZ34" s="214"/>
    </row>
    <row r="35" spans="1:80" ht="15" customHeight="1">
      <c r="A35" s="7"/>
      <c r="B35" s="7"/>
      <c r="C35" s="7" t="s">
        <v>67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7" spans="1:80" ht="15" customHeight="1">
      <c r="A37" s="6" t="s">
        <v>16</v>
      </c>
    </row>
    <row r="38" spans="1:80" ht="15" customHeight="1">
      <c r="A38" s="6"/>
      <c r="C38" s="17"/>
      <c r="D38" s="27"/>
      <c r="E38" s="27"/>
      <c r="F38" s="27"/>
      <c r="G38" s="27"/>
      <c r="H38" s="27"/>
      <c r="I38" s="27"/>
      <c r="J38" s="39"/>
      <c r="K38" s="47" t="s">
        <v>51</v>
      </c>
      <c r="L38" s="59"/>
      <c r="M38" s="59"/>
      <c r="N38" s="59"/>
      <c r="O38" s="59"/>
      <c r="P38" s="59"/>
      <c r="Q38" s="59"/>
      <c r="R38" s="59"/>
      <c r="S38" s="94" t="s">
        <v>37</v>
      </c>
      <c r="T38" s="103"/>
      <c r="U38" s="103"/>
      <c r="V38" s="103"/>
      <c r="W38" s="103"/>
      <c r="X38" s="103"/>
      <c r="Y38" s="103"/>
      <c r="Z38" s="112"/>
      <c r="AA38" s="101" t="s">
        <v>68</v>
      </c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144"/>
      <c r="AY38" s="148" t="s">
        <v>52</v>
      </c>
      <c r="AZ38" s="103"/>
      <c r="BA38" s="103"/>
      <c r="BB38" s="103"/>
      <c r="BC38" s="103"/>
      <c r="BD38" s="103"/>
      <c r="BE38" s="103"/>
      <c r="BF38" s="170"/>
      <c r="BJ38" s="19" t="s">
        <v>69</v>
      </c>
      <c r="BK38" s="29"/>
      <c r="BL38" s="29"/>
      <c r="BM38" s="29"/>
      <c r="BN38" s="29"/>
      <c r="BO38" s="29"/>
      <c r="BP38" s="29"/>
      <c r="BQ38" s="29"/>
      <c r="BR38" s="29"/>
      <c r="BS38" s="41"/>
    </row>
    <row r="39" spans="1:80" ht="15" customHeight="1">
      <c r="C39" s="18"/>
      <c r="D39" s="28"/>
      <c r="E39" s="28"/>
      <c r="F39" s="28"/>
      <c r="G39" s="28"/>
      <c r="H39" s="28"/>
      <c r="I39" s="28"/>
      <c r="J39" s="40"/>
      <c r="K39" s="48"/>
      <c r="L39" s="60"/>
      <c r="M39" s="60"/>
      <c r="N39" s="60"/>
      <c r="O39" s="60"/>
      <c r="P39" s="60"/>
      <c r="Q39" s="60"/>
      <c r="R39" s="60"/>
      <c r="S39" s="95"/>
      <c r="T39" s="104"/>
      <c r="U39" s="104"/>
      <c r="V39" s="104"/>
      <c r="W39" s="104"/>
      <c r="X39" s="104"/>
      <c r="Y39" s="104"/>
      <c r="Z39" s="113"/>
      <c r="AA39" s="118" t="s">
        <v>70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30"/>
      <c r="AM39" s="118" t="s">
        <v>71</v>
      </c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45"/>
      <c r="AY39" s="149"/>
      <c r="AZ39" s="104"/>
      <c r="BA39" s="104"/>
      <c r="BB39" s="104"/>
      <c r="BC39" s="104"/>
      <c r="BD39" s="104"/>
      <c r="BE39" s="104"/>
      <c r="BF39" s="171"/>
      <c r="BJ39" s="180" t="str">
        <f>IF(J4="","",ROUNDDOWN(AY52/BG27,2))</f>
        <v/>
      </c>
      <c r="BK39" s="184"/>
      <c r="BL39" s="184"/>
      <c r="BM39" s="184"/>
      <c r="BN39" s="184"/>
      <c r="BO39" s="184"/>
      <c r="BP39" s="184"/>
      <c r="BQ39" s="184"/>
      <c r="BR39" s="184"/>
      <c r="BS39" s="198"/>
    </row>
    <row r="40" spans="1:80" ht="15" customHeight="1">
      <c r="C40" s="19" t="s">
        <v>53</v>
      </c>
      <c r="D40" s="29"/>
      <c r="E40" s="29"/>
      <c r="F40" s="29"/>
      <c r="G40" s="29"/>
      <c r="H40" s="29"/>
      <c r="I40" s="29"/>
      <c r="J40" s="41"/>
      <c r="K40" s="55">
        <f t="shared" ref="K40:K51" si="1">AQ15</f>
        <v>0</v>
      </c>
      <c r="L40" s="64"/>
      <c r="M40" s="64"/>
      <c r="N40" s="64"/>
      <c r="O40" s="64"/>
      <c r="P40" s="64"/>
      <c r="Q40" s="74" t="s">
        <v>48</v>
      </c>
      <c r="R40" s="84"/>
      <c r="S40" s="96">
        <f t="shared" ref="S40:S51" si="2">AY15</f>
        <v>0</v>
      </c>
      <c r="T40" s="105"/>
      <c r="U40" s="105"/>
      <c r="V40" s="105"/>
      <c r="W40" s="105"/>
      <c r="X40" s="108"/>
      <c r="Y40" s="74" t="s">
        <v>48</v>
      </c>
      <c r="Z40" s="84"/>
      <c r="AA40" s="119"/>
      <c r="AB40" s="49"/>
      <c r="AC40" s="49"/>
      <c r="AD40" s="49"/>
      <c r="AE40" s="49"/>
      <c r="AF40" s="49"/>
      <c r="AG40" s="49"/>
      <c r="AH40" s="49"/>
      <c r="AI40" s="49"/>
      <c r="AJ40" s="49"/>
      <c r="AK40" s="74" t="s">
        <v>48</v>
      </c>
      <c r="AL40" s="84"/>
      <c r="AM40" s="119"/>
      <c r="AN40" s="49"/>
      <c r="AO40" s="49"/>
      <c r="AP40" s="49"/>
      <c r="AQ40" s="49"/>
      <c r="AR40" s="49"/>
      <c r="AS40" s="49"/>
      <c r="AT40" s="49"/>
      <c r="AU40" s="49"/>
      <c r="AV40" s="49"/>
      <c r="AW40" s="69" t="s">
        <v>48</v>
      </c>
      <c r="AX40" s="140"/>
      <c r="AY40" s="150">
        <f t="shared" ref="AY40:AY51" si="3">K40+S40+AA40+AM40</f>
        <v>0</v>
      </c>
      <c r="AZ40" s="105"/>
      <c r="BA40" s="105"/>
      <c r="BB40" s="105"/>
      <c r="BC40" s="105"/>
      <c r="BD40" s="108"/>
      <c r="BE40" s="74" t="s">
        <v>48</v>
      </c>
      <c r="BF40" s="172"/>
      <c r="BJ40" s="181"/>
      <c r="BK40" s="185"/>
      <c r="BL40" s="185"/>
      <c r="BM40" s="185"/>
      <c r="BN40" s="185"/>
      <c r="BO40" s="185"/>
      <c r="BP40" s="185"/>
      <c r="BQ40" s="185"/>
      <c r="BR40" s="185"/>
      <c r="BS40" s="199"/>
    </row>
    <row r="41" spans="1:80" ht="15" customHeight="1">
      <c r="C41" s="20" t="s">
        <v>47</v>
      </c>
      <c r="D41" s="30"/>
      <c r="E41" s="30"/>
      <c r="F41" s="30"/>
      <c r="G41" s="30"/>
      <c r="H41" s="30"/>
      <c r="I41" s="30"/>
      <c r="J41" s="42"/>
      <c r="K41" s="56">
        <f t="shared" si="1"/>
        <v>0</v>
      </c>
      <c r="L41" s="65"/>
      <c r="M41" s="65"/>
      <c r="N41" s="65"/>
      <c r="O41" s="65"/>
      <c r="P41" s="65"/>
      <c r="Q41" s="75" t="s">
        <v>48</v>
      </c>
      <c r="R41" s="85"/>
      <c r="S41" s="97">
        <f t="shared" si="2"/>
        <v>0</v>
      </c>
      <c r="T41" s="106"/>
      <c r="U41" s="106"/>
      <c r="V41" s="106"/>
      <c r="W41" s="106"/>
      <c r="X41" s="109"/>
      <c r="Y41" s="75" t="s">
        <v>48</v>
      </c>
      <c r="Z41" s="85"/>
      <c r="AA41" s="120"/>
      <c r="AB41" s="50"/>
      <c r="AC41" s="50"/>
      <c r="AD41" s="50"/>
      <c r="AE41" s="50"/>
      <c r="AF41" s="50"/>
      <c r="AG41" s="50"/>
      <c r="AH41" s="50"/>
      <c r="AI41" s="50"/>
      <c r="AJ41" s="50"/>
      <c r="AK41" s="75" t="s">
        <v>48</v>
      </c>
      <c r="AL41" s="85"/>
      <c r="AM41" s="120"/>
      <c r="AN41" s="50"/>
      <c r="AO41" s="50"/>
      <c r="AP41" s="50"/>
      <c r="AQ41" s="50"/>
      <c r="AR41" s="50"/>
      <c r="AS41" s="50"/>
      <c r="AT41" s="50"/>
      <c r="AU41" s="50"/>
      <c r="AV41" s="50"/>
      <c r="AW41" s="70" t="s">
        <v>48</v>
      </c>
      <c r="AX41" s="146"/>
      <c r="AY41" s="151">
        <f t="shared" si="3"/>
        <v>0</v>
      </c>
      <c r="AZ41" s="106"/>
      <c r="BA41" s="106"/>
      <c r="BB41" s="106"/>
      <c r="BC41" s="106"/>
      <c r="BD41" s="109"/>
      <c r="BE41" s="75" t="s">
        <v>48</v>
      </c>
      <c r="BF41" s="173"/>
    </row>
    <row r="42" spans="1:80" ht="15" customHeight="1">
      <c r="C42" s="20" t="s">
        <v>13</v>
      </c>
      <c r="D42" s="30"/>
      <c r="E42" s="30"/>
      <c r="F42" s="30"/>
      <c r="G42" s="30"/>
      <c r="H42" s="30"/>
      <c r="I42" s="30"/>
      <c r="J42" s="42"/>
      <c r="K42" s="56">
        <f t="shared" si="1"/>
        <v>0</v>
      </c>
      <c r="L42" s="65"/>
      <c r="M42" s="65"/>
      <c r="N42" s="65"/>
      <c r="O42" s="65"/>
      <c r="P42" s="65"/>
      <c r="Q42" s="75" t="s">
        <v>48</v>
      </c>
      <c r="R42" s="85"/>
      <c r="S42" s="97">
        <f t="shared" si="2"/>
        <v>0</v>
      </c>
      <c r="T42" s="106"/>
      <c r="U42" s="106"/>
      <c r="V42" s="106"/>
      <c r="W42" s="106"/>
      <c r="X42" s="109"/>
      <c r="Y42" s="75" t="s">
        <v>48</v>
      </c>
      <c r="Z42" s="85"/>
      <c r="AA42" s="120"/>
      <c r="AB42" s="50"/>
      <c r="AC42" s="50"/>
      <c r="AD42" s="50"/>
      <c r="AE42" s="50"/>
      <c r="AF42" s="50"/>
      <c r="AG42" s="50"/>
      <c r="AH42" s="50"/>
      <c r="AI42" s="50"/>
      <c r="AJ42" s="50"/>
      <c r="AK42" s="75" t="s">
        <v>48</v>
      </c>
      <c r="AL42" s="85"/>
      <c r="AM42" s="120"/>
      <c r="AN42" s="50"/>
      <c r="AO42" s="50"/>
      <c r="AP42" s="50"/>
      <c r="AQ42" s="50"/>
      <c r="AR42" s="50"/>
      <c r="AS42" s="50"/>
      <c r="AT42" s="50"/>
      <c r="AU42" s="50"/>
      <c r="AV42" s="50"/>
      <c r="AW42" s="70" t="s">
        <v>48</v>
      </c>
      <c r="AX42" s="146"/>
      <c r="AY42" s="151">
        <f t="shared" si="3"/>
        <v>0</v>
      </c>
      <c r="AZ42" s="106"/>
      <c r="BA42" s="106"/>
      <c r="BB42" s="106"/>
      <c r="BC42" s="106"/>
      <c r="BD42" s="109"/>
      <c r="BE42" s="75" t="s">
        <v>48</v>
      </c>
      <c r="BF42" s="173"/>
    </row>
    <row r="43" spans="1:80" ht="15" customHeight="1">
      <c r="C43" s="20" t="s">
        <v>55</v>
      </c>
      <c r="D43" s="30"/>
      <c r="E43" s="30"/>
      <c r="F43" s="30"/>
      <c r="G43" s="30"/>
      <c r="H43" s="30"/>
      <c r="I43" s="30"/>
      <c r="J43" s="42"/>
      <c r="K43" s="56">
        <f t="shared" si="1"/>
        <v>0</v>
      </c>
      <c r="L43" s="65"/>
      <c r="M43" s="65"/>
      <c r="N43" s="65"/>
      <c r="O43" s="65"/>
      <c r="P43" s="65"/>
      <c r="Q43" s="75" t="s">
        <v>48</v>
      </c>
      <c r="R43" s="85"/>
      <c r="S43" s="97">
        <f t="shared" si="2"/>
        <v>0</v>
      </c>
      <c r="T43" s="106"/>
      <c r="U43" s="106"/>
      <c r="V43" s="106"/>
      <c r="W43" s="106"/>
      <c r="X43" s="109"/>
      <c r="Y43" s="75" t="s">
        <v>48</v>
      </c>
      <c r="Z43" s="85"/>
      <c r="AA43" s="120"/>
      <c r="AB43" s="50"/>
      <c r="AC43" s="50"/>
      <c r="AD43" s="50"/>
      <c r="AE43" s="50"/>
      <c r="AF43" s="50"/>
      <c r="AG43" s="50"/>
      <c r="AH43" s="50"/>
      <c r="AI43" s="50"/>
      <c r="AJ43" s="50"/>
      <c r="AK43" s="75" t="s">
        <v>48</v>
      </c>
      <c r="AL43" s="85"/>
      <c r="AM43" s="120"/>
      <c r="AN43" s="50"/>
      <c r="AO43" s="50"/>
      <c r="AP43" s="50"/>
      <c r="AQ43" s="50"/>
      <c r="AR43" s="50"/>
      <c r="AS43" s="50"/>
      <c r="AT43" s="50"/>
      <c r="AU43" s="50"/>
      <c r="AV43" s="50"/>
      <c r="AW43" s="70" t="s">
        <v>48</v>
      </c>
      <c r="AX43" s="146"/>
      <c r="AY43" s="151">
        <f t="shared" si="3"/>
        <v>0</v>
      </c>
      <c r="AZ43" s="106"/>
      <c r="BA43" s="106"/>
      <c r="BB43" s="106"/>
      <c r="BC43" s="106"/>
      <c r="BD43" s="109"/>
      <c r="BE43" s="75" t="s">
        <v>48</v>
      </c>
      <c r="BF43" s="173"/>
    </row>
    <row r="44" spans="1:80" ht="15" customHeight="1">
      <c r="C44" s="20" t="s">
        <v>56</v>
      </c>
      <c r="D44" s="30"/>
      <c r="E44" s="30"/>
      <c r="F44" s="30"/>
      <c r="G44" s="30"/>
      <c r="H44" s="30"/>
      <c r="I44" s="30"/>
      <c r="J44" s="42"/>
      <c r="K44" s="56">
        <f t="shared" si="1"/>
        <v>0</v>
      </c>
      <c r="L44" s="65"/>
      <c r="M44" s="65"/>
      <c r="N44" s="65"/>
      <c r="O44" s="65"/>
      <c r="P44" s="65"/>
      <c r="Q44" s="75" t="s">
        <v>48</v>
      </c>
      <c r="R44" s="85"/>
      <c r="S44" s="97">
        <f t="shared" si="2"/>
        <v>0</v>
      </c>
      <c r="T44" s="106"/>
      <c r="U44" s="106"/>
      <c r="V44" s="106"/>
      <c r="W44" s="106"/>
      <c r="X44" s="109"/>
      <c r="Y44" s="75" t="s">
        <v>48</v>
      </c>
      <c r="Z44" s="85"/>
      <c r="AA44" s="120"/>
      <c r="AB44" s="50"/>
      <c r="AC44" s="50"/>
      <c r="AD44" s="50"/>
      <c r="AE44" s="50"/>
      <c r="AF44" s="50"/>
      <c r="AG44" s="50"/>
      <c r="AH44" s="50"/>
      <c r="AI44" s="50"/>
      <c r="AJ44" s="50"/>
      <c r="AK44" s="75" t="s">
        <v>48</v>
      </c>
      <c r="AL44" s="85"/>
      <c r="AM44" s="120"/>
      <c r="AN44" s="50"/>
      <c r="AO44" s="50"/>
      <c r="AP44" s="50"/>
      <c r="AQ44" s="50"/>
      <c r="AR44" s="50"/>
      <c r="AS44" s="50"/>
      <c r="AT44" s="50"/>
      <c r="AU44" s="50"/>
      <c r="AV44" s="50"/>
      <c r="AW44" s="70" t="s">
        <v>48</v>
      </c>
      <c r="AX44" s="146"/>
      <c r="AY44" s="151">
        <f t="shared" si="3"/>
        <v>0</v>
      </c>
      <c r="AZ44" s="106"/>
      <c r="BA44" s="106"/>
      <c r="BB44" s="106"/>
      <c r="BC44" s="106"/>
      <c r="BD44" s="109"/>
      <c r="BE44" s="75" t="s">
        <v>48</v>
      </c>
      <c r="BF44" s="173"/>
    </row>
    <row r="45" spans="1:80" ht="15" customHeight="1">
      <c r="C45" s="20" t="s">
        <v>12</v>
      </c>
      <c r="D45" s="30"/>
      <c r="E45" s="30"/>
      <c r="F45" s="30"/>
      <c r="G45" s="30"/>
      <c r="H45" s="30"/>
      <c r="I45" s="30"/>
      <c r="J45" s="42"/>
      <c r="K45" s="56">
        <f t="shared" si="1"/>
        <v>0</v>
      </c>
      <c r="L45" s="65"/>
      <c r="M45" s="65"/>
      <c r="N45" s="65"/>
      <c r="O45" s="65"/>
      <c r="P45" s="65"/>
      <c r="Q45" s="75" t="s">
        <v>48</v>
      </c>
      <c r="R45" s="85"/>
      <c r="S45" s="97">
        <f t="shared" si="2"/>
        <v>0</v>
      </c>
      <c r="T45" s="106"/>
      <c r="U45" s="106"/>
      <c r="V45" s="106"/>
      <c r="W45" s="106"/>
      <c r="X45" s="109"/>
      <c r="Y45" s="75" t="s">
        <v>48</v>
      </c>
      <c r="Z45" s="85"/>
      <c r="AA45" s="120"/>
      <c r="AB45" s="50"/>
      <c r="AC45" s="50"/>
      <c r="AD45" s="50"/>
      <c r="AE45" s="50"/>
      <c r="AF45" s="50"/>
      <c r="AG45" s="50"/>
      <c r="AH45" s="50"/>
      <c r="AI45" s="50"/>
      <c r="AJ45" s="50"/>
      <c r="AK45" s="75" t="s">
        <v>48</v>
      </c>
      <c r="AL45" s="85"/>
      <c r="AM45" s="120"/>
      <c r="AN45" s="50"/>
      <c r="AO45" s="50"/>
      <c r="AP45" s="50"/>
      <c r="AQ45" s="50"/>
      <c r="AR45" s="50"/>
      <c r="AS45" s="50"/>
      <c r="AT45" s="50"/>
      <c r="AU45" s="50"/>
      <c r="AV45" s="50"/>
      <c r="AW45" s="70" t="s">
        <v>48</v>
      </c>
      <c r="AX45" s="146"/>
      <c r="AY45" s="151">
        <f t="shared" si="3"/>
        <v>0</v>
      </c>
      <c r="AZ45" s="106"/>
      <c r="BA45" s="106"/>
      <c r="BB45" s="106"/>
      <c r="BC45" s="106"/>
      <c r="BD45" s="109"/>
      <c r="BE45" s="75" t="s">
        <v>48</v>
      </c>
      <c r="BF45" s="173"/>
    </row>
    <row r="46" spans="1:80" ht="15" customHeight="1">
      <c r="C46" s="20" t="s">
        <v>33</v>
      </c>
      <c r="D46" s="30"/>
      <c r="E46" s="30"/>
      <c r="F46" s="30"/>
      <c r="G46" s="30"/>
      <c r="H46" s="30"/>
      <c r="I46" s="30"/>
      <c r="J46" s="42"/>
      <c r="K46" s="56">
        <f t="shared" si="1"/>
        <v>0</v>
      </c>
      <c r="L46" s="65"/>
      <c r="M46" s="65"/>
      <c r="N46" s="65"/>
      <c r="O46" s="65"/>
      <c r="P46" s="65"/>
      <c r="Q46" s="75" t="s">
        <v>48</v>
      </c>
      <c r="R46" s="85"/>
      <c r="S46" s="97">
        <f t="shared" si="2"/>
        <v>0</v>
      </c>
      <c r="T46" s="106"/>
      <c r="U46" s="106"/>
      <c r="V46" s="106"/>
      <c r="W46" s="106"/>
      <c r="X46" s="109"/>
      <c r="Y46" s="75" t="s">
        <v>48</v>
      </c>
      <c r="Z46" s="85"/>
      <c r="AA46" s="120"/>
      <c r="AB46" s="50"/>
      <c r="AC46" s="50"/>
      <c r="AD46" s="50"/>
      <c r="AE46" s="50"/>
      <c r="AF46" s="50"/>
      <c r="AG46" s="50"/>
      <c r="AH46" s="50"/>
      <c r="AI46" s="50"/>
      <c r="AJ46" s="50"/>
      <c r="AK46" s="75" t="s">
        <v>48</v>
      </c>
      <c r="AL46" s="85"/>
      <c r="AM46" s="120"/>
      <c r="AN46" s="50"/>
      <c r="AO46" s="50"/>
      <c r="AP46" s="50"/>
      <c r="AQ46" s="50"/>
      <c r="AR46" s="50"/>
      <c r="AS46" s="50"/>
      <c r="AT46" s="50"/>
      <c r="AU46" s="50"/>
      <c r="AV46" s="50"/>
      <c r="AW46" s="70" t="s">
        <v>48</v>
      </c>
      <c r="AX46" s="146"/>
      <c r="AY46" s="151">
        <f t="shared" si="3"/>
        <v>0</v>
      </c>
      <c r="AZ46" s="106"/>
      <c r="BA46" s="106"/>
      <c r="BB46" s="106"/>
      <c r="BC46" s="106"/>
      <c r="BD46" s="109"/>
      <c r="BE46" s="75" t="s">
        <v>48</v>
      </c>
      <c r="BF46" s="173"/>
    </row>
    <row r="47" spans="1:80" ht="15" customHeight="1">
      <c r="C47" s="20" t="s">
        <v>60</v>
      </c>
      <c r="D47" s="30"/>
      <c r="E47" s="30"/>
      <c r="F47" s="30"/>
      <c r="G47" s="30"/>
      <c r="H47" s="30"/>
      <c r="I47" s="30"/>
      <c r="J47" s="42"/>
      <c r="K47" s="56">
        <f t="shared" si="1"/>
        <v>0</v>
      </c>
      <c r="L47" s="65"/>
      <c r="M47" s="65"/>
      <c r="N47" s="65"/>
      <c r="O47" s="65"/>
      <c r="P47" s="65"/>
      <c r="Q47" s="75" t="s">
        <v>48</v>
      </c>
      <c r="R47" s="85"/>
      <c r="S47" s="97">
        <f t="shared" si="2"/>
        <v>0</v>
      </c>
      <c r="T47" s="106"/>
      <c r="U47" s="106"/>
      <c r="V47" s="106"/>
      <c r="W47" s="106"/>
      <c r="X47" s="109"/>
      <c r="Y47" s="75" t="s">
        <v>48</v>
      </c>
      <c r="Z47" s="85"/>
      <c r="AA47" s="120"/>
      <c r="AB47" s="50"/>
      <c r="AC47" s="50"/>
      <c r="AD47" s="50"/>
      <c r="AE47" s="50"/>
      <c r="AF47" s="50"/>
      <c r="AG47" s="50"/>
      <c r="AH47" s="50"/>
      <c r="AI47" s="50"/>
      <c r="AJ47" s="50"/>
      <c r="AK47" s="75" t="s">
        <v>48</v>
      </c>
      <c r="AL47" s="85"/>
      <c r="AM47" s="120"/>
      <c r="AN47" s="50"/>
      <c r="AO47" s="50"/>
      <c r="AP47" s="50"/>
      <c r="AQ47" s="50"/>
      <c r="AR47" s="50"/>
      <c r="AS47" s="50"/>
      <c r="AT47" s="50"/>
      <c r="AU47" s="50"/>
      <c r="AV47" s="50"/>
      <c r="AW47" s="70" t="s">
        <v>48</v>
      </c>
      <c r="AX47" s="146"/>
      <c r="AY47" s="151">
        <f t="shared" si="3"/>
        <v>0</v>
      </c>
      <c r="AZ47" s="106"/>
      <c r="BA47" s="106"/>
      <c r="BB47" s="106"/>
      <c r="BC47" s="106"/>
      <c r="BD47" s="109"/>
      <c r="BE47" s="75" t="s">
        <v>48</v>
      </c>
      <c r="BF47" s="173"/>
    </row>
    <row r="48" spans="1:80" ht="15" customHeight="1">
      <c r="C48" s="20" t="s">
        <v>19</v>
      </c>
      <c r="D48" s="30"/>
      <c r="E48" s="30"/>
      <c r="F48" s="30"/>
      <c r="G48" s="30"/>
      <c r="H48" s="30"/>
      <c r="I48" s="30"/>
      <c r="J48" s="42"/>
      <c r="K48" s="56">
        <f t="shared" si="1"/>
        <v>0</v>
      </c>
      <c r="L48" s="65"/>
      <c r="M48" s="65"/>
      <c r="N48" s="65"/>
      <c r="O48" s="65"/>
      <c r="P48" s="65"/>
      <c r="Q48" s="75" t="s">
        <v>48</v>
      </c>
      <c r="R48" s="85"/>
      <c r="S48" s="97">
        <f t="shared" si="2"/>
        <v>0</v>
      </c>
      <c r="T48" s="106"/>
      <c r="U48" s="106"/>
      <c r="V48" s="106"/>
      <c r="W48" s="106"/>
      <c r="X48" s="109"/>
      <c r="Y48" s="75" t="s">
        <v>48</v>
      </c>
      <c r="Z48" s="85"/>
      <c r="AA48" s="120"/>
      <c r="AB48" s="50"/>
      <c r="AC48" s="50"/>
      <c r="AD48" s="50"/>
      <c r="AE48" s="50"/>
      <c r="AF48" s="50"/>
      <c r="AG48" s="50"/>
      <c r="AH48" s="50"/>
      <c r="AI48" s="50"/>
      <c r="AJ48" s="50"/>
      <c r="AK48" s="75" t="s">
        <v>48</v>
      </c>
      <c r="AL48" s="85"/>
      <c r="AM48" s="120"/>
      <c r="AN48" s="50"/>
      <c r="AO48" s="50"/>
      <c r="AP48" s="50"/>
      <c r="AQ48" s="50"/>
      <c r="AR48" s="50"/>
      <c r="AS48" s="50"/>
      <c r="AT48" s="50"/>
      <c r="AU48" s="50"/>
      <c r="AV48" s="50"/>
      <c r="AW48" s="70" t="s">
        <v>48</v>
      </c>
      <c r="AX48" s="146"/>
      <c r="AY48" s="151">
        <f t="shared" si="3"/>
        <v>0</v>
      </c>
      <c r="AZ48" s="106"/>
      <c r="BA48" s="106"/>
      <c r="BB48" s="106"/>
      <c r="BC48" s="106"/>
      <c r="BD48" s="109"/>
      <c r="BE48" s="75" t="s">
        <v>48</v>
      </c>
      <c r="BF48" s="173"/>
    </row>
    <row r="49" spans="1:78" ht="15" customHeight="1">
      <c r="C49" s="20" t="s">
        <v>61</v>
      </c>
      <c r="D49" s="30"/>
      <c r="E49" s="30"/>
      <c r="F49" s="30"/>
      <c r="G49" s="30"/>
      <c r="H49" s="30"/>
      <c r="I49" s="30"/>
      <c r="J49" s="42"/>
      <c r="K49" s="56">
        <f t="shared" si="1"/>
        <v>0</v>
      </c>
      <c r="L49" s="65"/>
      <c r="M49" s="65"/>
      <c r="N49" s="65"/>
      <c r="O49" s="65"/>
      <c r="P49" s="65"/>
      <c r="Q49" s="75" t="s">
        <v>48</v>
      </c>
      <c r="R49" s="85"/>
      <c r="S49" s="97">
        <f t="shared" si="2"/>
        <v>0</v>
      </c>
      <c r="T49" s="106"/>
      <c r="U49" s="106"/>
      <c r="V49" s="106"/>
      <c r="W49" s="106"/>
      <c r="X49" s="109"/>
      <c r="Y49" s="75" t="s">
        <v>48</v>
      </c>
      <c r="Z49" s="85"/>
      <c r="AA49" s="120"/>
      <c r="AB49" s="50"/>
      <c r="AC49" s="50"/>
      <c r="AD49" s="50"/>
      <c r="AE49" s="50"/>
      <c r="AF49" s="50"/>
      <c r="AG49" s="50"/>
      <c r="AH49" s="50"/>
      <c r="AI49" s="50"/>
      <c r="AJ49" s="50"/>
      <c r="AK49" s="75" t="s">
        <v>48</v>
      </c>
      <c r="AL49" s="85"/>
      <c r="AM49" s="120"/>
      <c r="AN49" s="50"/>
      <c r="AO49" s="50"/>
      <c r="AP49" s="50"/>
      <c r="AQ49" s="50"/>
      <c r="AR49" s="50"/>
      <c r="AS49" s="50"/>
      <c r="AT49" s="50"/>
      <c r="AU49" s="50"/>
      <c r="AV49" s="50"/>
      <c r="AW49" s="70" t="s">
        <v>48</v>
      </c>
      <c r="AX49" s="146"/>
      <c r="AY49" s="151">
        <f t="shared" si="3"/>
        <v>0</v>
      </c>
      <c r="AZ49" s="106"/>
      <c r="BA49" s="106"/>
      <c r="BB49" s="106"/>
      <c r="BC49" s="106"/>
      <c r="BD49" s="109"/>
      <c r="BE49" s="75" t="s">
        <v>48</v>
      </c>
      <c r="BF49" s="173"/>
    </row>
    <row r="50" spans="1:78" ht="15" customHeight="1">
      <c r="C50" s="20" t="s">
        <v>1</v>
      </c>
      <c r="D50" s="30"/>
      <c r="E50" s="30"/>
      <c r="F50" s="30"/>
      <c r="G50" s="30"/>
      <c r="H50" s="30"/>
      <c r="I50" s="30"/>
      <c r="J50" s="42"/>
      <c r="K50" s="56">
        <f t="shared" si="1"/>
        <v>0</v>
      </c>
      <c r="L50" s="65"/>
      <c r="M50" s="65"/>
      <c r="N50" s="65"/>
      <c r="O50" s="65"/>
      <c r="P50" s="65"/>
      <c r="Q50" s="75" t="s">
        <v>48</v>
      </c>
      <c r="R50" s="85"/>
      <c r="S50" s="97">
        <f t="shared" si="2"/>
        <v>0</v>
      </c>
      <c r="T50" s="106"/>
      <c r="U50" s="106"/>
      <c r="V50" s="106"/>
      <c r="W50" s="106"/>
      <c r="X50" s="109"/>
      <c r="Y50" s="75" t="s">
        <v>48</v>
      </c>
      <c r="Z50" s="85"/>
      <c r="AA50" s="120"/>
      <c r="AB50" s="50"/>
      <c r="AC50" s="50"/>
      <c r="AD50" s="50"/>
      <c r="AE50" s="50"/>
      <c r="AF50" s="50"/>
      <c r="AG50" s="50"/>
      <c r="AH50" s="50"/>
      <c r="AI50" s="50"/>
      <c r="AJ50" s="50"/>
      <c r="AK50" s="75" t="s">
        <v>48</v>
      </c>
      <c r="AL50" s="85"/>
      <c r="AM50" s="120"/>
      <c r="AN50" s="50"/>
      <c r="AO50" s="50"/>
      <c r="AP50" s="50"/>
      <c r="AQ50" s="50"/>
      <c r="AR50" s="50"/>
      <c r="AS50" s="50"/>
      <c r="AT50" s="50"/>
      <c r="AU50" s="50"/>
      <c r="AV50" s="50"/>
      <c r="AW50" s="70" t="s">
        <v>48</v>
      </c>
      <c r="AX50" s="146"/>
      <c r="AY50" s="151">
        <f t="shared" si="3"/>
        <v>0</v>
      </c>
      <c r="AZ50" s="106"/>
      <c r="BA50" s="106"/>
      <c r="BB50" s="106"/>
      <c r="BC50" s="106"/>
      <c r="BD50" s="109"/>
      <c r="BE50" s="75" t="s">
        <v>48</v>
      </c>
      <c r="BF50" s="173"/>
    </row>
    <row r="51" spans="1:78" ht="15" customHeight="1">
      <c r="C51" s="21" t="s">
        <v>63</v>
      </c>
      <c r="D51" s="31"/>
      <c r="E51" s="31"/>
      <c r="F51" s="31"/>
      <c r="G51" s="31"/>
      <c r="H51" s="31"/>
      <c r="I51" s="31"/>
      <c r="J51" s="43"/>
      <c r="K51" s="57">
        <f t="shared" si="1"/>
        <v>0</v>
      </c>
      <c r="L51" s="66"/>
      <c r="M51" s="66"/>
      <c r="N51" s="66"/>
      <c r="O51" s="66"/>
      <c r="P51" s="66"/>
      <c r="Q51" s="76" t="s">
        <v>48</v>
      </c>
      <c r="R51" s="86"/>
      <c r="S51" s="98">
        <f t="shared" si="2"/>
        <v>0</v>
      </c>
      <c r="T51" s="107"/>
      <c r="U51" s="107"/>
      <c r="V51" s="107"/>
      <c r="W51" s="107"/>
      <c r="X51" s="110"/>
      <c r="Y51" s="76" t="s">
        <v>48</v>
      </c>
      <c r="Z51" s="86"/>
      <c r="AA51" s="120"/>
      <c r="AB51" s="50"/>
      <c r="AC51" s="50"/>
      <c r="AD51" s="50"/>
      <c r="AE51" s="50"/>
      <c r="AF51" s="50"/>
      <c r="AG51" s="50"/>
      <c r="AH51" s="50"/>
      <c r="AI51" s="50"/>
      <c r="AJ51" s="50"/>
      <c r="AK51" s="75" t="s">
        <v>48</v>
      </c>
      <c r="AL51" s="85"/>
      <c r="AM51" s="120"/>
      <c r="AN51" s="50"/>
      <c r="AO51" s="50"/>
      <c r="AP51" s="50"/>
      <c r="AQ51" s="50"/>
      <c r="AR51" s="50"/>
      <c r="AS51" s="50"/>
      <c r="AT51" s="50"/>
      <c r="AU51" s="50"/>
      <c r="AV51" s="50"/>
      <c r="AW51" s="70" t="s">
        <v>48</v>
      </c>
      <c r="AX51" s="146"/>
      <c r="AY51" s="152">
        <f t="shared" si="3"/>
        <v>0</v>
      </c>
      <c r="AZ51" s="107"/>
      <c r="BA51" s="107"/>
      <c r="BB51" s="107"/>
      <c r="BC51" s="107"/>
      <c r="BD51" s="110"/>
      <c r="BE51" s="76" t="s">
        <v>48</v>
      </c>
      <c r="BF51" s="174"/>
    </row>
    <row r="52" spans="1:78" ht="15" customHeight="1">
      <c r="C52" s="22" t="s">
        <v>52</v>
      </c>
      <c r="D52" s="32"/>
      <c r="E52" s="32"/>
      <c r="F52" s="32"/>
      <c r="G52" s="32"/>
      <c r="H52" s="32"/>
      <c r="I52" s="32"/>
      <c r="J52" s="44"/>
      <c r="K52" s="58">
        <f>SUM(K40:P51)</f>
        <v>0</v>
      </c>
      <c r="L52" s="67"/>
      <c r="M52" s="67"/>
      <c r="N52" s="67"/>
      <c r="O52" s="67"/>
      <c r="P52" s="68"/>
      <c r="Q52" s="77" t="s">
        <v>48</v>
      </c>
      <c r="R52" s="87"/>
      <c r="S52" s="99">
        <f>SUM(S40:X51)</f>
        <v>0</v>
      </c>
      <c r="T52" s="67"/>
      <c r="U52" s="67"/>
      <c r="V52" s="67"/>
      <c r="W52" s="67"/>
      <c r="X52" s="68"/>
      <c r="Y52" s="77" t="s">
        <v>48</v>
      </c>
      <c r="Z52" s="87"/>
      <c r="AA52" s="121">
        <f>SUM(AA40:AJ51)</f>
        <v>0</v>
      </c>
      <c r="AB52" s="61"/>
      <c r="AC52" s="61"/>
      <c r="AD52" s="61"/>
      <c r="AE52" s="61"/>
      <c r="AF52" s="61"/>
      <c r="AG52" s="61"/>
      <c r="AH52" s="61"/>
      <c r="AI52" s="61"/>
      <c r="AJ52" s="61"/>
      <c r="AK52" s="77" t="s">
        <v>48</v>
      </c>
      <c r="AL52" s="87"/>
      <c r="AM52" s="121">
        <f>SUM(AM40:AV51)</f>
        <v>0</v>
      </c>
      <c r="AN52" s="61"/>
      <c r="AO52" s="61"/>
      <c r="AP52" s="61"/>
      <c r="AQ52" s="61"/>
      <c r="AR52" s="61"/>
      <c r="AS52" s="61"/>
      <c r="AT52" s="61"/>
      <c r="AU52" s="61"/>
      <c r="AV52" s="61"/>
      <c r="AW52" s="72" t="s">
        <v>48</v>
      </c>
      <c r="AX52" s="147"/>
      <c r="AY52" s="153">
        <f>SUM(AY40:BD51)</f>
        <v>0</v>
      </c>
      <c r="AZ52" s="67"/>
      <c r="BA52" s="67"/>
      <c r="BB52" s="67"/>
      <c r="BC52" s="67"/>
      <c r="BD52" s="68"/>
      <c r="BE52" s="77" t="s">
        <v>48</v>
      </c>
      <c r="BF52" s="175"/>
    </row>
    <row r="54" spans="1:78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154" t="s">
        <v>72</v>
      </c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155" t="s">
        <v>73</v>
      </c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200" t="str">
        <f>IF(BU33="","",IF(BU33="○",IF(BQ22/AU34&lt;=1.5,IF(AW4="障害者支援施設","該当",IF(AW4="障害者支援施設以外",IF(BJ39&gt;=0.6,"該当","非該当"),"非該当")),"非該当"),"非該当"))</f>
        <v/>
      </c>
      <c r="BT55" s="200"/>
      <c r="BU55" s="200"/>
      <c r="BV55" s="200"/>
      <c r="BW55" s="200"/>
      <c r="BX55" s="200"/>
      <c r="BY55" s="200"/>
      <c r="BZ55" s="215"/>
    </row>
    <row r="56" spans="1:78" ht="15" customHeight="1">
      <c r="AZ56" s="156" t="s">
        <v>74</v>
      </c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201" t="str">
        <f>IF(BU33="","",IF(BU33="○",IF(BQ22/AU34&lt;=1.7,IF(AW4="障害者支援施設","該当",IF(AW4="障害者支援施設以外",IF(BJ39&gt;=0.6,"該当","非該当"),"非該当")),"非該当"),"非該当"))</f>
        <v/>
      </c>
      <c r="BT56" s="201"/>
      <c r="BU56" s="201"/>
      <c r="BV56" s="201"/>
      <c r="BW56" s="201"/>
      <c r="BX56" s="201"/>
      <c r="BY56" s="201"/>
      <c r="BZ56" s="216"/>
    </row>
    <row r="57" spans="1:78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156" t="s">
        <v>75</v>
      </c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201" t="str">
        <f>IF(BU33="","",IF(BU33="○",IF(BQ22/AU34&lt;=2,IF(AW4="障害者支援施設","該当",IF(AW4="障害者支援施設以外",IF(BJ39&gt;=0.5,"該当","非該当"),"非該当")),"非該当"),"非該当"))</f>
        <v/>
      </c>
      <c r="BT57" s="201"/>
      <c r="BU57" s="201"/>
      <c r="BV57" s="201"/>
      <c r="BW57" s="201"/>
      <c r="BX57" s="201"/>
      <c r="BY57" s="201"/>
      <c r="BZ57" s="216"/>
    </row>
    <row r="58" spans="1:78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157" t="s">
        <v>76</v>
      </c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202" t="str">
        <f>IF(BU33="","",IF(BU33="○",IF(BQ22/AU34&lt;=2.5,"該当","非該当"),"非該当"))</f>
        <v/>
      </c>
      <c r="BT58" s="202"/>
      <c r="BU58" s="202"/>
      <c r="BV58" s="202"/>
      <c r="BW58" s="202"/>
      <c r="BX58" s="202"/>
      <c r="BY58" s="202"/>
      <c r="BZ58" s="217"/>
    </row>
    <row r="59" spans="1:78" ht="15" customHeight="1"/>
    <row r="60" spans="1:78" ht="15" customHeight="1">
      <c r="A60" s="9"/>
    </row>
  </sheetData>
  <sheetProtection sheet="1" selectLockedCells="1"/>
  <mergeCells count="418">
    <mergeCell ref="BK1:BN1"/>
    <mergeCell ref="BO1:BP1"/>
    <mergeCell ref="BQ1:BR1"/>
    <mergeCell ref="BS1:BT1"/>
    <mergeCell ref="BU1:BV1"/>
    <mergeCell ref="BW1:BX1"/>
    <mergeCell ref="BY1:BZ1"/>
    <mergeCell ref="A2:BZ2"/>
    <mergeCell ref="A3:AM3"/>
    <mergeCell ref="A4:I4"/>
    <mergeCell ref="J4:Z4"/>
    <mergeCell ref="AA4:AE4"/>
    <mergeCell ref="AF4:AJ4"/>
    <mergeCell ref="AK4:AM4"/>
    <mergeCell ref="AN4:AV4"/>
    <mergeCell ref="AW4:BQ4"/>
    <mergeCell ref="A5:I5"/>
    <mergeCell ref="J5:AM5"/>
    <mergeCell ref="AN5:AV5"/>
    <mergeCell ref="AW5:BZ5"/>
    <mergeCell ref="AO6:BZ6"/>
    <mergeCell ref="C8:F8"/>
    <mergeCell ref="G8:AO8"/>
    <mergeCell ref="AS8:BI8"/>
    <mergeCell ref="BJ8:BQ8"/>
    <mergeCell ref="C9:F9"/>
    <mergeCell ref="G9:AO9"/>
    <mergeCell ref="C10:F10"/>
    <mergeCell ref="G10:AO10"/>
    <mergeCell ref="C11:AJ11"/>
    <mergeCell ref="S13:BN13"/>
    <mergeCell ref="S14:Z14"/>
    <mergeCell ref="AA14:AH14"/>
    <mergeCell ref="AI14:AP14"/>
    <mergeCell ref="AQ14:AX14"/>
    <mergeCell ref="AY14:BF14"/>
    <mergeCell ref="BG14:BN14"/>
    <mergeCell ref="C15:J15"/>
    <mergeCell ref="K15:P15"/>
    <mergeCell ref="Q15:R15"/>
    <mergeCell ref="S15:X15"/>
    <mergeCell ref="Y15:Z15"/>
    <mergeCell ref="AA15:AF15"/>
    <mergeCell ref="AG15:AH15"/>
    <mergeCell ref="AI15:AN15"/>
    <mergeCell ref="AO15:AP15"/>
    <mergeCell ref="AQ15:AV15"/>
    <mergeCell ref="AW15:AX15"/>
    <mergeCell ref="AY15:BD15"/>
    <mergeCell ref="BE15:BF15"/>
    <mergeCell ref="BG15:BL15"/>
    <mergeCell ref="BM15:BN15"/>
    <mergeCell ref="BQ15:BZ15"/>
    <mergeCell ref="C16:J16"/>
    <mergeCell ref="K16:P16"/>
    <mergeCell ref="Q16:R16"/>
    <mergeCell ref="S16:X16"/>
    <mergeCell ref="Y16:Z16"/>
    <mergeCell ref="AA16:AF16"/>
    <mergeCell ref="AG16:AH16"/>
    <mergeCell ref="AI16:AN16"/>
    <mergeCell ref="AO16:AP16"/>
    <mergeCell ref="AQ16:AV16"/>
    <mergeCell ref="AW16:AX16"/>
    <mergeCell ref="AY16:BD16"/>
    <mergeCell ref="BE16:BF16"/>
    <mergeCell ref="BG16:BL16"/>
    <mergeCell ref="BM16:BN16"/>
    <mergeCell ref="C17:J17"/>
    <mergeCell ref="K17:P17"/>
    <mergeCell ref="Q17:R17"/>
    <mergeCell ref="S17:X17"/>
    <mergeCell ref="Y17:Z17"/>
    <mergeCell ref="AA17:AF17"/>
    <mergeCell ref="AG17:AH17"/>
    <mergeCell ref="AI17:AN17"/>
    <mergeCell ref="AO17:AP17"/>
    <mergeCell ref="AQ17:AV17"/>
    <mergeCell ref="AW17:AX17"/>
    <mergeCell ref="AY17:BD17"/>
    <mergeCell ref="BE17:BF17"/>
    <mergeCell ref="BG17:BL17"/>
    <mergeCell ref="BM17:BN17"/>
    <mergeCell ref="C18:J18"/>
    <mergeCell ref="K18:P18"/>
    <mergeCell ref="Q18:R18"/>
    <mergeCell ref="S18:X18"/>
    <mergeCell ref="Y18:Z18"/>
    <mergeCell ref="AA18:AF18"/>
    <mergeCell ref="AG18:AH18"/>
    <mergeCell ref="AI18:AN18"/>
    <mergeCell ref="AO18:AP18"/>
    <mergeCell ref="AQ18:AV18"/>
    <mergeCell ref="AW18:AX18"/>
    <mergeCell ref="AY18:BD18"/>
    <mergeCell ref="BE18:BF18"/>
    <mergeCell ref="BG18:BL18"/>
    <mergeCell ref="BM18:BN18"/>
    <mergeCell ref="C19:J19"/>
    <mergeCell ref="K19:P19"/>
    <mergeCell ref="Q19:R19"/>
    <mergeCell ref="S19:X19"/>
    <mergeCell ref="Y19:Z19"/>
    <mergeCell ref="AA19:AF19"/>
    <mergeCell ref="AG19:AH19"/>
    <mergeCell ref="AI19:AN19"/>
    <mergeCell ref="AO19:AP19"/>
    <mergeCell ref="AQ19:AV19"/>
    <mergeCell ref="AW19:AX19"/>
    <mergeCell ref="AY19:BD19"/>
    <mergeCell ref="BE19:BF19"/>
    <mergeCell ref="BG19:BL19"/>
    <mergeCell ref="BM19:BN19"/>
    <mergeCell ref="C20:J20"/>
    <mergeCell ref="K20:P20"/>
    <mergeCell ref="Q20:R20"/>
    <mergeCell ref="S20:X20"/>
    <mergeCell ref="Y20:Z20"/>
    <mergeCell ref="AA20:AF20"/>
    <mergeCell ref="AG20:AH20"/>
    <mergeCell ref="AI20:AN20"/>
    <mergeCell ref="AO20:AP20"/>
    <mergeCell ref="AQ20:AV20"/>
    <mergeCell ref="AW20:AX20"/>
    <mergeCell ref="AY20:BD20"/>
    <mergeCell ref="BE20:BF20"/>
    <mergeCell ref="BG20:BL20"/>
    <mergeCell ref="BM20:BN20"/>
    <mergeCell ref="C21:J21"/>
    <mergeCell ref="K21:P21"/>
    <mergeCell ref="Q21:R21"/>
    <mergeCell ref="S21:X21"/>
    <mergeCell ref="Y21:Z21"/>
    <mergeCell ref="AA21:AF21"/>
    <mergeCell ref="AG21:AH21"/>
    <mergeCell ref="AI21:AN21"/>
    <mergeCell ref="AO21:AP21"/>
    <mergeCell ref="AQ21:AV21"/>
    <mergeCell ref="AW21:AX21"/>
    <mergeCell ref="AY21:BD21"/>
    <mergeCell ref="BE21:BF21"/>
    <mergeCell ref="BG21:BL21"/>
    <mergeCell ref="BM21:BN21"/>
    <mergeCell ref="BQ21:BZ21"/>
    <mergeCell ref="C22:J22"/>
    <mergeCell ref="K22:P22"/>
    <mergeCell ref="Q22:R22"/>
    <mergeCell ref="S22:X22"/>
    <mergeCell ref="Y22:Z22"/>
    <mergeCell ref="AA22:AF22"/>
    <mergeCell ref="AG22:AH22"/>
    <mergeCell ref="AI22:AN22"/>
    <mergeCell ref="AO22:AP22"/>
    <mergeCell ref="AQ22:AV22"/>
    <mergeCell ref="AW22:AX22"/>
    <mergeCell ref="AY22:BD22"/>
    <mergeCell ref="BE22:BF22"/>
    <mergeCell ref="BG22:BL22"/>
    <mergeCell ref="BM22:BN22"/>
    <mergeCell ref="C23:J23"/>
    <mergeCell ref="K23:P23"/>
    <mergeCell ref="Q23:R23"/>
    <mergeCell ref="S23:X23"/>
    <mergeCell ref="Y23:Z23"/>
    <mergeCell ref="AA23:AF23"/>
    <mergeCell ref="AG23:AH23"/>
    <mergeCell ref="AI23:AN23"/>
    <mergeCell ref="AO23:AP23"/>
    <mergeCell ref="AQ23:AV23"/>
    <mergeCell ref="AW23:AX23"/>
    <mergeCell ref="AY23:BD23"/>
    <mergeCell ref="BE23:BF23"/>
    <mergeCell ref="BG23:BL23"/>
    <mergeCell ref="BM23:BN23"/>
    <mergeCell ref="C24:J24"/>
    <mergeCell ref="K24:P24"/>
    <mergeCell ref="Q24:R24"/>
    <mergeCell ref="S24:X24"/>
    <mergeCell ref="Y24:Z24"/>
    <mergeCell ref="AA24:AF24"/>
    <mergeCell ref="AG24:AH24"/>
    <mergeCell ref="AI24:AN24"/>
    <mergeCell ref="AO24:AP24"/>
    <mergeCell ref="AQ24:AV24"/>
    <mergeCell ref="AW24:AX24"/>
    <mergeCell ref="AY24:BD24"/>
    <mergeCell ref="BE24:BF24"/>
    <mergeCell ref="BG24:BL24"/>
    <mergeCell ref="BM24:BN24"/>
    <mergeCell ref="C25:J25"/>
    <mergeCell ref="K25:P25"/>
    <mergeCell ref="Q25:R25"/>
    <mergeCell ref="S25:X25"/>
    <mergeCell ref="Y25:Z25"/>
    <mergeCell ref="AA25:AF25"/>
    <mergeCell ref="AG25:AH25"/>
    <mergeCell ref="AI25:AN25"/>
    <mergeCell ref="AO25:AP25"/>
    <mergeCell ref="AQ25:AV25"/>
    <mergeCell ref="AW25:AX25"/>
    <mergeCell ref="AY25:BD25"/>
    <mergeCell ref="BE25:BF25"/>
    <mergeCell ref="BG25:BL25"/>
    <mergeCell ref="BM25:BN25"/>
    <mergeCell ref="C26:J26"/>
    <mergeCell ref="K26:P26"/>
    <mergeCell ref="Q26:R26"/>
    <mergeCell ref="S26:X26"/>
    <mergeCell ref="Y26:Z26"/>
    <mergeCell ref="AA26:AF26"/>
    <mergeCell ref="AG26:AH26"/>
    <mergeCell ref="AI26:AN26"/>
    <mergeCell ref="AO26:AP26"/>
    <mergeCell ref="AQ26:AV26"/>
    <mergeCell ref="AW26:AX26"/>
    <mergeCell ref="AY26:BD26"/>
    <mergeCell ref="BE26:BF26"/>
    <mergeCell ref="BG26:BL26"/>
    <mergeCell ref="BM26:BN26"/>
    <mergeCell ref="C27:J27"/>
    <mergeCell ref="K27:P27"/>
    <mergeCell ref="Q27:R27"/>
    <mergeCell ref="S27:X27"/>
    <mergeCell ref="Y27:Z27"/>
    <mergeCell ref="AA27:AF27"/>
    <mergeCell ref="AG27:AH27"/>
    <mergeCell ref="AI27:AN27"/>
    <mergeCell ref="AO27:AP27"/>
    <mergeCell ref="AQ27:AV27"/>
    <mergeCell ref="AW27:AX27"/>
    <mergeCell ref="AY27:BD27"/>
    <mergeCell ref="BE27:BF27"/>
    <mergeCell ref="BG27:BL27"/>
    <mergeCell ref="BM27:BN27"/>
    <mergeCell ref="BJ32:BZ32"/>
    <mergeCell ref="C33:J33"/>
    <mergeCell ref="K33:S33"/>
    <mergeCell ref="T33:AB33"/>
    <mergeCell ref="AC33:AK33"/>
    <mergeCell ref="AL33:AT33"/>
    <mergeCell ref="AU33:BC33"/>
    <mergeCell ref="C34:J34"/>
    <mergeCell ref="K34:P34"/>
    <mergeCell ref="Q34:S34"/>
    <mergeCell ref="T34:Y34"/>
    <mergeCell ref="Z34:AB34"/>
    <mergeCell ref="AC34:AH34"/>
    <mergeCell ref="AI34:AK34"/>
    <mergeCell ref="AL34:AQ34"/>
    <mergeCell ref="AR34:AT34"/>
    <mergeCell ref="AU34:AZ34"/>
    <mergeCell ref="BA34:BC34"/>
    <mergeCell ref="AA38:AX38"/>
    <mergeCell ref="BJ38:BS38"/>
    <mergeCell ref="AA39:AL39"/>
    <mergeCell ref="AM39:AX39"/>
    <mergeCell ref="C40:J40"/>
    <mergeCell ref="K40:P40"/>
    <mergeCell ref="Q40:R40"/>
    <mergeCell ref="S40:X40"/>
    <mergeCell ref="Y40:Z40"/>
    <mergeCell ref="AA40:AJ40"/>
    <mergeCell ref="AK40:AL40"/>
    <mergeCell ref="AM40:AV40"/>
    <mergeCell ref="AW40:AX40"/>
    <mergeCell ref="AY40:BD40"/>
    <mergeCell ref="BE40:BF40"/>
    <mergeCell ref="C41:J41"/>
    <mergeCell ref="K41:P41"/>
    <mergeCell ref="Q41:R41"/>
    <mergeCell ref="S41:X41"/>
    <mergeCell ref="Y41:Z41"/>
    <mergeCell ref="AA41:AJ41"/>
    <mergeCell ref="AK41:AL41"/>
    <mergeCell ref="AM41:AV41"/>
    <mergeCell ref="AW41:AX41"/>
    <mergeCell ref="AY41:BD41"/>
    <mergeCell ref="BE41:BF41"/>
    <mergeCell ref="C42:J42"/>
    <mergeCell ref="K42:P42"/>
    <mergeCell ref="Q42:R42"/>
    <mergeCell ref="S42:X42"/>
    <mergeCell ref="Y42:Z42"/>
    <mergeCell ref="AA42:AJ42"/>
    <mergeCell ref="AK42:AL42"/>
    <mergeCell ref="AM42:AV42"/>
    <mergeCell ref="AW42:AX42"/>
    <mergeCell ref="AY42:BD42"/>
    <mergeCell ref="BE42:BF42"/>
    <mergeCell ref="C43:J43"/>
    <mergeCell ref="K43:P43"/>
    <mergeCell ref="Q43:R43"/>
    <mergeCell ref="S43:X43"/>
    <mergeCell ref="Y43:Z43"/>
    <mergeCell ref="AA43:AJ43"/>
    <mergeCell ref="AK43:AL43"/>
    <mergeCell ref="AM43:AV43"/>
    <mergeCell ref="AW43:AX43"/>
    <mergeCell ref="AY43:BD43"/>
    <mergeCell ref="BE43:BF43"/>
    <mergeCell ref="C44:J44"/>
    <mergeCell ref="K44:P44"/>
    <mergeCell ref="Q44:R44"/>
    <mergeCell ref="S44:X44"/>
    <mergeCell ref="Y44:Z44"/>
    <mergeCell ref="AA44:AJ44"/>
    <mergeCell ref="AK44:AL44"/>
    <mergeCell ref="AM44:AV44"/>
    <mergeCell ref="AW44:AX44"/>
    <mergeCell ref="AY44:BD44"/>
    <mergeCell ref="BE44:BF44"/>
    <mergeCell ref="C45:J45"/>
    <mergeCell ref="K45:P45"/>
    <mergeCell ref="Q45:R45"/>
    <mergeCell ref="S45:X45"/>
    <mergeCell ref="Y45:Z45"/>
    <mergeCell ref="AA45:AJ45"/>
    <mergeCell ref="AK45:AL45"/>
    <mergeCell ref="AM45:AV45"/>
    <mergeCell ref="AW45:AX45"/>
    <mergeCell ref="AY45:BD45"/>
    <mergeCell ref="BE45:BF45"/>
    <mergeCell ref="C46:J46"/>
    <mergeCell ref="K46:P46"/>
    <mergeCell ref="Q46:R46"/>
    <mergeCell ref="S46:X46"/>
    <mergeCell ref="Y46:Z46"/>
    <mergeCell ref="AA46:AJ46"/>
    <mergeCell ref="AK46:AL46"/>
    <mergeCell ref="AM46:AV46"/>
    <mergeCell ref="AW46:AX46"/>
    <mergeCell ref="AY46:BD46"/>
    <mergeCell ref="BE46:BF46"/>
    <mergeCell ref="C47:J47"/>
    <mergeCell ref="K47:P47"/>
    <mergeCell ref="Q47:R47"/>
    <mergeCell ref="S47:X47"/>
    <mergeCell ref="Y47:Z47"/>
    <mergeCell ref="AA47:AJ47"/>
    <mergeCell ref="AK47:AL47"/>
    <mergeCell ref="AM47:AV47"/>
    <mergeCell ref="AW47:AX47"/>
    <mergeCell ref="AY47:BD47"/>
    <mergeCell ref="BE47:BF47"/>
    <mergeCell ref="C48:J48"/>
    <mergeCell ref="K48:P48"/>
    <mergeCell ref="Q48:R48"/>
    <mergeCell ref="S48:X48"/>
    <mergeCell ref="Y48:Z48"/>
    <mergeCell ref="AA48:AJ48"/>
    <mergeCell ref="AK48:AL48"/>
    <mergeCell ref="AM48:AV48"/>
    <mergeCell ref="AW48:AX48"/>
    <mergeCell ref="AY48:BD48"/>
    <mergeCell ref="BE48:BF48"/>
    <mergeCell ref="C49:J49"/>
    <mergeCell ref="K49:P49"/>
    <mergeCell ref="Q49:R49"/>
    <mergeCell ref="S49:X49"/>
    <mergeCell ref="Y49:Z49"/>
    <mergeCell ref="AA49:AJ49"/>
    <mergeCell ref="AK49:AL49"/>
    <mergeCell ref="AM49:AV49"/>
    <mergeCell ref="AW49:AX49"/>
    <mergeCell ref="AY49:BD49"/>
    <mergeCell ref="BE49:BF49"/>
    <mergeCell ref="C50:J50"/>
    <mergeCell ref="K50:P50"/>
    <mergeCell ref="Q50:R50"/>
    <mergeCell ref="S50:X50"/>
    <mergeCell ref="Y50:Z50"/>
    <mergeCell ref="AA50:AJ50"/>
    <mergeCell ref="AK50:AL50"/>
    <mergeCell ref="AM50:AV50"/>
    <mergeCell ref="AW50:AX50"/>
    <mergeCell ref="AY50:BD50"/>
    <mergeCell ref="BE50:BF50"/>
    <mergeCell ref="C51:J51"/>
    <mergeCell ref="K51:P51"/>
    <mergeCell ref="Q51:R51"/>
    <mergeCell ref="S51:X51"/>
    <mergeCell ref="Y51:Z51"/>
    <mergeCell ref="AA51:AJ51"/>
    <mergeCell ref="AK51:AL51"/>
    <mergeCell ref="AM51:AV51"/>
    <mergeCell ref="AW51:AX51"/>
    <mergeCell ref="AY51:BD51"/>
    <mergeCell ref="BE51:BF51"/>
    <mergeCell ref="C52:J52"/>
    <mergeCell ref="K52:P52"/>
    <mergeCell ref="Q52:R52"/>
    <mergeCell ref="S52:X52"/>
    <mergeCell ref="Y52:Z52"/>
    <mergeCell ref="AA52:AJ52"/>
    <mergeCell ref="AK52:AL52"/>
    <mergeCell ref="AM52:AV52"/>
    <mergeCell ref="AW52:AX52"/>
    <mergeCell ref="AY52:BD52"/>
    <mergeCell ref="BE52:BF52"/>
    <mergeCell ref="AZ55:BR55"/>
    <mergeCell ref="BS55:BZ55"/>
    <mergeCell ref="AZ56:BR56"/>
    <mergeCell ref="BS56:BZ56"/>
    <mergeCell ref="AZ57:BR57"/>
    <mergeCell ref="BS57:BZ57"/>
    <mergeCell ref="AZ58:BR58"/>
    <mergeCell ref="BS58:BZ58"/>
    <mergeCell ref="C13:J14"/>
    <mergeCell ref="K13:R14"/>
    <mergeCell ref="BQ16:BZ17"/>
    <mergeCell ref="BQ22:BZ23"/>
    <mergeCell ref="BJ33:BT34"/>
    <mergeCell ref="BU33:BZ34"/>
    <mergeCell ref="C38:J39"/>
    <mergeCell ref="K38:R39"/>
    <mergeCell ref="S38:Z39"/>
    <mergeCell ref="AY38:BF39"/>
    <mergeCell ref="BJ39:BS40"/>
  </mergeCells>
  <phoneticPr fontId="18"/>
  <dataValidations count="3">
    <dataValidation type="list" allowBlank="1" showDropDown="0" showInputMessage="1" showErrorMessage="1" sqref="C8:F10">
      <formula1>$CB$1:$CB$2</formula1>
    </dataValidation>
    <dataValidation type="list" allowBlank="1" showDropDown="0" showInputMessage="1" showErrorMessage="1" sqref="AW4:BQ4">
      <formula1>$CB$7:$CB$8</formula1>
    </dataValidation>
    <dataValidation type="list" imeMode="hiragana" allowBlank="1" showDropDown="0" showInputMessage="0" showErrorMessage="0" sqref="BK1:BN1">
      <formula1>"令和,　"</formula1>
    </dataValidation>
  </dataValidations>
  <pageMargins left="0.31496062992125984" right="0.31496062992125984" top="0.35433070866141736" bottom="0.35433070866141736" header="0.31496062992125984" footer="0.31496062992125984"/>
  <pageSetup paperSize="9" scale="98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B84"/>
  <sheetViews>
    <sheetView workbookViewId="0">
      <selection activeCell="AS85" sqref="AS85"/>
    </sheetView>
  </sheetViews>
  <sheetFormatPr defaultRowHeight="13.5"/>
  <cols>
    <col min="1" max="1" width="3.5" customWidth="1"/>
    <col min="2" max="2" width="15.625" customWidth="1"/>
    <col min="3" max="3" width="9.625" customWidth="1"/>
    <col min="4" max="4" width="12.625" customWidth="1"/>
    <col min="5" max="5" width="9.125" customWidth="1"/>
    <col min="6" max="6" width="5.5" hidden="1" customWidth="1"/>
    <col min="7" max="7" width="9.125" customWidth="1"/>
    <col min="8" max="8" width="5.5" hidden="1" customWidth="1"/>
    <col min="9" max="9" width="9.125" style="218" customWidth="1"/>
    <col min="10" max="10" width="5.5" hidden="1" customWidth="1"/>
    <col min="11" max="11" width="9.125" style="218" customWidth="1"/>
    <col min="12" max="12" width="5.5" hidden="1" customWidth="1"/>
    <col min="13" max="13" width="9.125" style="218" customWidth="1"/>
    <col min="14" max="14" width="5.5" hidden="1" customWidth="1"/>
    <col min="15" max="15" width="9.125" style="218" customWidth="1"/>
    <col min="16" max="16" width="5.5" hidden="1" customWidth="1"/>
    <col min="17" max="17" width="9.125" style="218" customWidth="1"/>
    <col min="18" max="18" width="5.5" hidden="1" customWidth="1"/>
    <col min="19" max="19" width="9.125" style="218" customWidth="1"/>
    <col min="20" max="20" width="5.5" hidden="1" customWidth="1"/>
    <col min="21" max="21" width="9.125" style="218" customWidth="1"/>
    <col min="22" max="22" width="5.5" hidden="1" customWidth="1"/>
    <col min="23" max="23" width="9.125" style="218" customWidth="1"/>
    <col min="24" max="24" width="5.5" hidden="1" customWidth="1"/>
    <col min="25" max="25" width="9.125" style="218" customWidth="1"/>
    <col min="26" max="26" width="5.5" hidden="1" customWidth="1"/>
    <col min="27" max="27" width="9.125" style="218" customWidth="1"/>
    <col min="28" max="28" width="5.5" hidden="1" customWidth="1"/>
  </cols>
  <sheetData>
    <row r="1" spans="1:28" ht="27" customHeight="1">
      <c r="A1" t="s">
        <v>95</v>
      </c>
    </row>
    <row r="2" spans="1:28">
      <c r="E2" s="222" t="s">
        <v>90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6"/>
    </row>
    <row r="3" spans="1:28">
      <c r="A3" s="219"/>
      <c r="B3" s="220" t="s">
        <v>77</v>
      </c>
      <c r="C3" s="219" t="s">
        <v>78</v>
      </c>
      <c r="D3" s="219" t="s">
        <v>79</v>
      </c>
      <c r="E3" s="223" t="s">
        <v>80</v>
      </c>
      <c r="F3" s="223"/>
      <c r="G3" s="223" t="s">
        <v>81</v>
      </c>
      <c r="H3" s="223"/>
      <c r="I3" s="223" t="s">
        <v>5</v>
      </c>
      <c r="J3" s="223"/>
      <c r="K3" s="223" t="s">
        <v>82</v>
      </c>
      <c r="L3" s="223"/>
      <c r="M3" s="223" t="s">
        <v>83</v>
      </c>
      <c r="N3" s="223"/>
      <c r="O3" s="223" t="s">
        <v>84</v>
      </c>
      <c r="P3" s="223"/>
      <c r="Q3" s="223" t="s">
        <v>8</v>
      </c>
      <c r="R3" s="223"/>
      <c r="S3" s="223" t="s">
        <v>86</v>
      </c>
      <c r="T3" s="223"/>
      <c r="U3" s="223" t="s">
        <v>45</v>
      </c>
      <c r="V3" s="223"/>
      <c r="W3" s="223" t="s">
        <v>89</v>
      </c>
      <c r="X3" s="223"/>
      <c r="Y3" s="223" t="s">
        <v>88</v>
      </c>
      <c r="Z3" s="223"/>
      <c r="AA3" s="223" t="s">
        <v>87</v>
      </c>
      <c r="AB3" s="223"/>
    </row>
    <row r="4" spans="1:28">
      <c r="A4" s="219">
        <v>1</v>
      </c>
      <c r="B4" s="221"/>
      <c r="C4" s="221"/>
      <c r="D4" s="221"/>
      <c r="E4" s="221"/>
      <c r="F4" s="225" t="str">
        <f t="shared" ref="F4:F67" si="0">IF($D4="","",IF($D4="～5時間未満",ROUNDUP(E4*0.5,1),IF($D4="5時間以上7時間未満",ROUNDUP(E4*0.75,1),E4)))</f>
        <v/>
      </c>
      <c r="G4" s="221"/>
      <c r="H4" s="225" t="str">
        <f t="shared" ref="H4:H67" si="1">IF($D4="","",IF($D4="～5時間未満",ROUNDUP(G4*0.5,1),IF($D4="5時間以上7時間未満",ROUNDUP(G4*0.75,1),G4)))</f>
        <v/>
      </c>
      <c r="I4" s="221"/>
      <c r="J4" s="225" t="str">
        <f t="shared" ref="J4:J67" si="2">IF($D4="","",IF($D4="～5時間未満",ROUNDUP(I4*0.5,1),IF($D4="5時間以上7時間未満",ROUNDUP(I4*0.75,1),I4)))</f>
        <v/>
      </c>
      <c r="K4" s="221"/>
      <c r="L4" s="225" t="str">
        <f t="shared" ref="L4:L67" si="3">IF($D4="","",IF($D4="～5時間未満",ROUNDUP(K4*0.5,1),IF($D4="5時間以上7時間未満",ROUNDUP(K4*0.75,1),K4)))</f>
        <v/>
      </c>
      <c r="M4" s="221"/>
      <c r="N4" s="225" t="str">
        <f t="shared" ref="N4:N67" si="4">IF($D4="","",IF($D4="～5時間未満",ROUNDUP(M4*0.5,1),IF($D4="5時間以上7時間未満",ROUNDUP(M4*0.75,1),M4)))</f>
        <v/>
      </c>
      <c r="O4" s="221"/>
      <c r="P4" s="225" t="str">
        <f t="shared" ref="P4:P67" si="5">IF($D4="","",IF($D4="～5時間未満",ROUNDUP(O4*0.5,1),IF($D4="5時間以上7時間未満",ROUNDUP(O4*0.75,1),O4)))</f>
        <v/>
      </c>
      <c r="Q4" s="221"/>
      <c r="R4" s="225" t="str">
        <f t="shared" ref="R4:R67" si="6">IF($D4="","",IF($D4="～5時間未満",ROUNDUP(Q4*0.5,1),IF($D4="5時間以上7時間未満",ROUNDUP(Q4*0.75,1),Q4)))</f>
        <v/>
      </c>
      <c r="S4" s="221"/>
      <c r="T4" s="225" t="str">
        <f t="shared" ref="T4:T67" si="7">IF($D4="","",IF($D4="～5時間未満",ROUNDUP(S4*0.5,1),IF($D4="5時間以上7時間未満",ROUNDUP(S4*0.75,1),S4)))</f>
        <v/>
      </c>
      <c r="U4" s="221"/>
      <c r="V4" s="225" t="str">
        <f t="shared" ref="V4:V67" si="8">IF($D4="","",IF($D4="～5時間未満",ROUNDUP(U4*0.5,1),IF($D4="5時間以上7時間未満",ROUNDUP(U4*0.75,1),U4)))</f>
        <v/>
      </c>
      <c r="W4" s="221"/>
      <c r="X4" s="225" t="str">
        <f t="shared" ref="X4:X67" si="9">IF($D4="","",IF($D4="～5時間未満",ROUNDUP(W4*0.5,1),IF($D4="5時間以上7時間未満",ROUNDUP(W4*0.75,1),W4)))</f>
        <v/>
      </c>
      <c r="Y4" s="221"/>
      <c r="Z4" s="225" t="str">
        <f t="shared" ref="Z4:Z67" si="10">IF($D4="","",IF($D4="～5時間未満",ROUNDUP(Y4*0.5,1),IF($D4="5時間以上7時間未満",ROUNDUP(Y4*0.75,1),Y4)))</f>
        <v/>
      </c>
      <c r="AA4" s="221"/>
      <c r="AB4" s="219" t="str">
        <f t="shared" ref="AB4:AB67" si="11">IF($D4="","",IF($D4="～5時間未満",ROUNDUP(AA4*0.5,1),IF($D4="5時間以上7時間未満",ROUNDUP(AA4*0.75,1),AA4)))</f>
        <v/>
      </c>
    </row>
    <row r="5" spans="1:28">
      <c r="A5" s="219">
        <v>2</v>
      </c>
      <c r="B5" s="221"/>
      <c r="C5" s="221"/>
      <c r="D5" s="221"/>
      <c r="E5" s="221"/>
      <c r="F5" s="225" t="str">
        <f t="shared" si="0"/>
        <v/>
      </c>
      <c r="G5" s="221"/>
      <c r="H5" s="225" t="str">
        <f t="shared" si="1"/>
        <v/>
      </c>
      <c r="I5" s="221"/>
      <c r="J5" s="225" t="str">
        <f t="shared" si="2"/>
        <v/>
      </c>
      <c r="K5" s="221"/>
      <c r="L5" s="225" t="str">
        <f t="shared" si="3"/>
        <v/>
      </c>
      <c r="M5" s="221"/>
      <c r="N5" s="225" t="str">
        <f t="shared" si="4"/>
        <v/>
      </c>
      <c r="O5" s="221"/>
      <c r="P5" s="225" t="str">
        <f t="shared" si="5"/>
        <v/>
      </c>
      <c r="Q5" s="221"/>
      <c r="R5" s="225" t="str">
        <f t="shared" si="6"/>
        <v/>
      </c>
      <c r="S5" s="221"/>
      <c r="T5" s="225" t="str">
        <f t="shared" si="7"/>
        <v/>
      </c>
      <c r="U5" s="221"/>
      <c r="V5" s="225" t="str">
        <f t="shared" si="8"/>
        <v/>
      </c>
      <c r="W5" s="221"/>
      <c r="X5" s="225" t="str">
        <f t="shared" si="9"/>
        <v/>
      </c>
      <c r="Y5" s="221"/>
      <c r="Z5" s="225" t="str">
        <f t="shared" si="10"/>
        <v/>
      </c>
      <c r="AA5" s="221"/>
      <c r="AB5" s="219" t="str">
        <f t="shared" si="11"/>
        <v/>
      </c>
    </row>
    <row r="6" spans="1:28">
      <c r="A6" s="219">
        <v>3</v>
      </c>
      <c r="B6" s="221"/>
      <c r="C6" s="221"/>
      <c r="D6" s="221"/>
      <c r="E6" s="221"/>
      <c r="F6" s="225" t="str">
        <f t="shared" si="0"/>
        <v/>
      </c>
      <c r="G6" s="221"/>
      <c r="H6" s="225" t="str">
        <f t="shared" si="1"/>
        <v/>
      </c>
      <c r="I6" s="221"/>
      <c r="J6" s="225" t="str">
        <f t="shared" si="2"/>
        <v/>
      </c>
      <c r="K6" s="221"/>
      <c r="L6" s="225" t="str">
        <f t="shared" si="3"/>
        <v/>
      </c>
      <c r="M6" s="221"/>
      <c r="N6" s="225" t="str">
        <f t="shared" si="4"/>
        <v/>
      </c>
      <c r="O6" s="221"/>
      <c r="P6" s="225" t="str">
        <f t="shared" si="5"/>
        <v/>
      </c>
      <c r="Q6" s="221"/>
      <c r="R6" s="225" t="str">
        <f t="shared" si="6"/>
        <v/>
      </c>
      <c r="S6" s="221"/>
      <c r="T6" s="225" t="str">
        <f t="shared" si="7"/>
        <v/>
      </c>
      <c r="U6" s="221"/>
      <c r="V6" s="225" t="str">
        <f t="shared" si="8"/>
        <v/>
      </c>
      <c r="W6" s="221"/>
      <c r="X6" s="225" t="str">
        <f t="shared" si="9"/>
        <v/>
      </c>
      <c r="Y6" s="221"/>
      <c r="Z6" s="225" t="str">
        <f t="shared" si="10"/>
        <v/>
      </c>
      <c r="AA6" s="221"/>
      <c r="AB6" s="219" t="str">
        <f t="shared" si="11"/>
        <v/>
      </c>
    </row>
    <row r="7" spans="1:28">
      <c r="A7" s="219">
        <v>4</v>
      </c>
      <c r="B7" s="221"/>
      <c r="C7" s="221"/>
      <c r="D7" s="221"/>
      <c r="E7" s="221"/>
      <c r="F7" s="225" t="str">
        <f t="shared" si="0"/>
        <v/>
      </c>
      <c r="G7" s="221"/>
      <c r="H7" s="225" t="str">
        <f t="shared" si="1"/>
        <v/>
      </c>
      <c r="I7" s="221"/>
      <c r="J7" s="225" t="str">
        <f t="shared" si="2"/>
        <v/>
      </c>
      <c r="K7" s="221"/>
      <c r="L7" s="225" t="str">
        <f t="shared" si="3"/>
        <v/>
      </c>
      <c r="M7" s="221"/>
      <c r="N7" s="225" t="str">
        <f t="shared" si="4"/>
        <v/>
      </c>
      <c r="O7" s="221"/>
      <c r="P7" s="225" t="str">
        <f t="shared" si="5"/>
        <v/>
      </c>
      <c r="Q7" s="221"/>
      <c r="R7" s="225" t="str">
        <f t="shared" si="6"/>
        <v/>
      </c>
      <c r="S7" s="221"/>
      <c r="T7" s="225" t="str">
        <f t="shared" si="7"/>
        <v/>
      </c>
      <c r="U7" s="221"/>
      <c r="V7" s="225" t="str">
        <f t="shared" si="8"/>
        <v/>
      </c>
      <c r="W7" s="221"/>
      <c r="X7" s="225" t="str">
        <f t="shared" si="9"/>
        <v/>
      </c>
      <c r="Y7" s="221"/>
      <c r="Z7" s="225" t="str">
        <f t="shared" si="10"/>
        <v/>
      </c>
      <c r="AA7" s="221"/>
      <c r="AB7" s="219" t="str">
        <f t="shared" si="11"/>
        <v/>
      </c>
    </row>
    <row r="8" spans="1:28">
      <c r="A8" s="219">
        <v>5</v>
      </c>
      <c r="B8" s="221"/>
      <c r="C8" s="221"/>
      <c r="D8" s="221"/>
      <c r="E8" s="221"/>
      <c r="F8" s="225" t="str">
        <f t="shared" si="0"/>
        <v/>
      </c>
      <c r="G8" s="221"/>
      <c r="H8" s="225" t="str">
        <f t="shared" si="1"/>
        <v/>
      </c>
      <c r="I8" s="221"/>
      <c r="J8" s="225" t="str">
        <f t="shared" si="2"/>
        <v/>
      </c>
      <c r="K8" s="221"/>
      <c r="L8" s="225" t="str">
        <f t="shared" si="3"/>
        <v/>
      </c>
      <c r="M8" s="221"/>
      <c r="N8" s="225" t="str">
        <f t="shared" si="4"/>
        <v/>
      </c>
      <c r="O8" s="221"/>
      <c r="P8" s="225" t="str">
        <f t="shared" si="5"/>
        <v/>
      </c>
      <c r="Q8" s="221"/>
      <c r="R8" s="225" t="str">
        <f t="shared" si="6"/>
        <v/>
      </c>
      <c r="S8" s="221"/>
      <c r="T8" s="225" t="str">
        <f t="shared" si="7"/>
        <v/>
      </c>
      <c r="U8" s="221"/>
      <c r="V8" s="225" t="str">
        <f t="shared" si="8"/>
        <v/>
      </c>
      <c r="W8" s="221"/>
      <c r="X8" s="225" t="str">
        <f t="shared" si="9"/>
        <v/>
      </c>
      <c r="Y8" s="221"/>
      <c r="Z8" s="225" t="str">
        <f t="shared" si="10"/>
        <v/>
      </c>
      <c r="AA8" s="221"/>
      <c r="AB8" s="219" t="str">
        <f t="shared" si="11"/>
        <v/>
      </c>
    </row>
    <row r="9" spans="1:28">
      <c r="A9" s="219">
        <v>6</v>
      </c>
      <c r="B9" s="221"/>
      <c r="C9" s="221"/>
      <c r="D9" s="221"/>
      <c r="E9" s="221"/>
      <c r="F9" s="225" t="str">
        <f t="shared" si="0"/>
        <v/>
      </c>
      <c r="G9" s="221"/>
      <c r="H9" s="225" t="str">
        <f t="shared" si="1"/>
        <v/>
      </c>
      <c r="I9" s="221"/>
      <c r="J9" s="225" t="str">
        <f t="shared" si="2"/>
        <v/>
      </c>
      <c r="K9" s="221"/>
      <c r="L9" s="225" t="str">
        <f t="shared" si="3"/>
        <v/>
      </c>
      <c r="M9" s="221"/>
      <c r="N9" s="225" t="str">
        <f t="shared" si="4"/>
        <v/>
      </c>
      <c r="O9" s="221"/>
      <c r="P9" s="225" t="str">
        <f t="shared" si="5"/>
        <v/>
      </c>
      <c r="Q9" s="221"/>
      <c r="R9" s="225" t="str">
        <f t="shared" si="6"/>
        <v/>
      </c>
      <c r="S9" s="221"/>
      <c r="T9" s="225" t="str">
        <f t="shared" si="7"/>
        <v/>
      </c>
      <c r="U9" s="221"/>
      <c r="V9" s="225" t="str">
        <f t="shared" si="8"/>
        <v/>
      </c>
      <c r="W9" s="221"/>
      <c r="X9" s="225" t="str">
        <f t="shared" si="9"/>
        <v/>
      </c>
      <c r="Y9" s="221"/>
      <c r="Z9" s="225" t="str">
        <f t="shared" si="10"/>
        <v/>
      </c>
      <c r="AA9" s="221"/>
      <c r="AB9" s="219" t="str">
        <f t="shared" si="11"/>
        <v/>
      </c>
    </row>
    <row r="10" spans="1:28">
      <c r="A10" s="219">
        <v>7</v>
      </c>
      <c r="B10" s="221"/>
      <c r="C10" s="221"/>
      <c r="D10" s="221"/>
      <c r="E10" s="221"/>
      <c r="F10" s="225" t="str">
        <f t="shared" si="0"/>
        <v/>
      </c>
      <c r="G10" s="221"/>
      <c r="H10" s="225" t="str">
        <f t="shared" si="1"/>
        <v/>
      </c>
      <c r="I10" s="221"/>
      <c r="J10" s="225" t="str">
        <f t="shared" si="2"/>
        <v/>
      </c>
      <c r="K10" s="221"/>
      <c r="L10" s="225" t="str">
        <f t="shared" si="3"/>
        <v/>
      </c>
      <c r="M10" s="221"/>
      <c r="N10" s="225" t="str">
        <f t="shared" si="4"/>
        <v/>
      </c>
      <c r="O10" s="221"/>
      <c r="P10" s="225" t="str">
        <f t="shared" si="5"/>
        <v/>
      </c>
      <c r="Q10" s="221"/>
      <c r="R10" s="225" t="str">
        <f t="shared" si="6"/>
        <v/>
      </c>
      <c r="S10" s="221"/>
      <c r="T10" s="225" t="str">
        <f t="shared" si="7"/>
        <v/>
      </c>
      <c r="U10" s="221"/>
      <c r="V10" s="225" t="str">
        <f t="shared" si="8"/>
        <v/>
      </c>
      <c r="W10" s="221"/>
      <c r="X10" s="225" t="str">
        <f t="shared" si="9"/>
        <v/>
      </c>
      <c r="Y10" s="221"/>
      <c r="Z10" s="225" t="str">
        <f t="shared" si="10"/>
        <v/>
      </c>
      <c r="AA10" s="221"/>
      <c r="AB10" s="219" t="str">
        <f t="shared" si="11"/>
        <v/>
      </c>
    </row>
    <row r="11" spans="1:28">
      <c r="A11" s="219">
        <v>8</v>
      </c>
      <c r="B11" s="221"/>
      <c r="C11" s="221"/>
      <c r="D11" s="221"/>
      <c r="E11" s="221"/>
      <c r="F11" s="225" t="str">
        <f t="shared" si="0"/>
        <v/>
      </c>
      <c r="G11" s="221"/>
      <c r="H11" s="225" t="str">
        <f t="shared" si="1"/>
        <v/>
      </c>
      <c r="I11" s="221"/>
      <c r="J11" s="225" t="str">
        <f t="shared" si="2"/>
        <v/>
      </c>
      <c r="K11" s="221"/>
      <c r="L11" s="225" t="str">
        <f t="shared" si="3"/>
        <v/>
      </c>
      <c r="M11" s="221"/>
      <c r="N11" s="225" t="str">
        <f t="shared" si="4"/>
        <v/>
      </c>
      <c r="O11" s="221"/>
      <c r="P11" s="225" t="str">
        <f t="shared" si="5"/>
        <v/>
      </c>
      <c r="Q11" s="221"/>
      <c r="R11" s="225" t="str">
        <f t="shared" si="6"/>
        <v/>
      </c>
      <c r="S11" s="221"/>
      <c r="T11" s="225" t="str">
        <f t="shared" si="7"/>
        <v/>
      </c>
      <c r="U11" s="221"/>
      <c r="V11" s="225" t="str">
        <f t="shared" si="8"/>
        <v/>
      </c>
      <c r="W11" s="221"/>
      <c r="X11" s="225" t="str">
        <f t="shared" si="9"/>
        <v/>
      </c>
      <c r="Y11" s="221"/>
      <c r="Z11" s="225" t="str">
        <f t="shared" si="10"/>
        <v/>
      </c>
      <c r="AA11" s="221"/>
      <c r="AB11" s="219" t="str">
        <f t="shared" si="11"/>
        <v/>
      </c>
    </row>
    <row r="12" spans="1:28">
      <c r="A12" s="219">
        <v>9</v>
      </c>
      <c r="B12" s="221"/>
      <c r="C12" s="221"/>
      <c r="D12" s="221"/>
      <c r="E12" s="221"/>
      <c r="F12" s="225" t="str">
        <f t="shared" si="0"/>
        <v/>
      </c>
      <c r="G12" s="221"/>
      <c r="H12" s="225" t="str">
        <f t="shared" si="1"/>
        <v/>
      </c>
      <c r="I12" s="221"/>
      <c r="J12" s="225" t="str">
        <f t="shared" si="2"/>
        <v/>
      </c>
      <c r="K12" s="221"/>
      <c r="L12" s="225" t="str">
        <f t="shared" si="3"/>
        <v/>
      </c>
      <c r="M12" s="221"/>
      <c r="N12" s="225" t="str">
        <f t="shared" si="4"/>
        <v/>
      </c>
      <c r="O12" s="221"/>
      <c r="P12" s="225" t="str">
        <f t="shared" si="5"/>
        <v/>
      </c>
      <c r="Q12" s="221"/>
      <c r="R12" s="225" t="str">
        <f t="shared" si="6"/>
        <v/>
      </c>
      <c r="S12" s="221"/>
      <c r="T12" s="225" t="str">
        <f t="shared" si="7"/>
        <v/>
      </c>
      <c r="U12" s="221"/>
      <c r="V12" s="225" t="str">
        <f t="shared" si="8"/>
        <v/>
      </c>
      <c r="W12" s="221"/>
      <c r="X12" s="225" t="str">
        <f t="shared" si="9"/>
        <v/>
      </c>
      <c r="Y12" s="221"/>
      <c r="Z12" s="225" t="str">
        <f t="shared" si="10"/>
        <v/>
      </c>
      <c r="AA12" s="221"/>
      <c r="AB12" s="219" t="str">
        <f t="shared" si="11"/>
        <v/>
      </c>
    </row>
    <row r="13" spans="1:28">
      <c r="A13" s="219">
        <v>10</v>
      </c>
      <c r="B13" s="221"/>
      <c r="C13" s="221"/>
      <c r="D13" s="221"/>
      <c r="E13" s="221"/>
      <c r="F13" s="225" t="str">
        <f t="shared" si="0"/>
        <v/>
      </c>
      <c r="G13" s="221"/>
      <c r="H13" s="225" t="str">
        <f t="shared" si="1"/>
        <v/>
      </c>
      <c r="I13" s="221"/>
      <c r="J13" s="225" t="str">
        <f t="shared" si="2"/>
        <v/>
      </c>
      <c r="K13" s="221"/>
      <c r="L13" s="225" t="str">
        <f t="shared" si="3"/>
        <v/>
      </c>
      <c r="M13" s="221"/>
      <c r="N13" s="225" t="str">
        <f t="shared" si="4"/>
        <v/>
      </c>
      <c r="O13" s="221"/>
      <c r="P13" s="225" t="str">
        <f t="shared" si="5"/>
        <v/>
      </c>
      <c r="Q13" s="221"/>
      <c r="R13" s="225" t="str">
        <f t="shared" si="6"/>
        <v/>
      </c>
      <c r="S13" s="221"/>
      <c r="T13" s="225" t="str">
        <f t="shared" si="7"/>
        <v/>
      </c>
      <c r="U13" s="221"/>
      <c r="V13" s="225" t="str">
        <f t="shared" si="8"/>
        <v/>
      </c>
      <c r="W13" s="221"/>
      <c r="X13" s="225" t="str">
        <f t="shared" si="9"/>
        <v/>
      </c>
      <c r="Y13" s="221"/>
      <c r="Z13" s="225" t="str">
        <f t="shared" si="10"/>
        <v/>
      </c>
      <c r="AA13" s="221"/>
      <c r="AB13" s="219" t="str">
        <f t="shared" si="11"/>
        <v/>
      </c>
    </row>
    <row r="14" spans="1:28">
      <c r="A14" s="219">
        <v>11</v>
      </c>
      <c r="B14" s="221"/>
      <c r="C14" s="221"/>
      <c r="D14" s="221"/>
      <c r="E14" s="221"/>
      <c r="F14" s="225" t="str">
        <f t="shared" si="0"/>
        <v/>
      </c>
      <c r="G14" s="221"/>
      <c r="H14" s="225" t="str">
        <f t="shared" si="1"/>
        <v/>
      </c>
      <c r="I14" s="221"/>
      <c r="J14" s="225" t="str">
        <f t="shared" si="2"/>
        <v/>
      </c>
      <c r="K14" s="221"/>
      <c r="L14" s="225" t="str">
        <f t="shared" si="3"/>
        <v/>
      </c>
      <c r="M14" s="221"/>
      <c r="N14" s="225" t="str">
        <f t="shared" si="4"/>
        <v/>
      </c>
      <c r="O14" s="221"/>
      <c r="P14" s="225" t="str">
        <f t="shared" si="5"/>
        <v/>
      </c>
      <c r="Q14" s="221"/>
      <c r="R14" s="225" t="str">
        <f t="shared" si="6"/>
        <v/>
      </c>
      <c r="S14" s="221"/>
      <c r="T14" s="225" t="str">
        <f t="shared" si="7"/>
        <v/>
      </c>
      <c r="U14" s="221"/>
      <c r="V14" s="225" t="str">
        <f t="shared" si="8"/>
        <v/>
      </c>
      <c r="W14" s="221"/>
      <c r="X14" s="225" t="str">
        <f t="shared" si="9"/>
        <v/>
      </c>
      <c r="Y14" s="221"/>
      <c r="Z14" s="225" t="str">
        <f t="shared" si="10"/>
        <v/>
      </c>
      <c r="AA14" s="221"/>
      <c r="AB14" s="219" t="str">
        <f t="shared" si="11"/>
        <v/>
      </c>
    </row>
    <row r="15" spans="1:28">
      <c r="A15" s="219">
        <v>12</v>
      </c>
      <c r="B15" s="221"/>
      <c r="C15" s="221"/>
      <c r="D15" s="221"/>
      <c r="E15" s="221"/>
      <c r="F15" s="225" t="str">
        <f t="shared" si="0"/>
        <v/>
      </c>
      <c r="G15" s="221"/>
      <c r="H15" s="225" t="str">
        <f t="shared" si="1"/>
        <v/>
      </c>
      <c r="I15" s="221"/>
      <c r="J15" s="225" t="str">
        <f t="shared" si="2"/>
        <v/>
      </c>
      <c r="K15" s="221"/>
      <c r="L15" s="225" t="str">
        <f t="shared" si="3"/>
        <v/>
      </c>
      <c r="M15" s="221"/>
      <c r="N15" s="225" t="str">
        <f t="shared" si="4"/>
        <v/>
      </c>
      <c r="O15" s="221"/>
      <c r="P15" s="225" t="str">
        <f t="shared" si="5"/>
        <v/>
      </c>
      <c r="Q15" s="221"/>
      <c r="R15" s="225" t="str">
        <f t="shared" si="6"/>
        <v/>
      </c>
      <c r="S15" s="221"/>
      <c r="T15" s="225" t="str">
        <f t="shared" si="7"/>
        <v/>
      </c>
      <c r="U15" s="221"/>
      <c r="V15" s="225" t="str">
        <f t="shared" si="8"/>
        <v/>
      </c>
      <c r="W15" s="221"/>
      <c r="X15" s="225" t="str">
        <f t="shared" si="9"/>
        <v/>
      </c>
      <c r="Y15" s="221"/>
      <c r="Z15" s="225" t="str">
        <f t="shared" si="10"/>
        <v/>
      </c>
      <c r="AA15" s="221"/>
      <c r="AB15" s="219" t="str">
        <f t="shared" si="11"/>
        <v/>
      </c>
    </row>
    <row r="16" spans="1:28">
      <c r="A16" s="219">
        <v>13</v>
      </c>
      <c r="B16" s="221"/>
      <c r="C16" s="221"/>
      <c r="D16" s="221"/>
      <c r="E16" s="221"/>
      <c r="F16" s="225" t="str">
        <f t="shared" si="0"/>
        <v/>
      </c>
      <c r="G16" s="221"/>
      <c r="H16" s="225" t="str">
        <f t="shared" si="1"/>
        <v/>
      </c>
      <c r="I16" s="221"/>
      <c r="J16" s="225" t="str">
        <f t="shared" si="2"/>
        <v/>
      </c>
      <c r="K16" s="221"/>
      <c r="L16" s="225" t="str">
        <f t="shared" si="3"/>
        <v/>
      </c>
      <c r="M16" s="221"/>
      <c r="N16" s="225" t="str">
        <f t="shared" si="4"/>
        <v/>
      </c>
      <c r="O16" s="221"/>
      <c r="P16" s="225" t="str">
        <f t="shared" si="5"/>
        <v/>
      </c>
      <c r="Q16" s="221"/>
      <c r="R16" s="225" t="str">
        <f t="shared" si="6"/>
        <v/>
      </c>
      <c r="S16" s="221"/>
      <c r="T16" s="225" t="str">
        <f t="shared" si="7"/>
        <v/>
      </c>
      <c r="U16" s="221"/>
      <c r="V16" s="225" t="str">
        <f t="shared" si="8"/>
        <v/>
      </c>
      <c r="W16" s="221"/>
      <c r="X16" s="225" t="str">
        <f t="shared" si="9"/>
        <v/>
      </c>
      <c r="Y16" s="221"/>
      <c r="Z16" s="225" t="str">
        <f t="shared" si="10"/>
        <v/>
      </c>
      <c r="AA16" s="221"/>
      <c r="AB16" s="219" t="str">
        <f t="shared" si="11"/>
        <v/>
      </c>
    </row>
    <row r="17" spans="1:28">
      <c r="A17" s="219">
        <v>14</v>
      </c>
      <c r="B17" s="221"/>
      <c r="C17" s="221"/>
      <c r="D17" s="221"/>
      <c r="E17" s="221"/>
      <c r="F17" s="225" t="str">
        <f t="shared" si="0"/>
        <v/>
      </c>
      <c r="G17" s="221"/>
      <c r="H17" s="225" t="str">
        <f t="shared" si="1"/>
        <v/>
      </c>
      <c r="I17" s="221"/>
      <c r="J17" s="225" t="str">
        <f t="shared" si="2"/>
        <v/>
      </c>
      <c r="K17" s="221"/>
      <c r="L17" s="225" t="str">
        <f t="shared" si="3"/>
        <v/>
      </c>
      <c r="M17" s="221"/>
      <c r="N17" s="225" t="str">
        <f t="shared" si="4"/>
        <v/>
      </c>
      <c r="O17" s="221"/>
      <c r="P17" s="225" t="str">
        <f t="shared" si="5"/>
        <v/>
      </c>
      <c r="Q17" s="221"/>
      <c r="R17" s="225" t="str">
        <f t="shared" si="6"/>
        <v/>
      </c>
      <c r="S17" s="221"/>
      <c r="T17" s="225" t="str">
        <f t="shared" si="7"/>
        <v/>
      </c>
      <c r="U17" s="221"/>
      <c r="V17" s="225" t="str">
        <f t="shared" si="8"/>
        <v/>
      </c>
      <c r="W17" s="221"/>
      <c r="X17" s="225" t="str">
        <f t="shared" si="9"/>
        <v/>
      </c>
      <c r="Y17" s="221"/>
      <c r="Z17" s="225" t="str">
        <f t="shared" si="10"/>
        <v/>
      </c>
      <c r="AA17" s="221"/>
      <c r="AB17" s="219" t="str">
        <f t="shared" si="11"/>
        <v/>
      </c>
    </row>
    <row r="18" spans="1:28">
      <c r="A18" s="219">
        <v>15</v>
      </c>
      <c r="B18" s="221"/>
      <c r="C18" s="221"/>
      <c r="D18" s="221"/>
      <c r="E18" s="221"/>
      <c r="F18" s="225" t="str">
        <f t="shared" si="0"/>
        <v/>
      </c>
      <c r="G18" s="221"/>
      <c r="H18" s="225" t="str">
        <f t="shared" si="1"/>
        <v/>
      </c>
      <c r="I18" s="221"/>
      <c r="J18" s="225" t="str">
        <f t="shared" si="2"/>
        <v/>
      </c>
      <c r="K18" s="221"/>
      <c r="L18" s="225" t="str">
        <f t="shared" si="3"/>
        <v/>
      </c>
      <c r="M18" s="221"/>
      <c r="N18" s="225" t="str">
        <f t="shared" si="4"/>
        <v/>
      </c>
      <c r="O18" s="221"/>
      <c r="P18" s="225" t="str">
        <f t="shared" si="5"/>
        <v/>
      </c>
      <c r="Q18" s="221"/>
      <c r="R18" s="225" t="str">
        <f t="shared" si="6"/>
        <v/>
      </c>
      <c r="S18" s="221"/>
      <c r="T18" s="225" t="str">
        <f t="shared" si="7"/>
        <v/>
      </c>
      <c r="U18" s="221"/>
      <c r="V18" s="225" t="str">
        <f t="shared" si="8"/>
        <v/>
      </c>
      <c r="W18" s="221"/>
      <c r="X18" s="225" t="str">
        <f t="shared" si="9"/>
        <v/>
      </c>
      <c r="Y18" s="221"/>
      <c r="Z18" s="225" t="str">
        <f t="shared" si="10"/>
        <v/>
      </c>
      <c r="AA18" s="221"/>
      <c r="AB18" s="219" t="str">
        <f t="shared" si="11"/>
        <v/>
      </c>
    </row>
    <row r="19" spans="1:28">
      <c r="A19" s="219">
        <v>16</v>
      </c>
      <c r="B19" s="221"/>
      <c r="C19" s="221"/>
      <c r="D19" s="221"/>
      <c r="E19" s="221"/>
      <c r="F19" s="225" t="str">
        <f t="shared" si="0"/>
        <v/>
      </c>
      <c r="G19" s="221"/>
      <c r="H19" s="225" t="str">
        <f t="shared" si="1"/>
        <v/>
      </c>
      <c r="I19" s="221"/>
      <c r="J19" s="225" t="str">
        <f t="shared" si="2"/>
        <v/>
      </c>
      <c r="K19" s="221"/>
      <c r="L19" s="225" t="str">
        <f t="shared" si="3"/>
        <v/>
      </c>
      <c r="M19" s="221"/>
      <c r="N19" s="225" t="str">
        <f t="shared" si="4"/>
        <v/>
      </c>
      <c r="O19" s="221"/>
      <c r="P19" s="225" t="str">
        <f t="shared" si="5"/>
        <v/>
      </c>
      <c r="Q19" s="221"/>
      <c r="R19" s="225" t="str">
        <f t="shared" si="6"/>
        <v/>
      </c>
      <c r="S19" s="221"/>
      <c r="T19" s="225" t="str">
        <f t="shared" si="7"/>
        <v/>
      </c>
      <c r="U19" s="221"/>
      <c r="V19" s="225" t="str">
        <f t="shared" si="8"/>
        <v/>
      </c>
      <c r="W19" s="221"/>
      <c r="X19" s="225" t="str">
        <f t="shared" si="9"/>
        <v/>
      </c>
      <c r="Y19" s="221"/>
      <c r="Z19" s="225" t="str">
        <f t="shared" si="10"/>
        <v/>
      </c>
      <c r="AA19" s="221"/>
      <c r="AB19" s="219" t="str">
        <f t="shared" si="11"/>
        <v/>
      </c>
    </row>
    <row r="20" spans="1:28">
      <c r="A20" s="219">
        <v>17</v>
      </c>
      <c r="B20" s="221"/>
      <c r="C20" s="221"/>
      <c r="D20" s="221"/>
      <c r="E20" s="221"/>
      <c r="F20" s="225" t="str">
        <f t="shared" si="0"/>
        <v/>
      </c>
      <c r="G20" s="221"/>
      <c r="H20" s="225" t="str">
        <f t="shared" si="1"/>
        <v/>
      </c>
      <c r="I20" s="221"/>
      <c r="J20" s="225" t="str">
        <f t="shared" si="2"/>
        <v/>
      </c>
      <c r="K20" s="221"/>
      <c r="L20" s="225" t="str">
        <f t="shared" si="3"/>
        <v/>
      </c>
      <c r="M20" s="221"/>
      <c r="N20" s="225" t="str">
        <f t="shared" si="4"/>
        <v/>
      </c>
      <c r="O20" s="221"/>
      <c r="P20" s="225" t="str">
        <f t="shared" si="5"/>
        <v/>
      </c>
      <c r="Q20" s="221"/>
      <c r="R20" s="225" t="str">
        <f t="shared" si="6"/>
        <v/>
      </c>
      <c r="S20" s="221"/>
      <c r="T20" s="225" t="str">
        <f t="shared" si="7"/>
        <v/>
      </c>
      <c r="U20" s="221"/>
      <c r="V20" s="225" t="str">
        <f t="shared" si="8"/>
        <v/>
      </c>
      <c r="W20" s="221"/>
      <c r="X20" s="225" t="str">
        <f t="shared" si="9"/>
        <v/>
      </c>
      <c r="Y20" s="221"/>
      <c r="Z20" s="225" t="str">
        <f t="shared" si="10"/>
        <v/>
      </c>
      <c r="AA20" s="221"/>
      <c r="AB20" s="219" t="str">
        <f t="shared" si="11"/>
        <v/>
      </c>
    </row>
    <row r="21" spans="1:28">
      <c r="A21" s="219">
        <v>18</v>
      </c>
      <c r="B21" s="221"/>
      <c r="C21" s="221"/>
      <c r="D21" s="221"/>
      <c r="E21" s="221"/>
      <c r="F21" s="225" t="str">
        <f t="shared" si="0"/>
        <v/>
      </c>
      <c r="G21" s="221"/>
      <c r="H21" s="225" t="str">
        <f t="shared" si="1"/>
        <v/>
      </c>
      <c r="I21" s="221"/>
      <c r="J21" s="225" t="str">
        <f t="shared" si="2"/>
        <v/>
      </c>
      <c r="K21" s="221"/>
      <c r="L21" s="225" t="str">
        <f t="shared" si="3"/>
        <v/>
      </c>
      <c r="M21" s="221"/>
      <c r="N21" s="225" t="str">
        <f t="shared" si="4"/>
        <v/>
      </c>
      <c r="O21" s="221"/>
      <c r="P21" s="225" t="str">
        <f t="shared" si="5"/>
        <v/>
      </c>
      <c r="Q21" s="221"/>
      <c r="R21" s="225" t="str">
        <f t="shared" si="6"/>
        <v/>
      </c>
      <c r="S21" s="221"/>
      <c r="T21" s="225" t="str">
        <f t="shared" si="7"/>
        <v/>
      </c>
      <c r="U21" s="221"/>
      <c r="V21" s="225" t="str">
        <f t="shared" si="8"/>
        <v/>
      </c>
      <c r="W21" s="221"/>
      <c r="X21" s="225" t="str">
        <f t="shared" si="9"/>
        <v/>
      </c>
      <c r="Y21" s="221"/>
      <c r="Z21" s="225" t="str">
        <f t="shared" si="10"/>
        <v/>
      </c>
      <c r="AA21" s="221"/>
      <c r="AB21" s="219" t="str">
        <f t="shared" si="11"/>
        <v/>
      </c>
    </row>
    <row r="22" spans="1:28">
      <c r="A22" s="219">
        <v>19</v>
      </c>
      <c r="B22" s="221"/>
      <c r="C22" s="221"/>
      <c r="D22" s="221"/>
      <c r="E22" s="221"/>
      <c r="F22" s="225" t="str">
        <f t="shared" si="0"/>
        <v/>
      </c>
      <c r="G22" s="221"/>
      <c r="H22" s="225" t="str">
        <f t="shared" si="1"/>
        <v/>
      </c>
      <c r="I22" s="221"/>
      <c r="J22" s="225" t="str">
        <f t="shared" si="2"/>
        <v/>
      </c>
      <c r="K22" s="221"/>
      <c r="L22" s="225" t="str">
        <f t="shared" si="3"/>
        <v/>
      </c>
      <c r="M22" s="221"/>
      <c r="N22" s="225" t="str">
        <f t="shared" si="4"/>
        <v/>
      </c>
      <c r="O22" s="221"/>
      <c r="P22" s="225" t="str">
        <f t="shared" si="5"/>
        <v/>
      </c>
      <c r="Q22" s="221"/>
      <c r="R22" s="225" t="str">
        <f t="shared" si="6"/>
        <v/>
      </c>
      <c r="S22" s="221"/>
      <c r="T22" s="225" t="str">
        <f t="shared" si="7"/>
        <v/>
      </c>
      <c r="U22" s="221"/>
      <c r="V22" s="225" t="str">
        <f t="shared" si="8"/>
        <v/>
      </c>
      <c r="W22" s="221"/>
      <c r="X22" s="225" t="str">
        <f t="shared" si="9"/>
        <v/>
      </c>
      <c r="Y22" s="221"/>
      <c r="Z22" s="225" t="str">
        <f t="shared" si="10"/>
        <v/>
      </c>
      <c r="AA22" s="221"/>
      <c r="AB22" s="219" t="str">
        <f t="shared" si="11"/>
        <v/>
      </c>
    </row>
    <row r="23" spans="1:28">
      <c r="A23" s="219">
        <v>20</v>
      </c>
      <c r="B23" s="221"/>
      <c r="C23" s="221"/>
      <c r="D23" s="221"/>
      <c r="E23" s="221"/>
      <c r="F23" s="225" t="str">
        <f t="shared" si="0"/>
        <v/>
      </c>
      <c r="G23" s="221"/>
      <c r="H23" s="225" t="str">
        <f t="shared" si="1"/>
        <v/>
      </c>
      <c r="I23" s="221"/>
      <c r="J23" s="225" t="str">
        <f t="shared" si="2"/>
        <v/>
      </c>
      <c r="K23" s="221"/>
      <c r="L23" s="225" t="str">
        <f t="shared" si="3"/>
        <v/>
      </c>
      <c r="M23" s="221"/>
      <c r="N23" s="225" t="str">
        <f t="shared" si="4"/>
        <v/>
      </c>
      <c r="O23" s="221"/>
      <c r="P23" s="225" t="str">
        <f t="shared" si="5"/>
        <v/>
      </c>
      <c r="Q23" s="221"/>
      <c r="R23" s="225" t="str">
        <f t="shared" si="6"/>
        <v/>
      </c>
      <c r="S23" s="221"/>
      <c r="T23" s="225" t="str">
        <f t="shared" si="7"/>
        <v/>
      </c>
      <c r="U23" s="221"/>
      <c r="V23" s="225" t="str">
        <f t="shared" si="8"/>
        <v/>
      </c>
      <c r="W23" s="221"/>
      <c r="X23" s="225" t="str">
        <f t="shared" si="9"/>
        <v/>
      </c>
      <c r="Y23" s="221"/>
      <c r="Z23" s="225" t="str">
        <f t="shared" si="10"/>
        <v/>
      </c>
      <c r="AA23" s="221"/>
      <c r="AB23" s="219" t="str">
        <f t="shared" si="11"/>
        <v/>
      </c>
    </row>
    <row r="24" spans="1:28">
      <c r="A24" s="219">
        <v>21</v>
      </c>
      <c r="B24" s="221"/>
      <c r="C24" s="221"/>
      <c r="D24" s="221"/>
      <c r="E24" s="221"/>
      <c r="F24" s="225" t="str">
        <f t="shared" si="0"/>
        <v/>
      </c>
      <c r="G24" s="221"/>
      <c r="H24" s="225" t="str">
        <f t="shared" si="1"/>
        <v/>
      </c>
      <c r="I24" s="221"/>
      <c r="J24" s="225" t="str">
        <f t="shared" si="2"/>
        <v/>
      </c>
      <c r="K24" s="221"/>
      <c r="L24" s="225" t="str">
        <f t="shared" si="3"/>
        <v/>
      </c>
      <c r="M24" s="221"/>
      <c r="N24" s="225" t="str">
        <f t="shared" si="4"/>
        <v/>
      </c>
      <c r="O24" s="221"/>
      <c r="P24" s="225" t="str">
        <f t="shared" si="5"/>
        <v/>
      </c>
      <c r="Q24" s="221"/>
      <c r="R24" s="225" t="str">
        <f t="shared" si="6"/>
        <v/>
      </c>
      <c r="S24" s="221"/>
      <c r="T24" s="225" t="str">
        <f t="shared" si="7"/>
        <v/>
      </c>
      <c r="U24" s="221"/>
      <c r="V24" s="225" t="str">
        <f t="shared" si="8"/>
        <v/>
      </c>
      <c r="W24" s="221"/>
      <c r="X24" s="225" t="str">
        <f t="shared" si="9"/>
        <v/>
      </c>
      <c r="Y24" s="221"/>
      <c r="Z24" s="225" t="str">
        <f t="shared" si="10"/>
        <v/>
      </c>
      <c r="AA24" s="221"/>
      <c r="AB24" s="219" t="str">
        <f t="shared" si="11"/>
        <v/>
      </c>
    </row>
    <row r="25" spans="1:28">
      <c r="A25" s="219">
        <v>22</v>
      </c>
      <c r="B25" s="221"/>
      <c r="C25" s="221"/>
      <c r="D25" s="221"/>
      <c r="E25" s="221"/>
      <c r="F25" s="225" t="str">
        <f t="shared" si="0"/>
        <v/>
      </c>
      <c r="G25" s="221"/>
      <c r="H25" s="225" t="str">
        <f t="shared" si="1"/>
        <v/>
      </c>
      <c r="I25" s="221"/>
      <c r="J25" s="225" t="str">
        <f t="shared" si="2"/>
        <v/>
      </c>
      <c r="K25" s="221"/>
      <c r="L25" s="225" t="str">
        <f t="shared" si="3"/>
        <v/>
      </c>
      <c r="M25" s="221"/>
      <c r="N25" s="225" t="str">
        <f t="shared" si="4"/>
        <v/>
      </c>
      <c r="O25" s="221"/>
      <c r="P25" s="225" t="str">
        <f t="shared" si="5"/>
        <v/>
      </c>
      <c r="Q25" s="221"/>
      <c r="R25" s="225" t="str">
        <f t="shared" si="6"/>
        <v/>
      </c>
      <c r="S25" s="221"/>
      <c r="T25" s="225" t="str">
        <f t="shared" si="7"/>
        <v/>
      </c>
      <c r="U25" s="221"/>
      <c r="V25" s="225" t="str">
        <f t="shared" si="8"/>
        <v/>
      </c>
      <c r="W25" s="221"/>
      <c r="X25" s="225" t="str">
        <f t="shared" si="9"/>
        <v/>
      </c>
      <c r="Y25" s="221"/>
      <c r="Z25" s="225" t="str">
        <f t="shared" si="10"/>
        <v/>
      </c>
      <c r="AA25" s="221"/>
      <c r="AB25" s="219" t="str">
        <f t="shared" si="11"/>
        <v/>
      </c>
    </row>
    <row r="26" spans="1:28">
      <c r="A26" s="219">
        <v>23</v>
      </c>
      <c r="B26" s="221"/>
      <c r="C26" s="221"/>
      <c r="D26" s="221"/>
      <c r="E26" s="221"/>
      <c r="F26" s="225" t="str">
        <f t="shared" si="0"/>
        <v/>
      </c>
      <c r="G26" s="221"/>
      <c r="H26" s="225" t="str">
        <f t="shared" si="1"/>
        <v/>
      </c>
      <c r="I26" s="221"/>
      <c r="J26" s="225" t="str">
        <f t="shared" si="2"/>
        <v/>
      </c>
      <c r="K26" s="221"/>
      <c r="L26" s="225" t="str">
        <f t="shared" si="3"/>
        <v/>
      </c>
      <c r="M26" s="221"/>
      <c r="N26" s="225" t="str">
        <f t="shared" si="4"/>
        <v/>
      </c>
      <c r="O26" s="221"/>
      <c r="P26" s="225" t="str">
        <f t="shared" si="5"/>
        <v/>
      </c>
      <c r="Q26" s="221"/>
      <c r="R26" s="225" t="str">
        <f t="shared" si="6"/>
        <v/>
      </c>
      <c r="S26" s="221"/>
      <c r="T26" s="225" t="str">
        <f t="shared" si="7"/>
        <v/>
      </c>
      <c r="U26" s="221"/>
      <c r="V26" s="225" t="str">
        <f t="shared" si="8"/>
        <v/>
      </c>
      <c r="W26" s="221"/>
      <c r="X26" s="225" t="str">
        <f t="shared" si="9"/>
        <v/>
      </c>
      <c r="Y26" s="221"/>
      <c r="Z26" s="225" t="str">
        <f t="shared" si="10"/>
        <v/>
      </c>
      <c r="AA26" s="221"/>
      <c r="AB26" s="219" t="str">
        <f t="shared" si="11"/>
        <v/>
      </c>
    </row>
    <row r="27" spans="1:28">
      <c r="A27" s="219">
        <v>24</v>
      </c>
      <c r="B27" s="221"/>
      <c r="C27" s="221"/>
      <c r="D27" s="221"/>
      <c r="E27" s="221"/>
      <c r="F27" s="225" t="str">
        <f t="shared" si="0"/>
        <v/>
      </c>
      <c r="G27" s="221"/>
      <c r="H27" s="225" t="str">
        <f t="shared" si="1"/>
        <v/>
      </c>
      <c r="I27" s="221"/>
      <c r="J27" s="225" t="str">
        <f t="shared" si="2"/>
        <v/>
      </c>
      <c r="K27" s="221"/>
      <c r="L27" s="225" t="str">
        <f t="shared" si="3"/>
        <v/>
      </c>
      <c r="M27" s="221"/>
      <c r="N27" s="225" t="str">
        <f t="shared" si="4"/>
        <v/>
      </c>
      <c r="O27" s="221"/>
      <c r="P27" s="225" t="str">
        <f t="shared" si="5"/>
        <v/>
      </c>
      <c r="Q27" s="221"/>
      <c r="R27" s="225" t="str">
        <f t="shared" si="6"/>
        <v/>
      </c>
      <c r="S27" s="221"/>
      <c r="T27" s="225" t="str">
        <f t="shared" si="7"/>
        <v/>
      </c>
      <c r="U27" s="221"/>
      <c r="V27" s="225" t="str">
        <f t="shared" si="8"/>
        <v/>
      </c>
      <c r="W27" s="221"/>
      <c r="X27" s="225" t="str">
        <f t="shared" si="9"/>
        <v/>
      </c>
      <c r="Y27" s="221"/>
      <c r="Z27" s="225" t="str">
        <f t="shared" si="10"/>
        <v/>
      </c>
      <c r="AA27" s="221"/>
      <c r="AB27" s="219" t="str">
        <f t="shared" si="11"/>
        <v/>
      </c>
    </row>
    <row r="28" spans="1:28">
      <c r="A28" s="219">
        <v>25</v>
      </c>
      <c r="B28" s="221"/>
      <c r="C28" s="221"/>
      <c r="D28" s="221"/>
      <c r="E28" s="221"/>
      <c r="F28" s="225" t="str">
        <f t="shared" si="0"/>
        <v/>
      </c>
      <c r="G28" s="221"/>
      <c r="H28" s="225" t="str">
        <f t="shared" si="1"/>
        <v/>
      </c>
      <c r="I28" s="221"/>
      <c r="J28" s="225" t="str">
        <f t="shared" si="2"/>
        <v/>
      </c>
      <c r="K28" s="221"/>
      <c r="L28" s="225" t="str">
        <f t="shared" si="3"/>
        <v/>
      </c>
      <c r="M28" s="221"/>
      <c r="N28" s="225" t="str">
        <f t="shared" si="4"/>
        <v/>
      </c>
      <c r="O28" s="221"/>
      <c r="P28" s="225" t="str">
        <f t="shared" si="5"/>
        <v/>
      </c>
      <c r="Q28" s="221"/>
      <c r="R28" s="225" t="str">
        <f t="shared" si="6"/>
        <v/>
      </c>
      <c r="S28" s="221"/>
      <c r="T28" s="225" t="str">
        <f t="shared" si="7"/>
        <v/>
      </c>
      <c r="U28" s="221"/>
      <c r="V28" s="225" t="str">
        <f t="shared" si="8"/>
        <v/>
      </c>
      <c r="W28" s="221"/>
      <c r="X28" s="225" t="str">
        <f t="shared" si="9"/>
        <v/>
      </c>
      <c r="Y28" s="221"/>
      <c r="Z28" s="225" t="str">
        <f t="shared" si="10"/>
        <v/>
      </c>
      <c r="AA28" s="221"/>
      <c r="AB28" s="219" t="str">
        <f t="shared" si="11"/>
        <v/>
      </c>
    </row>
    <row r="29" spans="1:28">
      <c r="A29" s="219">
        <v>26</v>
      </c>
      <c r="B29" s="221"/>
      <c r="C29" s="221"/>
      <c r="D29" s="221"/>
      <c r="E29" s="221"/>
      <c r="F29" s="225" t="str">
        <f t="shared" si="0"/>
        <v/>
      </c>
      <c r="G29" s="221"/>
      <c r="H29" s="225" t="str">
        <f t="shared" si="1"/>
        <v/>
      </c>
      <c r="I29" s="221"/>
      <c r="J29" s="225" t="str">
        <f t="shared" si="2"/>
        <v/>
      </c>
      <c r="K29" s="221"/>
      <c r="L29" s="225" t="str">
        <f t="shared" si="3"/>
        <v/>
      </c>
      <c r="M29" s="221"/>
      <c r="N29" s="225" t="str">
        <f t="shared" si="4"/>
        <v/>
      </c>
      <c r="O29" s="221"/>
      <c r="P29" s="225" t="str">
        <f t="shared" si="5"/>
        <v/>
      </c>
      <c r="Q29" s="221"/>
      <c r="R29" s="225" t="str">
        <f t="shared" si="6"/>
        <v/>
      </c>
      <c r="S29" s="221"/>
      <c r="T29" s="225" t="str">
        <f t="shared" si="7"/>
        <v/>
      </c>
      <c r="U29" s="221"/>
      <c r="V29" s="225" t="str">
        <f t="shared" si="8"/>
        <v/>
      </c>
      <c r="W29" s="221"/>
      <c r="X29" s="225" t="str">
        <f t="shared" si="9"/>
        <v/>
      </c>
      <c r="Y29" s="221"/>
      <c r="Z29" s="225" t="str">
        <f t="shared" si="10"/>
        <v/>
      </c>
      <c r="AA29" s="221"/>
      <c r="AB29" s="219" t="str">
        <f t="shared" si="11"/>
        <v/>
      </c>
    </row>
    <row r="30" spans="1:28">
      <c r="A30" s="219">
        <v>27</v>
      </c>
      <c r="B30" s="221"/>
      <c r="C30" s="221"/>
      <c r="D30" s="221"/>
      <c r="E30" s="221"/>
      <c r="F30" s="225" t="str">
        <f t="shared" si="0"/>
        <v/>
      </c>
      <c r="G30" s="221"/>
      <c r="H30" s="225" t="str">
        <f t="shared" si="1"/>
        <v/>
      </c>
      <c r="I30" s="221"/>
      <c r="J30" s="225" t="str">
        <f t="shared" si="2"/>
        <v/>
      </c>
      <c r="K30" s="221"/>
      <c r="L30" s="225" t="str">
        <f t="shared" si="3"/>
        <v/>
      </c>
      <c r="M30" s="221"/>
      <c r="N30" s="225" t="str">
        <f t="shared" si="4"/>
        <v/>
      </c>
      <c r="O30" s="221"/>
      <c r="P30" s="225" t="str">
        <f t="shared" si="5"/>
        <v/>
      </c>
      <c r="Q30" s="221"/>
      <c r="R30" s="225" t="str">
        <f t="shared" si="6"/>
        <v/>
      </c>
      <c r="S30" s="221"/>
      <c r="T30" s="225" t="str">
        <f t="shared" si="7"/>
        <v/>
      </c>
      <c r="U30" s="221"/>
      <c r="V30" s="225" t="str">
        <f t="shared" si="8"/>
        <v/>
      </c>
      <c r="W30" s="221"/>
      <c r="X30" s="225" t="str">
        <f t="shared" si="9"/>
        <v/>
      </c>
      <c r="Y30" s="221"/>
      <c r="Z30" s="225" t="str">
        <f t="shared" si="10"/>
        <v/>
      </c>
      <c r="AA30" s="221"/>
      <c r="AB30" s="219" t="str">
        <f t="shared" si="11"/>
        <v/>
      </c>
    </row>
    <row r="31" spans="1:28">
      <c r="A31" s="219">
        <v>28</v>
      </c>
      <c r="B31" s="221"/>
      <c r="C31" s="221"/>
      <c r="D31" s="221"/>
      <c r="E31" s="221"/>
      <c r="F31" s="225" t="str">
        <f t="shared" si="0"/>
        <v/>
      </c>
      <c r="G31" s="221"/>
      <c r="H31" s="225" t="str">
        <f t="shared" si="1"/>
        <v/>
      </c>
      <c r="I31" s="221"/>
      <c r="J31" s="225" t="str">
        <f t="shared" si="2"/>
        <v/>
      </c>
      <c r="K31" s="221"/>
      <c r="L31" s="225" t="str">
        <f t="shared" si="3"/>
        <v/>
      </c>
      <c r="M31" s="221"/>
      <c r="N31" s="225" t="str">
        <f t="shared" si="4"/>
        <v/>
      </c>
      <c r="O31" s="221"/>
      <c r="P31" s="225" t="str">
        <f t="shared" si="5"/>
        <v/>
      </c>
      <c r="Q31" s="221"/>
      <c r="R31" s="225" t="str">
        <f t="shared" si="6"/>
        <v/>
      </c>
      <c r="S31" s="221"/>
      <c r="T31" s="225" t="str">
        <f t="shared" si="7"/>
        <v/>
      </c>
      <c r="U31" s="221"/>
      <c r="V31" s="225" t="str">
        <f t="shared" si="8"/>
        <v/>
      </c>
      <c r="W31" s="221"/>
      <c r="X31" s="225" t="str">
        <f t="shared" si="9"/>
        <v/>
      </c>
      <c r="Y31" s="221"/>
      <c r="Z31" s="225" t="str">
        <f t="shared" si="10"/>
        <v/>
      </c>
      <c r="AA31" s="221"/>
      <c r="AB31" s="219" t="str">
        <f t="shared" si="11"/>
        <v/>
      </c>
    </row>
    <row r="32" spans="1:28">
      <c r="A32" s="219">
        <v>29</v>
      </c>
      <c r="B32" s="221"/>
      <c r="C32" s="221"/>
      <c r="D32" s="221"/>
      <c r="E32" s="221"/>
      <c r="F32" s="225" t="str">
        <f t="shared" si="0"/>
        <v/>
      </c>
      <c r="G32" s="221"/>
      <c r="H32" s="225" t="str">
        <f t="shared" si="1"/>
        <v/>
      </c>
      <c r="I32" s="221"/>
      <c r="J32" s="225" t="str">
        <f t="shared" si="2"/>
        <v/>
      </c>
      <c r="K32" s="221"/>
      <c r="L32" s="225" t="str">
        <f t="shared" si="3"/>
        <v/>
      </c>
      <c r="M32" s="221"/>
      <c r="N32" s="225" t="str">
        <f t="shared" si="4"/>
        <v/>
      </c>
      <c r="O32" s="221"/>
      <c r="P32" s="225" t="str">
        <f t="shared" si="5"/>
        <v/>
      </c>
      <c r="Q32" s="221"/>
      <c r="R32" s="225" t="str">
        <f t="shared" si="6"/>
        <v/>
      </c>
      <c r="S32" s="221"/>
      <c r="T32" s="225" t="str">
        <f t="shared" si="7"/>
        <v/>
      </c>
      <c r="U32" s="221"/>
      <c r="V32" s="225" t="str">
        <f t="shared" si="8"/>
        <v/>
      </c>
      <c r="W32" s="221"/>
      <c r="X32" s="225" t="str">
        <f t="shared" si="9"/>
        <v/>
      </c>
      <c r="Y32" s="221"/>
      <c r="Z32" s="225" t="str">
        <f t="shared" si="10"/>
        <v/>
      </c>
      <c r="AA32" s="221"/>
      <c r="AB32" s="219" t="str">
        <f t="shared" si="11"/>
        <v/>
      </c>
    </row>
    <row r="33" spans="1:28">
      <c r="A33" s="219">
        <v>30</v>
      </c>
      <c r="B33" s="221"/>
      <c r="C33" s="221"/>
      <c r="D33" s="221"/>
      <c r="E33" s="221"/>
      <c r="F33" s="225" t="str">
        <f t="shared" si="0"/>
        <v/>
      </c>
      <c r="G33" s="221"/>
      <c r="H33" s="225" t="str">
        <f t="shared" si="1"/>
        <v/>
      </c>
      <c r="I33" s="221"/>
      <c r="J33" s="225" t="str">
        <f t="shared" si="2"/>
        <v/>
      </c>
      <c r="K33" s="221"/>
      <c r="L33" s="225" t="str">
        <f t="shared" si="3"/>
        <v/>
      </c>
      <c r="M33" s="221"/>
      <c r="N33" s="225" t="str">
        <f t="shared" si="4"/>
        <v/>
      </c>
      <c r="O33" s="221"/>
      <c r="P33" s="225" t="str">
        <f t="shared" si="5"/>
        <v/>
      </c>
      <c r="Q33" s="221"/>
      <c r="R33" s="225" t="str">
        <f t="shared" si="6"/>
        <v/>
      </c>
      <c r="S33" s="221"/>
      <c r="T33" s="225" t="str">
        <f t="shared" si="7"/>
        <v/>
      </c>
      <c r="U33" s="221"/>
      <c r="V33" s="225" t="str">
        <f t="shared" si="8"/>
        <v/>
      </c>
      <c r="W33" s="221"/>
      <c r="X33" s="225" t="str">
        <f t="shared" si="9"/>
        <v/>
      </c>
      <c r="Y33" s="221"/>
      <c r="Z33" s="225" t="str">
        <f t="shared" si="10"/>
        <v/>
      </c>
      <c r="AA33" s="221"/>
      <c r="AB33" s="219" t="str">
        <f t="shared" si="11"/>
        <v/>
      </c>
    </row>
    <row r="34" spans="1:28">
      <c r="A34" s="219">
        <v>31</v>
      </c>
      <c r="B34" s="221"/>
      <c r="C34" s="221"/>
      <c r="D34" s="221"/>
      <c r="E34" s="221"/>
      <c r="F34" s="225" t="str">
        <f t="shared" si="0"/>
        <v/>
      </c>
      <c r="G34" s="221"/>
      <c r="H34" s="225" t="str">
        <f t="shared" si="1"/>
        <v/>
      </c>
      <c r="I34" s="221"/>
      <c r="J34" s="225" t="str">
        <f t="shared" si="2"/>
        <v/>
      </c>
      <c r="K34" s="221"/>
      <c r="L34" s="225" t="str">
        <f t="shared" si="3"/>
        <v/>
      </c>
      <c r="M34" s="221"/>
      <c r="N34" s="225" t="str">
        <f t="shared" si="4"/>
        <v/>
      </c>
      <c r="O34" s="221"/>
      <c r="P34" s="225" t="str">
        <f t="shared" si="5"/>
        <v/>
      </c>
      <c r="Q34" s="221"/>
      <c r="R34" s="225" t="str">
        <f t="shared" si="6"/>
        <v/>
      </c>
      <c r="S34" s="221"/>
      <c r="T34" s="225" t="str">
        <f t="shared" si="7"/>
        <v/>
      </c>
      <c r="U34" s="221"/>
      <c r="V34" s="225" t="str">
        <f t="shared" si="8"/>
        <v/>
      </c>
      <c r="W34" s="221"/>
      <c r="X34" s="225" t="str">
        <f t="shared" si="9"/>
        <v/>
      </c>
      <c r="Y34" s="221"/>
      <c r="Z34" s="225" t="str">
        <f t="shared" si="10"/>
        <v/>
      </c>
      <c r="AA34" s="221"/>
      <c r="AB34" s="219" t="str">
        <f t="shared" si="11"/>
        <v/>
      </c>
    </row>
    <row r="35" spans="1:28">
      <c r="A35" s="219">
        <v>32</v>
      </c>
      <c r="B35" s="221"/>
      <c r="C35" s="221"/>
      <c r="D35" s="221"/>
      <c r="E35" s="221"/>
      <c r="F35" s="225" t="str">
        <f t="shared" si="0"/>
        <v/>
      </c>
      <c r="G35" s="221"/>
      <c r="H35" s="225" t="str">
        <f t="shared" si="1"/>
        <v/>
      </c>
      <c r="I35" s="221"/>
      <c r="J35" s="225" t="str">
        <f t="shared" si="2"/>
        <v/>
      </c>
      <c r="K35" s="221"/>
      <c r="L35" s="225" t="str">
        <f t="shared" si="3"/>
        <v/>
      </c>
      <c r="M35" s="221"/>
      <c r="N35" s="225" t="str">
        <f t="shared" si="4"/>
        <v/>
      </c>
      <c r="O35" s="221"/>
      <c r="P35" s="225" t="str">
        <f t="shared" si="5"/>
        <v/>
      </c>
      <c r="Q35" s="221"/>
      <c r="R35" s="225" t="str">
        <f t="shared" si="6"/>
        <v/>
      </c>
      <c r="S35" s="221"/>
      <c r="T35" s="225" t="str">
        <f t="shared" si="7"/>
        <v/>
      </c>
      <c r="U35" s="221"/>
      <c r="V35" s="225" t="str">
        <f t="shared" si="8"/>
        <v/>
      </c>
      <c r="W35" s="221"/>
      <c r="X35" s="225" t="str">
        <f t="shared" si="9"/>
        <v/>
      </c>
      <c r="Y35" s="221"/>
      <c r="Z35" s="225" t="str">
        <f t="shared" si="10"/>
        <v/>
      </c>
      <c r="AA35" s="221"/>
      <c r="AB35" s="219" t="str">
        <f t="shared" si="11"/>
        <v/>
      </c>
    </row>
    <row r="36" spans="1:28">
      <c r="A36" s="219">
        <v>33</v>
      </c>
      <c r="B36" s="221"/>
      <c r="C36" s="221"/>
      <c r="D36" s="221"/>
      <c r="E36" s="221"/>
      <c r="F36" s="225" t="str">
        <f t="shared" si="0"/>
        <v/>
      </c>
      <c r="G36" s="221"/>
      <c r="H36" s="225" t="str">
        <f t="shared" si="1"/>
        <v/>
      </c>
      <c r="I36" s="221"/>
      <c r="J36" s="225" t="str">
        <f t="shared" si="2"/>
        <v/>
      </c>
      <c r="K36" s="221"/>
      <c r="L36" s="225" t="str">
        <f t="shared" si="3"/>
        <v/>
      </c>
      <c r="M36" s="221"/>
      <c r="N36" s="225" t="str">
        <f t="shared" si="4"/>
        <v/>
      </c>
      <c r="O36" s="221"/>
      <c r="P36" s="225" t="str">
        <f t="shared" si="5"/>
        <v/>
      </c>
      <c r="Q36" s="221"/>
      <c r="R36" s="225" t="str">
        <f t="shared" si="6"/>
        <v/>
      </c>
      <c r="S36" s="221"/>
      <c r="T36" s="225" t="str">
        <f t="shared" si="7"/>
        <v/>
      </c>
      <c r="U36" s="221"/>
      <c r="V36" s="225" t="str">
        <f t="shared" si="8"/>
        <v/>
      </c>
      <c r="W36" s="221"/>
      <c r="X36" s="225" t="str">
        <f t="shared" si="9"/>
        <v/>
      </c>
      <c r="Y36" s="221"/>
      <c r="Z36" s="225" t="str">
        <f t="shared" si="10"/>
        <v/>
      </c>
      <c r="AA36" s="221"/>
      <c r="AB36" s="219" t="str">
        <f t="shared" si="11"/>
        <v/>
      </c>
    </row>
    <row r="37" spans="1:28">
      <c r="A37" s="219">
        <v>34</v>
      </c>
      <c r="B37" s="221"/>
      <c r="C37" s="221"/>
      <c r="D37" s="221"/>
      <c r="E37" s="221"/>
      <c r="F37" s="225" t="str">
        <f t="shared" si="0"/>
        <v/>
      </c>
      <c r="G37" s="221"/>
      <c r="H37" s="225" t="str">
        <f t="shared" si="1"/>
        <v/>
      </c>
      <c r="I37" s="221"/>
      <c r="J37" s="225" t="str">
        <f t="shared" si="2"/>
        <v/>
      </c>
      <c r="K37" s="221"/>
      <c r="L37" s="225" t="str">
        <f t="shared" si="3"/>
        <v/>
      </c>
      <c r="M37" s="221"/>
      <c r="N37" s="225" t="str">
        <f t="shared" si="4"/>
        <v/>
      </c>
      <c r="O37" s="221"/>
      <c r="P37" s="225" t="str">
        <f t="shared" si="5"/>
        <v/>
      </c>
      <c r="Q37" s="221"/>
      <c r="R37" s="225" t="str">
        <f t="shared" si="6"/>
        <v/>
      </c>
      <c r="S37" s="221"/>
      <c r="T37" s="225" t="str">
        <f t="shared" si="7"/>
        <v/>
      </c>
      <c r="U37" s="221"/>
      <c r="V37" s="225" t="str">
        <f t="shared" si="8"/>
        <v/>
      </c>
      <c r="W37" s="221"/>
      <c r="X37" s="225" t="str">
        <f t="shared" si="9"/>
        <v/>
      </c>
      <c r="Y37" s="221"/>
      <c r="Z37" s="225" t="str">
        <f t="shared" si="10"/>
        <v/>
      </c>
      <c r="AA37" s="221"/>
      <c r="AB37" s="219" t="str">
        <f t="shared" si="11"/>
        <v/>
      </c>
    </row>
    <row r="38" spans="1:28">
      <c r="A38" s="219">
        <v>35</v>
      </c>
      <c r="B38" s="221"/>
      <c r="C38" s="221"/>
      <c r="D38" s="221"/>
      <c r="E38" s="221"/>
      <c r="F38" s="225" t="str">
        <f t="shared" si="0"/>
        <v/>
      </c>
      <c r="G38" s="221"/>
      <c r="H38" s="225" t="str">
        <f t="shared" si="1"/>
        <v/>
      </c>
      <c r="I38" s="221"/>
      <c r="J38" s="225" t="str">
        <f t="shared" si="2"/>
        <v/>
      </c>
      <c r="K38" s="221"/>
      <c r="L38" s="225" t="str">
        <f t="shared" si="3"/>
        <v/>
      </c>
      <c r="M38" s="221"/>
      <c r="N38" s="225" t="str">
        <f t="shared" si="4"/>
        <v/>
      </c>
      <c r="O38" s="221"/>
      <c r="P38" s="225" t="str">
        <f t="shared" si="5"/>
        <v/>
      </c>
      <c r="Q38" s="221"/>
      <c r="R38" s="225" t="str">
        <f t="shared" si="6"/>
        <v/>
      </c>
      <c r="S38" s="221"/>
      <c r="T38" s="225" t="str">
        <f t="shared" si="7"/>
        <v/>
      </c>
      <c r="U38" s="221"/>
      <c r="V38" s="225" t="str">
        <f t="shared" si="8"/>
        <v/>
      </c>
      <c r="W38" s="221"/>
      <c r="X38" s="225" t="str">
        <f t="shared" si="9"/>
        <v/>
      </c>
      <c r="Y38" s="221"/>
      <c r="Z38" s="225" t="str">
        <f t="shared" si="10"/>
        <v/>
      </c>
      <c r="AA38" s="221"/>
      <c r="AB38" s="219" t="str">
        <f t="shared" si="11"/>
        <v/>
      </c>
    </row>
    <row r="39" spans="1:28">
      <c r="A39" s="219">
        <v>36</v>
      </c>
      <c r="B39" s="221"/>
      <c r="C39" s="221"/>
      <c r="D39" s="221"/>
      <c r="E39" s="221"/>
      <c r="F39" s="225" t="str">
        <f t="shared" si="0"/>
        <v/>
      </c>
      <c r="G39" s="221"/>
      <c r="H39" s="225" t="str">
        <f t="shared" si="1"/>
        <v/>
      </c>
      <c r="I39" s="221"/>
      <c r="J39" s="225" t="str">
        <f t="shared" si="2"/>
        <v/>
      </c>
      <c r="K39" s="221"/>
      <c r="L39" s="225" t="str">
        <f t="shared" si="3"/>
        <v/>
      </c>
      <c r="M39" s="221"/>
      <c r="N39" s="225" t="str">
        <f t="shared" si="4"/>
        <v/>
      </c>
      <c r="O39" s="221"/>
      <c r="P39" s="225" t="str">
        <f t="shared" si="5"/>
        <v/>
      </c>
      <c r="Q39" s="221"/>
      <c r="R39" s="225" t="str">
        <f t="shared" si="6"/>
        <v/>
      </c>
      <c r="S39" s="221"/>
      <c r="T39" s="225" t="str">
        <f t="shared" si="7"/>
        <v/>
      </c>
      <c r="U39" s="221"/>
      <c r="V39" s="225" t="str">
        <f t="shared" si="8"/>
        <v/>
      </c>
      <c r="W39" s="221"/>
      <c r="X39" s="225" t="str">
        <f t="shared" si="9"/>
        <v/>
      </c>
      <c r="Y39" s="221"/>
      <c r="Z39" s="225" t="str">
        <f t="shared" si="10"/>
        <v/>
      </c>
      <c r="AA39" s="221"/>
      <c r="AB39" s="219" t="str">
        <f t="shared" si="11"/>
        <v/>
      </c>
    </row>
    <row r="40" spans="1:28">
      <c r="A40" s="219">
        <v>37</v>
      </c>
      <c r="B40" s="221"/>
      <c r="C40" s="221"/>
      <c r="D40" s="221"/>
      <c r="E40" s="221"/>
      <c r="F40" s="225" t="str">
        <f t="shared" si="0"/>
        <v/>
      </c>
      <c r="G40" s="221"/>
      <c r="H40" s="225" t="str">
        <f t="shared" si="1"/>
        <v/>
      </c>
      <c r="I40" s="221"/>
      <c r="J40" s="225" t="str">
        <f t="shared" si="2"/>
        <v/>
      </c>
      <c r="K40" s="221"/>
      <c r="L40" s="225" t="str">
        <f t="shared" si="3"/>
        <v/>
      </c>
      <c r="M40" s="221"/>
      <c r="N40" s="225" t="str">
        <f t="shared" si="4"/>
        <v/>
      </c>
      <c r="O40" s="221"/>
      <c r="P40" s="225" t="str">
        <f t="shared" si="5"/>
        <v/>
      </c>
      <c r="Q40" s="221"/>
      <c r="R40" s="225" t="str">
        <f t="shared" si="6"/>
        <v/>
      </c>
      <c r="S40" s="221"/>
      <c r="T40" s="225" t="str">
        <f t="shared" si="7"/>
        <v/>
      </c>
      <c r="U40" s="221"/>
      <c r="V40" s="225" t="str">
        <f t="shared" si="8"/>
        <v/>
      </c>
      <c r="W40" s="221"/>
      <c r="X40" s="225" t="str">
        <f t="shared" si="9"/>
        <v/>
      </c>
      <c r="Y40" s="221"/>
      <c r="Z40" s="225" t="str">
        <f t="shared" si="10"/>
        <v/>
      </c>
      <c r="AA40" s="221"/>
      <c r="AB40" s="219" t="str">
        <f t="shared" si="11"/>
        <v/>
      </c>
    </row>
    <row r="41" spans="1:28">
      <c r="A41" s="219">
        <v>38</v>
      </c>
      <c r="B41" s="221"/>
      <c r="C41" s="221"/>
      <c r="D41" s="221"/>
      <c r="E41" s="221"/>
      <c r="F41" s="225" t="str">
        <f t="shared" si="0"/>
        <v/>
      </c>
      <c r="G41" s="221"/>
      <c r="H41" s="225" t="str">
        <f t="shared" si="1"/>
        <v/>
      </c>
      <c r="I41" s="221"/>
      <c r="J41" s="225" t="str">
        <f t="shared" si="2"/>
        <v/>
      </c>
      <c r="K41" s="221"/>
      <c r="L41" s="225" t="str">
        <f t="shared" si="3"/>
        <v/>
      </c>
      <c r="M41" s="221"/>
      <c r="N41" s="225" t="str">
        <f t="shared" si="4"/>
        <v/>
      </c>
      <c r="O41" s="221"/>
      <c r="P41" s="225" t="str">
        <f t="shared" si="5"/>
        <v/>
      </c>
      <c r="Q41" s="221"/>
      <c r="R41" s="225" t="str">
        <f t="shared" si="6"/>
        <v/>
      </c>
      <c r="S41" s="221"/>
      <c r="T41" s="225" t="str">
        <f t="shared" si="7"/>
        <v/>
      </c>
      <c r="U41" s="221"/>
      <c r="V41" s="225" t="str">
        <f t="shared" si="8"/>
        <v/>
      </c>
      <c r="W41" s="221"/>
      <c r="X41" s="225" t="str">
        <f t="shared" si="9"/>
        <v/>
      </c>
      <c r="Y41" s="221"/>
      <c r="Z41" s="225" t="str">
        <f t="shared" si="10"/>
        <v/>
      </c>
      <c r="AA41" s="221"/>
      <c r="AB41" s="219" t="str">
        <f t="shared" si="11"/>
        <v/>
      </c>
    </row>
    <row r="42" spans="1:28">
      <c r="A42" s="219">
        <v>39</v>
      </c>
      <c r="B42" s="221"/>
      <c r="C42" s="221"/>
      <c r="D42" s="221"/>
      <c r="E42" s="221"/>
      <c r="F42" s="225" t="str">
        <f t="shared" si="0"/>
        <v/>
      </c>
      <c r="G42" s="221"/>
      <c r="H42" s="225" t="str">
        <f t="shared" si="1"/>
        <v/>
      </c>
      <c r="I42" s="221"/>
      <c r="J42" s="225" t="str">
        <f t="shared" si="2"/>
        <v/>
      </c>
      <c r="K42" s="221"/>
      <c r="L42" s="225" t="str">
        <f t="shared" si="3"/>
        <v/>
      </c>
      <c r="M42" s="221"/>
      <c r="N42" s="225" t="str">
        <f t="shared" si="4"/>
        <v/>
      </c>
      <c r="O42" s="221"/>
      <c r="P42" s="225" t="str">
        <f t="shared" si="5"/>
        <v/>
      </c>
      <c r="Q42" s="221"/>
      <c r="R42" s="225" t="str">
        <f t="shared" si="6"/>
        <v/>
      </c>
      <c r="S42" s="221"/>
      <c r="T42" s="225" t="str">
        <f t="shared" si="7"/>
        <v/>
      </c>
      <c r="U42" s="221"/>
      <c r="V42" s="225" t="str">
        <f t="shared" si="8"/>
        <v/>
      </c>
      <c r="W42" s="221"/>
      <c r="X42" s="225" t="str">
        <f t="shared" si="9"/>
        <v/>
      </c>
      <c r="Y42" s="221"/>
      <c r="Z42" s="225" t="str">
        <f t="shared" si="10"/>
        <v/>
      </c>
      <c r="AA42" s="221"/>
      <c r="AB42" s="219" t="str">
        <f t="shared" si="11"/>
        <v/>
      </c>
    </row>
    <row r="43" spans="1:28">
      <c r="A43" s="219">
        <v>40</v>
      </c>
      <c r="B43" s="221"/>
      <c r="C43" s="221"/>
      <c r="D43" s="221"/>
      <c r="E43" s="221"/>
      <c r="F43" s="225" t="str">
        <f t="shared" si="0"/>
        <v/>
      </c>
      <c r="G43" s="221"/>
      <c r="H43" s="225" t="str">
        <f t="shared" si="1"/>
        <v/>
      </c>
      <c r="I43" s="221"/>
      <c r="J43" s="225" t="str">
        <f t="shared" si="2"/>
        <v/>
      </c>
      <c r="K43" s="221"/>
      <c r="L43" s="225" t="str">
        <f t="shared" si="3"/>
        <v/>
      </c>
      <c r="M43" s="221"/>
      <c r="N43" s="225" t="str">
        <f t="shared" si="4"/>
        <v/>
      </c>
      <c r="O43" s="221"/>
      <c r="P43" s="225" t="str">
        <f t="shared" si="5"/>
        <v/>
      </c>
      <c r="Q43" s="221"/>
      <c r="R43" s="225" t="str">
        <f t="shared" si="6"/>
        <v/>
      </c>
      <c r="S43" s="221"/>
      <c r="T43" s="225" t="str">
        <f t="shared" si="7"/>
        <v/>
      </c>
      <c r="U43" s="221"/>
      <c r="V43" s="225" t="str">
        <f t="shared" si="8"/>
        <v/>
      </c>
      <c r="W43" s="221"/>
      <c r="X43" s="225" t="str">
        <f t="shared" si="9"/>
        <v/>
      </c>
      <c r="Y43" s="221"/>
      <c r="Z43" s="225" t="str">
        <f t="shared" si="10"/>
        <v/>
      </c>
      <c r="AA43" s="221"/>
      <c r="AB43" s="219" t="str">
        <f t="shared" si="11"/>
        <v/>
      </c>
    </row>
    <row r="44" spans="1:28">
      <c r="A44" s="219">
        <v>41</v>
      </c>
      <c r="B44" s="221"/>
      <c r="C44" s="221"/>
      <c r="D44" s="221"/>
      <c r="E44" s="221"/>
      <c r="F44" s="225" t="str">
        <f t="shared" si="0"/>
        <v/>
      </c>
      <c r="G44" s="221"/>
      <c r="H44" s="225" t="str">
        <f t="shared" si="1"/>
        <v/>
      </c>
      <c r="I44" s="221"/>
      <c r="J44" s="225" t="str">
        <f t="shared" si="2"/>
        <v/>
      </c>
      <c r="K44" s="221"/>
      <c r="L44" s="225" t="str">
        <f t="shared" si="3"/>
        <v/>
      </c>
      <c r="M44" s="221"/>
      <c r="N44" s="225" t="str">
        <f t="shared" si="4"/>
        <v/>
      </c>
      <c r="O44" s="221"/>
      <c r="P44" s="225" t="str">
        <f t="shared" si="5"/>
        <v/>
      </c>
      <c r="Q44" s="221"/>
      <c r="R44" s="225" t="str">
        <f t="shared" si="6"/>
        <v/>
      </c>
      <c r="S44" s="221"/>
      <c r="T44" s="225" t="str">
        <f t="shared" si="7"/>
        <v/>
      </c>
      <c r="U44" s="221"/>
      <c r="V44" s="225" t="str">
        <f t="shared" si="8"/>
        <v/>
      </c>
      <c r="W44" s="221"/>
      <c r="X44" s="225" t="str">
        <f t="shared" si="9"/>
        <v/>
      </c>
      <c r="Y44" s="221"/>
      <c r="Z44" s="225" t="str">
        <f t="shared" si="10"/>
        <v/>
      </c>
      <c r="AA44" s="221"/>
      <c r="AB44" s="219" t="str">
        <f t="shared" si="11"/>
        <v/>
      </c>
    </row>
    <row r="45" spans="1:28">
      <c r="A45" s="219">
        <v>42</v>
      </c>
      <c r="B45" s="221"/>
      <c r="C45" s="221"/>
      <c r="D45" s="221"/>
      <c r="E45" s="221"/>
      <c r="F45" s="225" t="str">
        <f t="shared" si="0"/>
        <v/>
      </c>
      <c r="G45" s="221"/>
      <c r="H45" s="225" t="str">
        <f t="shared" si="1"/>
        <v/>
      </c>
      <c r="I45" s="221"/>
      <c r="J45" s="225" t="str">
        <f t="shared" si="2"/>
        <v/>
      </c>
      <c r="K45" s="221"/>
      <c r="L45" s="225" t="str">
        <f t="shared" si="3"/>
        <v/>
      </c>
      <c r="M45" s="221"/>
      <c r="N45" s="225" t="str">
        <f t="shared" si="4"/>
        <v/>
      </c>
      <c r="O45" s="221"/>
      <c r="P45" s="225" t="str">
        <f t="shared" si="5"/>
        <v/>
      </c>
      <c r="Q45" s="221"/>
      <c r="R45" s="225" t="str">
        <f t="shared" si="6"/>
        <v/>
      </c>
      <c r="S45" s="221"/>
      <c r="T45" s="225" t="str">
        <f t="shared" si="7"/>
        <v/>
      </c>
      <c r="U45" s="221"/>
      <c r="V45" s="225" t="str">
        <f t="shared" si="8"/>
        <v/>
      </c>
      <c r="W45" s="221"/>
      <c r="X45" s="225" t="str">
        <f t="shared" si="9"/>
        <v/>
      </c>
      <c r="Y45" s="221"/>
      <c r="Z45" s="225" t="str">
        <f t="shared" si="10"/>
        <v/>
      </c>
      <c r="AA45" s="221"/>
      <c r="AB45" s="219" t="str">
        <f t="shared" si="11"/>
        <v/>
      </c>
    </row>
    <row r="46" spans="1:28">
      <c r="A46" s="219">
        <v>43</v>
      </c>
      <c r="B46" s="221"/>
      <c r="C46" s="221"/>
      <c r="D46" s="221"/>
      <c r="E46" s="221"/>
      <c r="F46" s="225" t="str">
        <f t="shared" si="0"/>
        <v/>
      </c>
      <c r="G46" s="221"/>
      <c r="H46" s="225" t="str">
        <f t="shared" si="1"/>
        <v/>
      </c>
      <c r="I46" s="221"/>
      <c r="J46" s="225" t="str">
        <f t="shared" si="2"/>
        <v/>
      </c>
      <c r="K46" s="221"/>
      <c r="L46" s="225" t="str">
        <f t="shared" si="3"/>
        <v/>
      </c>
      <c r="M46" s="221"/>
      <c r="N46" s="225" t="str">
        <f t="shared" si="4"/>
        <v/>
      </c>
      <c r="O46" s="221"/>
      <c r="P46" s="225" t="str">
        <f t="shared" si="5"/>
        <v/>
      </c>
      <c r="Q46" s="221"/>
      <c r="R46" s="225" t="str">
        <f t="shared" si="6"/>
        <v/>
      </c>
      <c r="S46" s="221"/>
      <c r="T46" s="225" t="str">
        <f t="shared" si="7"/>
        <v/>
      </c>
      <c r="U46" s="221"/>
      <c r="V46" s="225" t="str">
        <f t="shared" si="8"/>
        <v/>
      </c>
      <c r="W46" s="221"/>
      <c r="X46" s="225" t="str">
        <f t="shared" si="9"/>
        <v/>
      </c>
      <c r="Y46" s="221"/>
      <c r="Z46" s="225" t="str">
        <f t="shared" si="10"/>
        <v/>
      </c>
      <c r="AA46" s="221"/>
      <c r="AB46" s="219" t="str">
        <f t="shared" si="11"/>
        <v/>
      </c>
    </row>
    <row r="47" spans="1:28">
      <c r="A47" s="219">
        <v>44</v>
      </c>
      <c r="B47" s="221"/>
      <c r="C47" s="221"/>
      <c r="D47" s="221"/>
      <c r="E47" s="221"/>
      <c r="F47" s="225" t="str">
        <f t="shared" si="0"/>
        <v/>
      </c>
      <c r="G47" s="221"/>
      <c r="H47" s="225" t="str">
        <f t="shared" si="1"/>
        <v/>
      </c>
      <c r="I47" s="221"/>
      <c r="J47" s="225" t="str">
        <f t="shared" si="2"/>
        <v/>
      </c>
      <c r="K47" s="221"/>
      <c r="L47" s="225" t="str">
        <f t="shared" si="3"/>
        <v/>
      </c>
      <c r="M47" s="221"/>
      <c r="N47" s="225" t="str">
        <f t="shared" si="4"/>
        <v/>
      </c>
      <c r="O47" s="221"/>
      <c r="P47" s="225" t="str">
        <f t="shared" si="5"/>
        <v/>
      </c>
      <c r="Q47" s="221"/>
      <c r="R47" s="225" t="str">
        <f t="shared" si="6"/>
        <v/>
      </c>
      <c r="S47" s="221"/>
      <c r="T47" s="225" t="str">
        <f t="shared" si="7"/>
        <v/>
      </c>
      <c r="U47" s="221"/>
      <c r="V47" s="225" t="str">
        <f t="shared" si="8"/>
        <v/>
      </c>
      <c r="W47" s="221"/>
      <c r="X47" s="225" t="str">
        <f t="shared" si="9"/>
        <v/>
      </c>
      <c r="Y47" s="221"/>
      <c r="Z47" s="225" t="str">
        <f t="shared" si="10"/>
        <v/>
      </c>
      <c r="AA47" s="221"/>
      <c r="AB47" s="219" t="str">
        <f t="shared" si="11"/>
        <v/>
      </c>
    </row>
    <row r="48" spans="1:28">
      <c r="A48" s="219">
        <v>45</v>
      </c>
      <c r="B48" s="221"/>
      <c r="C48" s="221"/>
      <c r="D48" s="221"/>
      <c r="E48" s="221"/>
      <c r="F48" s="225" t="str">
        <f t="shared" si="0"/>
        <v/>
      </c>
      <c r="G48" s="221"/>
      <c r="H48" s="225" t="str">
        <f t="shared" si="1"/>
        <v/>
      </c>
      <c r="I48" s="221"/>
      <c r="J48" s="225" t="str">
        <f t="shared" si="2"/>
        <v/>
      </c>
      <c r="K48" s="221"/>
      <c r="L48" s="225" t="str">
        <f t="shared" si="3"/>
        <v/>
      </c>
      <c r="M48" s="221"/>
      <c r="N48" s="225" t="str">
        <f t="shared" si="4"/>
        <v/>
      </c>
      <c r="O48" s="221"/>
      <c r="P48" s="225" t="str">
        <f t="shared" si="5"/>
        <v/>
      </c>
      <c r="Q48" s="221"/>
      <c r="R48" s="225" t="str">
        <f t="shared" si="6"/>
        <v/>
      </c>
      <c r="S48" s="221"/>
      <c r="T48" s="225" t="str">
        <f t="shared" si="7"/>
        <v/>
      </c>
      <c r="U48" s="221"/>
      <c r="V48" s="225" t="str">
        <f t="shared" si="8"/>
        <v/>
      </c>
      <c r="W48" s="221"/>
      <c r="X48" s="225" t="str">
        <f t="shared" si="9"/>
        <v/>
      </c>
      <c r="Y48" s="221"/>
      <c r="Z48" s="225" t="str">
        <f t="shared" si="10"/>
        <v/>
      </c>
      <c r="AA48" s="221"/>
      <c r="AB48" s="219" t="str">
        <f t="shared" si="11"/>
        <v/>
      </c>
    </row>
    <row r="49" spans="1:28">
      <c r="A49" s="219">
        <v>46</v>
      </c>
      <c r="B49" s="221"/>
      <c r="C49" s="221"/>
      <c r="D49" s="221"/>
      <c r="E49" s="221"/>
      <c r="F49" s="225" t="str">
        <f t="shared" si="0"/>
        <v/>
      </c>
      <c r="G49" s="221"/>
      <c r="H49" s="225" t="str">
        <f t="shared" si="1"/>
        <v/>
      </c>
      <c r="I49" s="221"/>
      <c r="J49" s="225" t="str">
        <f t="shared" si="2"/>
        <v/>
      </c>
      <c r="K49" s="221"/>
      <c r="L49" s="225" t="str">
        <f t="shared" si="3"/>
        <v/>
      </c>
      <c r="M49" s="221"/>
      <c r="N49" s="225" t="str">
        <f t="shared" si="4"/>
        <v/>
      </c>
      <c r="O49" s="221"/>
      <c r="P49" s="225" t="str">
        <f t="shared" si="5"/>
        <v/>
      </c>
      <c r="Q49" s="221"/>
      <c r="R49" s="225" t="str">
        <f t="shared" si="6"/>
        <v/>
      </c>
      <c r="S49" s="221"/>
      <c r="T49" s="225" t="str">
        <f t="shared" si="7"/>
        <v/>
      </c>
      <c r="U49" s="221"/>
      <c r="V49" s="225" t="str">
        <f t="shared" si="8"/>
        <v/>
      </c>
      <c r="W49" s="221"/>
      <c r="X49" s="225" t="str">
        <f t="shared" si="9"/>
        <v/>
      </c>
      <c r="Y49" s="221"/>
      <c r="Z49" s="225" t="str">
        <f t="shared" si="10"/>
        <v/>
      </c>
      <c r="AA49" s="221"/>
      <c r="AB49" s="219" t="str">
        <f t="shared" si="11"/>
        <v/>
      </c>
    </row>
    <row r="50" spans="1:28">
      <c r="A50" s="219">
        <v>47</v>
      </c>
      <c r="B50" s="221"/>
      <c r="C50" s="221"/>
      <c r="D50" s="221"/>
      <c r="E50" s="221"/>
      <c r="F50" s="225" t="str">
        <f t="shared" si="0"/>
        <v/>
      </c>
      <c r="G50" s="221"/>
      <c r="H50" s="225" t="str">
        <f t="shared" si="1"/>
        <v/>
      </c>
      <c r="I50" s="221"/>
      <c r="J50" s="225" t="str">
        <f t="shared" si="2"/>
        <v/>
      </c>
      <c r="K50" s="221"/>
      <c r="L50" s="225" t="str">
        <f t="shared" si="3"/>
        <v/>
      </c>
      <c r="M50" s="221"/>
      <c r="N50" s="225" t="str">
        <f t="shared" si="4"/>
        <v/>
      </c>
      <c r="O50" s="221"/>
      <c r="P50" s="225" t="str">
        <f t="shared" si="5"/>
        <v/>
      </c>
      <c r="Q50" s="221"/>
      <c r="R50" s="225" t="str">
        <f t="shared" si="6"/>
        <v/>
      </c>
      <c r="S50" s="221"/>
      <c r="T50" s="225" t="str">
        <f t="shared" si="7"/>
        <v/>
      </c>
      <c r="U50" s="221"/>
      <c r="V50" s="225" t="str">
        <f t="shared" si="8"/>
        <v/>
      </c>
      <c r="W50" s="221"/>
      <c r="X50" s="225" t="str">
        <f t="shared" si="9"/>
        <v/>
      </c>
      <c r="Y50" s="221"/>
      <c r="Z50" s="225" t="str">
        <f t="shared" si="10"/>
        <v/>
      </c>
      <c r="AA50" s="221"/>
      <c r="AB50" s="219" t="str">
        <f t="shared" si="11"/>
        <v/>
      </c>
    </row>
    <row r="51" spans="1:28">
      <c r="A51" s="219">
        <v>48</v>
      </c>
      <c r="B51" s="221"/>
      <c r="C51" s="221"/>
      <c r="D51" s="221"/>
      <c r="E51" s="221"/>
      <c r="F51" s="225" t="str">
        <f t="shared" si="0"/>
        <v/>
      </c>
      <c r="G51" s="221"/>
      <c r="H51" s="225" t="str">
        <f t="shared" si="1"/>
        <v/>
      </c>
      <c r="I51" s="221"/>
      <c r="J51" s="225" t="str">
        <f t="shared" si="2"/>
        <v/>
      </c>
      <c r="K51" s="221"/>
      <c r="L51" s="225" t="str">
        <f t="shared" si="3"/>
        <v/>
      </c>
      <c r="M51" s="221"/>
      <c r="N51" s="225" t="str">
        <f t="shared" si="4"/>
        <v/>
      </c>
      <c r="O51" s="221"/>
      <c r="P51" s="225" t="str">
        <f t="shared" si="5"/>
        <v/>
      </c>
      <c r="Q51" s="221"/>
      <c r="R51" s="225" t="str">
        <f t="shared" si="6"/>
        <v/>
      </c>
      <c r="S51" s="221"/>
      <c r="T51" s="225" t="str">
        <f t="shared" si="7"/>
        <v/>
      </c>
      <c r="U51" s="221"/>
      <c r="V51" s="225" t="str">
        <f t="shared" si="8"/>
        <v/>
      </c>
      <c r="W51" s="221"/>
      <c r="X51" s="225" t="str">
        <f t="shared" si="9"/>
        <v/>
      </c>
      <c r="Y51" s="221"/>
      <c r="Z51" s="225" t="str">
        <f t="shared" si="10"/>
        <v/>
      </c>
      <c r="AA51" s="221"/>
      <c r="AB51" s="219" t="str">
        <f t="shared" si="11"/>
        <v/>
      </c>
    </row>
    <row r="52" spans="1:28">
      <c r="A52" s="219">
        <v>49</v>
      </c>
      <c r="B52" s="221"/>
      <c r="C52" s="221"/>
      <c r="D52" s="221"/>
      <c r="E52" s="221"/>
      <c r="F52" s="225" t="str">
        <f t="shared" si="0"/>
        <v/>
      </c>
      <c r="G52" s="221"/>
      <c r="H52" s="225" t="str">
        <f t="shared" si="1"/>
        <v/>
      </c>
      <c r="I52" s="221"/>
      <c r="J52" s="225" t="str">
        <f t="shared" si="2"/>
        <v/>
      </c>
      <c r="K52" s="221"/>
      <c r="L52" s="225" t="str">
        <f t="shared" si="3"/>
        <v/>
      </c>
      <c r="M52" s="221"/>
      <c r="N52" s="225" t="str">
        <f t="shared" si="4"/>
        <v/>
      </c>
      <c r="O52" s="221"/>
      <c r="P52" s="225" t="str">
        <f t="shared" si="5"/>
        <v/>
      </c>
      <c r="Q52" s="221"/>
      <c r="R52" s="225" t="str">
        <f t="shared" si="6"/>
        <v/>
      </c>
      <c r="S52" s="221"/>
      <c r="T52" s="225" t="str">
        <f t="shared" si="7"/>
        <v/>
      </c>
      <c r="U52" s="221"/>
      <c r="V52" s="225" t="str">
        <f t="shared" si="8"/>
        <v/>
      </c>
      <c r="W52" s="221"/>
      <c r="X52" s="225" t="str">
        <f t="shared" si="9"/>
        <v/>
      </c>
      <c r="Y52" s="221"/>
      <c r="Z52" s="225" t="str">
        <f t="shared" si="10"/>
        <v/>
      </c>
      <c r="AA52" s="221"/>
      <c r="AB52" s="219" t="str">
        <f t="shared" si="11"/>
        <v/>
      </c>
    </row>
    <row r="53" spans="1:28">
      <c r="A53" s="219">
        <v>50</v>
      </c>
      <c r="B53" s="221"/>
      <c r="C53" s="221"/>
      <c r="D53" s="221"/>
      <c r="E53" s="221"/>
      <c r="F53" s="225" t="str">
        <f t="shared" si="0"/>
        <v/>
      </c>
      <c r="G53" s="221"/>
      <c r="H53" s="225" t="str">
        <f t="shared" si="1"/>
        <v/>
      </c>
      <c r="I53" s="221"/>
      <c r="J53" s="225" t="str">
        <f t="shared" si="2"/>
        <v/>
      </c>
      <c r="K53" s="221"/>
      <c r="L53" s="225" t="str">
        <f t="shared" si="3"/>
        <v/>
      </c>
      <c r="M53" s="221"/>
      <c r="N53" s="225" t="str">
        <f t="shared" si="4"/>
        <v/>
      </c>
      <c r="O53" s="221"/>
      <c r="P53" s="225" t="str">
        <f t="shared" si="5"/>
        <v/>
      </c>
      <c r="Q53" s="221"/>
      <c r="R53" s="225" t="str">
        <f t="shared" si="6"/>
        <v/>
      </c>
      <c r="S53" s="221"/>
      <c r="T53" s="225" t="str">
        <f t="shared" si="7"/>
        <v/>
      </c>
      <c r="U53" s="221"/>
      <c r="V53" s="225" t="str">
        <f t="shared" si="8"/>
        <v/>
      </c>
      <c r="W53" s="221"/>
      <c r="X53" s="225" t="str">
        <f t="shared" si="9"/>
        <v/>
      </c>
      <c r="Y53" s="221"/>
      <c r="Z53" s="225" t="str">
        <f t="shared" si="10"/>
        <v/>
      </c>
      <c r="AA53" s="221"/>
      <c r="AB53" s="219" t="str">
        <f t="shared" si="11"/>
        <v/>
      </c>
    </row>
    <row r="54" spans="1:28">
      <c r="A54" s="219">
        <v>51</v>
      </c>
      <c r="B54" s="221"/>
      <c r="C54" s="221"/>
      <c r="D54" s="221"/>
      <c r="E54" s="221"/>
      <c r="F54" s="225" t="str">
        <f t="shared" si="0"/>
        <v/>
      </c>
      <c r="G54" s="221"/>
      <c r="H54" s="225" t="str">
        <f t="shared" si="1"/>
        <v/>
      </c>
      <c r="I54" s="221"/>
      <c r="J54" s="225" t="str">
        <f t="shared" si="2"/>
        <v/>
      </c>
      <c r="K54" s="221"/>
      <c r="L54" s="225" t="str">
        <f t="shared" si="3"/>
        <v/>
      </c>
      <c r="M54" s="221"/>
      <c r="N54" s="225" t="str">
        <f t="shared" si="4"/>
        <v/>
      </c>
      <c r="O54" s="221"/>
      <c r="P54" s="225" t="str">
        <f t="shared" si="5"/>
        <v/>
      </c>
      <c r="Q54" s="221"/>
      <c r="R54" s="225" t="str">
        <f t="shared" si="6"/>
        <v/>
      </c>
      <c r="S54" s="221"/>
      <c r="T54" s="225" t="str">
        <f t="shared" si="7"/>
        <v/>
      </c>
      <c r="U54" s="221"/>
      <c r="V54" s="225" t="str">
        <f t="shared" si="8"/>
        <v/>
      </c>
      <c r="W54" s="221"/>
      <c r="X54" s="225" t="str">
        <f t="shared" si="9"/>
        <v/>
      </c>
      <c r="Y54" s="221"/>
      <c r="Z54" s="225" t="str">
        <f t="shared" si="10"/>
        <v/>
      </c>
      <c r="AA54" s="221"/>
      <c r="AB54" s="219" t="str">
        <f t="shared" si="11"/>
        <v/>
      </c>
    </row>
    <row r="55" spans="1:28">
      <c r="A55" s="219">
        <v>52</v>
      </c>
      <c r="B55" s="221"/>
      <c r="C55" s="221"/>
      <c r="D55" s="221"/>
      <c r="E55" s="221"/>
      <c r="F55" s="225" t="str">
        <f t="shared" si="0"/>
        <v/>
      </c>
      <c r="G55" s="221"/>
      <c r="H55" s="225" t="str">
        <f t="shared" si="1"/>
        <v/>
      </c>
      <c r="I55" s="221"/>
      <c r="J55" s="225" t="str">
        <f t="shared" si="2"/>
        <v/>
      </c>
      <c r="K55" s="221"/>
      <c r="L55" s="225" t="str">
        <f t="shared" si="3"/>
        <v/>
      </c>
      <c r="M55" s="221"/>
      <c r="N55" s="225" t="str">
        <f t="shared" si="4"/>
        <v/>
      </c>
      <c r="O55" s="221"/>
      <c r="P55" s="225" t="str">
        <f t="shared" si="5"/>
        <v/>
      </c>
      <c r="Q55" s="221"/>
      <c r="R55" s="225" t="str">
        <f t="shared" si="6"/>
        <v/>
      </c>
      <c r="S55" s="221"/>
      <c r="T55" s="225" t="str">
        <f t="shared" si="7"/>
        <v/>
      </c>
      <c r="U55" s="221"/>
      <c r="V55" s="225" t="str">
        <f t="shared" si="8"/>
        <v/>
      </c>
      <c r="W55" s="221"/>
      <c r="X55" s="225" t="str">
        <f t="shared" si="9"/>
        <v/>
      </c>
      <c r="Y55" s="221"/>
      <c r="Z55" s="225" t="str">
        <f t="shared" si="10"/>
        <v/>
      </c>
      <c r="AA55" s="221"/>
      <c r="AB55" s="219" t="str">
        <f t="shared" si="11"/>
        <v/>
      </c>
    </row>
    <row r="56" spans="1:28">
      <c r="A56" s="219">
        <v>53</v>
      </c>
      <c r="B56" s="221"/>
      <c r="C56" s="221"/>
      <c r="D56" s="221"/>
      <c r="E56" s="221"/>
      <c r="F56" s="225" t="str">
        <f t="shared" si="0"/>
        <v/>
      </c>
      <c r="G56" s="221"/>
      <c r="H56" s="225" t="str">
        <f t="shared" si="1"/>
        <v/>
      </c>
      <c r="I56" s="221"/>
      <c r="J56" s="225" t="str">
        <f t="shared" si="2"/>
        <v/>
      </c>
      <c r="K56" s="221"/>
      <c r="L56" s="225" t="str">
        <f t="shared" si="3"/>
        <v/>
      </c>
      <c r="M56" s="221"/>
      <c r="N56" s="225" t="str">
        <f t="shared" si="4"/>
        <v/>
      </c>
      <c r="O56" s="221"/>
      <c r="P56" s="225" t="str">
        <f t="shared" si="5"/>
        <v/>
      </c>
      <c r="Q56" s="221"/>
      <c r="R56" s="225" t="str">
        <f t="shared" si="6"/>
        <v/>
      </c>
      <c r="S56" s="221"/>
      <c r="T56" s="225" t="str">
        <f t="shared" si="7"/>
        <v/>
      </c>
      <c r="U56" s="221"/>
      <c r="V56" s="225" t="str">
        <f t="shared" si="8"/>
        <v/>
      </c>
      <c r="W56" s="221"/>
      <c r="X56" s="225" t="str">
        <f t="shared" si="9"/>
        <v/>
      </c>
      <c r="Y56" s="221"/>
      <c r="Z56" s="225" t="str">
        <f t="shared" si="10"/>
        <v/>
      </c>
      <c r="AA56" s="221"/>
      <c r="AB56" s="219" t="str">
        <f t="shared" si="11"/>
        <v/>
      </c>
    </row>
    <row r="57" spans="1:28">
      <c r="A57" s="219">
        <v>54</v>
      </c>
      <c r="B57" s="221"/>
      <c r="C57" s="221"/>
      <c r="D57" s="221"/>
      <c r="E57" s="221"/>
      <c r="F57" s="225" t="str">
        <f t="shared" si="0"/>
        <v/>
      </c>
      <c r="G57" s="221"/>
      <c r="H57" s="225" t="str">
        <f t="shared" si="1"/>
        <v/>
      </c>
      <c r="I57" s="221"/>
      <c r="J57" s="225" t="str">
        <f t="shared" si="2"/>
        <v/>
      </c>
      <c r="K57" s="221"/>
      <c r="L57" s="225" t="str">
        <f t="shared" si="3"/>
        <v/>
      </c>
      <c r="M57" s="221"/>
      <c r="N57" s="225" t="str">
        <f t="shared" si="4"/>
        <v/>
      </c>
      <c r="O57" s="221"/>
      <c r="P57" s="225" t="str">
        <f t="shared" si="5"/>
        <v/>
      </c>
      <c r="Q57" s="221"/>
      <c r="R57" s="225" t="str">
        <f t="shared" si="6"/>
        <v/>
      </c>
      <c r="S57" s="221"/>
      <c r="T57" s="225" t="str">
        <f t="shared" si="7"/>
        <v/>
      </c>
      <c r="U57" s="221"/>
      <c r="V57" s="225" t="str">
        <f t="shared" si="8"/>
        <v/>
      </c>
      <c r="W57" s="221"/>
      <c r="X57" s="225" t="str">
        <f t="shared" si="9"/>
        <v/>
      </c>
      <c r="Y57" s="221"/>
      <c r="Z57" s="225" t="str">
        <f t="shared" si="10"/>
        <v/>
      </c>
      <c r="AA57" s="221"/>
      <c r="AB57" s="219" t="str">
        <f t="shared" si="11"/>
        <v/>
      </c>
    </row>
    <row r="58" spans="1:28">
      <c r="A58" s="219">
        <v>55</v>
      </c>
      <c r="B58" s="221"/>
      <c r="C58" s="221"/>
      <c r="D58" s="221"/>
      <c r="E58" s="221"/>
      <c r="F58" s="225" t="str">
        <f t="shared" si="0"/>
        <v/>
      </c>
      <c r="G58" s="221"/>
      <c r="H58" s="225" t="str">
        <f t="shared" si="1"/>
        <v/>
      </c>
      <c r="I58" s="221"/>
      <c r="J58" s="225" t="str">
        <f t="shared" si="2"/>
        <v/>
      </c>
      <c r="K58" s="221"/>
      <c r="L58" s="225" t="str">
        <f t="shared" si="3"/>
        <v/>
      </c>
      <c r="M58" s="221"/>
      <c r="N58" s="225" t="str">
        <f t="shared" si="4"/>
        <v/>
      </c>
      <c r="O58" s="221"/>
      <c r="P58" s="225" t="str">
        <f t="shared" si="5"/>
        <v/>
      </c>
      <c r="Q58" s="221"/>
      <c r="R58" s="225" t="str">
        <f t="shared" si="6"/>
        <v/>
      </c>
      <c r="S58" s="221"/>
      <c r="T58" s="225" t="str">
        <f t="shared" si="7"/>
        <v/>
      </c>
      <c r="U58" s="221"/>
      <c r="V58" s="225" t="str">
        <f t="shared" si="8"/>
        <v/>
      </c>
      <c r="W58" s="221"/>
      <c r="X58" s="225" t="str">
        <f t="shared" si="9"/>
        <v/>
      </c>
      <c r="Y58" s="221"/>
      <c r="Z58" s="225" t="str">
        <f t="shared" si="10"/>
        <v/>
      </c>
      <c r="AA58" s="221"/>
      <c r="AB58" s="219" t="str">
        <f t="shared" si="11"/>
        <v/>
      </c>
    </row>
    <row r="59" spans="1:28">
      <c r="A59" s="219">
        <v>56</v>
      </c>
      <c r="B59" s="221"/>
      <c r="C59" s="221"/>
      <c r="D59" s="221"/>
      <c r="E59" s="221"/>
      <c r="F59" s="225" t="str">
        <f t="shared" si="0"/>
        <v/>
      </c>
      <c r="G59" s="221"/>
      <c r="H59" s="225" t="str">
        <f t="shared" si="1"/>
        <v/>
      </c>
      <c r="I59" s="221"/>
      <c r="J59" s="225" t="str">
        <f t="shared" si="2"/>
        <v/>
      </c>
      <c r="K59" s="221"/>
      <c r="L59" s="225" t="str">
        <f t="shared" si="3"/>
        <v/>
      </c>
      <c r="M59" s="221"/>
      <c r="N59" s="225" t="str">
        <f t="shared" si="4"/>
        <v/>
      </c>
      <c r="O59" s="221"/>
      <c r="P59" s="225" t="str">
        <f t="shared" si="5"/>
        <v/>
      </c>
      <c r="Q59" s="221"/>
      <c r="R59" s="225" t="str">
        <f t="shared" si="6"/>
        <v/>
      </c>
      <c r="S59" s="221"/>
      <c r="T59" s="225" t="str">
        <f t="shared" si="7"/>
        <v/>
      </c>
      <c r="U59" s="221"/>
      <c r="V59" s="225" t="str">
        <f t="shared" si="8"/>
        <v/>
      </c>
      <c r="W59" s="221"/>
      <c r="X59" s="225" t="str">
        <f t="shared" si="9"/>
        <v/>
      </c>
      <c r="Y59" s="221"/>
      <c r="Z59" s="225" t="str">
        <f t="shared" si="10"/>
        <v/>
      </c>
      <c r="AA59" s="221"/>
      <c r="AB59" s="219" t="str">
        <f t="shared" si="11"/>
        <v/>
      </c>
    </row>
    <row r="60" spans="1:28">
      <c r="A60" s="219">
        <v>57</v>
      </c>
      <c r="B60" s="221"/>
      <c r="C60" s="221"/>
      <c r="D60" s="221"/>
      <c r="E60" s="221"/>
      <c r="F60" s="225" t="str">
        <f t="shared" si="0"/>
        <v/>
      </c>
      <c r="G60" s="221"/>
      <c r="H60" s="225" t="str">
        <f t="shared" si="1"/>
        <v/>
      </c>
      <c r="I60" s="221"/>
      <c r="J60" s="225" t="str">
        <f t="shared" si="2"/>
        <v/>
      </c>
      <c r="K60" s="221"/>
      <c r="L60" s="225" t="str">
        <f t="shared" si="3"/>
        <v/>
      </c>
      <c r="M60" s="221"/>
      <c r="N60" s="225" t="str">
        <f t="shared" si="4"/>
        <v/>
      </c>
      <c r="O60" s="221"/>
      <c r="P60" s="225" t="str">
        <f t="shared" si="5"/>
        <v/>
      </c>
      <c r="Q60" s="221"/>
      <c r="R60" s="225" t="str">
        <f t="shared" si="6"/>
        <v/>
      </c>
      <c r="S60" s="221"/>
      <c r="T60" s="225" t="str">
        <f t="shared" si="7"/>
        <v/>
      </c>
      <c r="U60" s="221"/>
      <c r="V60" s="225" t="str">
        <f t="shared" si="8"/>
        <v/>
      </c>
      <c r="W60" s="221"/>
      <c r="X60" s="225" t="str">
        <f t="shared" si="9"/>
        <v/>
      </c>
      <c r="Y60" s="221"/>
      <c r="Z60" s="225" t="str">
        <f t="shared" si="10"/>
        <v/>
      </c>
      <c r="AA60" s="221"/>
      <c r="AB60" s="219" t="str">
        <f t="shared" si="11"/>
        <v/>
      </c>
    </row>
    <row r="61" spans="1:28">
      <c r="A61" s="219">
        <v>58</v>
      </c>
      <c r="B61" s="221"/>
      <c r="C61" s="221"/>
      <c r="D61" s="221"/>
      <c r="E61" s="221"/>
      <c r="F61" s="225" t="str">
        <f t="shared" si="0"/>
        <v/>
      </c>
      <c r="G61" s="221"/>
      <c r="H61" s="225" t="str">
        <f t="shared" si="1"/>
        <v/>
      </c>
      <c r="I61" s="221"/>
      <c r="J61" s="225" t="str">
        <f t="shared" si="2"/>
        <v/>
      </c>
      <c r="K61" s="221"/>
      <c r="L61" s="225" t="str">
        <f t="shared" si="3"/>
        <v/>
      </c>
      <c r="M61" s="221"/>
      <c r="N61" s="225" t="str">
        <f t="shared" si="4"/>
        <v/>
      </c>
      <c r="O61" s="221"/>
      <c r="P61" s="225" t="str">
        <f t="shared" si="5"/>
        <v/>
      </c>
      <c r="Q61" s="221"/>
      <c r="R61" s="225" t="str">
        <f t="shared" si="6"/>
        <v/>
      </c>
      <c r="S61" s="221"/>
      <c r="T61" s="225" t="str">
        <f t="shared" si="7"/>
        <v/>
      </c>
      <c r="U61" s="221"/>
      <c r="V61" s="225" t="str">
        <f t="shared" si="8"/>
        <v/>
      </c>
      <c r="W61" s="221"/>
      <c r="X61" s="225" t="str">
        <f t="shared" si="9"/>
        <v/>
      </c>
      <c r="Y61" s="221"/>
      <c r="Z61" s="225" t="str">
        <f t="shared" si="10"/>
        <v/>
      </c>
      <c r="AA61" s="221"/>
      <c r="AB61" s="219" t="str">
        <f t="shared" si="11"/>
        <v/>
      </c>
    </row>
    <row r="62" spans="1:28">
      <c r="A62" s="219">
        <v>59</v>
      </c>
      <c r="B62" s="221"/>
      <c r="C62" s="221"/>
      <c r="D62" s="221"/>
      <c r="E62" s="221"/>
      <c r="F62" s="225" t="str">
        <f t="shared" si="0"/>
        <v/>
      </c>
      <c r="G62" s="221"/>
      <c r="H62" s="225" t="str">
        <f t="shared" si="1"/>
        <v/>
      </c>
      <c r="I62" s="221"/>
      <c r="J62" s="225" t="str">
        <f t="shared" si="2"/>
        <v/>
      </c>
      <c r="K62" s="221"/>
      <c r="L62" s="225" t="str">
        <f t="shared" si="3"/>
        <v/>
      </c>
      <c r="M62" s="221"/>
      <c r="N62" s="225" t="str">
        <f t="shared" si="4"/>
        <v/>
      </c>
      <c r="O62" s="221"/>
      <c r="P62" s="225" t="str">
        <f t="shared" si="5"/>
        <v/>
      </c>
      <c r="Q62" s="221"/>
      <c r="R62" s="225" t="str">
        <f t="shared" si="6"/>
        <v/>
      </c>
      <c r="S62" s="221"/>
      <c r="T62" s="225" t="str">
        <f t="shared" si="7"/>
        <v/>
      </c>
      <c r="U62" s="221"/>
      <c r="V62" s="225" t="str">
        <f t="shared" si="8"/>
        <v/>
      </c>
      <c r="W62" s="221"/>
      <c r="X62" s="225" t="str">
        <f t="shared" si="9"/>
        <v/>
      </c>
      <c r="Y62" s="221"/>
      <c r="Z62" s="225" t="str">
        <f t="shared" si="10"/>
        <v/>
      </c>
      <c r="AA62" s="221"/>
      <c r="AB62" s="219" t="str">
        <f t="shared" si="11"/>
        <v/>
      </c>
    </row>
    <row r="63" spans="1:28">
      <c r="A63" s="219">
        <v>60</v>
      </c>
      <c r="B63" s="221"/>
      <c r="C63" s="221"/>
      <c r="D63" s="221"/>
      <c r="E63" s="221"/>
      <c r="F63" s="225" t="str">
        <f t="shared" si="0"/>
        <v/>
      </c>
      <c r="G63" s="221"/>
      <c r="H63" s="225" t="str">
        <f t="shared" si="1"/>
        <v/>
      </c>
      <c r="I63" s="221"/>
      <c r="J63" s="225" t="str">
        <f t="shared" si="2"/>
        <v/>
      </c>
      <c r="K63" s="221"/>
      <c r="L63" s="225" t="str">
        <f t="shared" si="3"/>
        <v/>
      </c>
      <c r="M63" s="221"/>
      <c r="N63" s="225" t="str">
        <f t="shared" si="4"/>
        <v/>
      </c>
      <c r="O63" s="221"/>
      <c r="P63" s="225" t="str">
        <f t="shared" si="5"/>
        <v/>
      </c>
      <c r="Q63" s="221"/>
      <c r="R63" s="225" t="str">
        <f t="shared" si="6"/>
        <v/>
      </c>
      <c r="S63" s="221"/>
      <c r="T63" s="225" t="str">
        <f t="shared" si="7"/>
        <v/>
      </c>
      <c r="U63" s="221"/>
      <c r="V63" s="225" t="str">
        <f t="shared" si="8"/>
        <v/>
      </c>
      <c r="W63" s="221"/>
      <c r="X63" s="225" t="str">
        <f t="shared" si="9"/>
        <v/>
      </c>
      <c r="Y63" s="221"/>
      <c r="Z63" s="225" t="str">
        <f t="shared" si="10"/>
        <v/>
      </c>
      <c r="AA63" s="221"/>
      <c r="AB63" s="219" t="str">
        <f t="shared" si="11"/>
        <v/>
      </c>
    </row>
    <row r="64" spans="1:28">
      <c r="A64" s="219">
        <v>61</v>
      </c>
      <c r="B64" s="221"/>
      <c r="C64" s="221"/>
      <c r="D64" s="221"/>
      <c r="E64" s="221"/>
      <c r="F64" s="225" t="str">
        <f t="shared" si="0"/>
        <v/>
      </c>
      <c r="G64" s="221"/>
      <c r="H64" s="225" t="str">
        <f t="shared" si="1"/>
        <v/>
      </c>
      <c r="I64" s="221"/>
      <c r="J64" s="225" t="str">
        <f t="shared" si="2"/>
        <v/>
      </c>
      <c r="K64" s="221"/>
      <c r="L64" s="225" t="str">
        <f t="shared" si="3"/>
        <v/>
      </c>
      <c r="M64" s="221"/>
      <c r="N64" s="225" t="str">
        <f t="shared" si="4"/>
        <v/>
      </c>
      <c r="O64" s="221"/>
      <c r="P64" s="225" t="str">
        <f t="shared" si="5"/>
        <v/>
      </c>
      <c r="Q64" s="221"/>
      <c r="R64" s="225" t="str">
        <f t="shared" si="6"/>
        <v/>
      </c>
      <c r="S64" s="221"/>
      <c r="T64" s="225" t="str">
        <f t="shared" si="7"/>
        <v/>
      </c>
      <c r="U64" s="221"/>
      <c r="V64" s="225" t="str">
        <f t="shared" si="8"/>
        <v/>
      </c>
      <c r="W64" s="221"/>
      <c r="X64" s="225" t="str">
        <f t="shared" si="9"/>
        <v/>
      </c>
      <c r="Y64" s="221"/>
      <c r="Z64" s="225" t="str">
        <f t="shared" si="10"/>
        <v/>
      </c>
      <c r="AA64" s="221"/>
      <c r="AB64" s="219" t="str">
        <f t="shared" si="11"/>
        <v/>
      </c>
    </row>
    <row r="65" spans="1:28">
      <c r="A65" s="219">
        <v>62</v>
      </c>
      <c r="B65" s="221"/>
      <c r="C65" s="221"/>
      <c r="D65" s="221"/>
      <c r="E65" s="221"/>
      <c r="F65" s="225" t="str">
        <f t="shared" si="0"/>
        <v/>
      </c>
      <c r="G65" s="221"/>
      <c r="H65" s="225" t="str">
        <f t="shared" si="1"/>
        <v/>
      </c>
      <c r="I65" s="221"/>
      <c r="J65" s="225" t="str">
        <f t="shared" si="2"/>
        <v/>
      </c>
      <c r="K65" s="221"/>
      <c r="L65" s="225" t="str">
        <f t="shared" si="3"/>
        <v/>
      </c>
      <c r="M65" s="221"/>
      <c r="N65" s="225" t="str">
        <f t="shared" si="4"/>
        <v/>
      </c>
      <c r="O65" s="221"/>
      <c r="P65" s="225" t="str">
        <f t="shared" si="5"/>
        <v/>
      </c>
      <c r="Q65" s="221"/>
      <c r="R65" s="225" t="str">
        <f t="shared" si="6"/>
        <v/>
      </c>
      <c r="S65" s="221"/>
      <c r="T65" s="225" t="str">
        <f t="shared" si="7"/>
        <v/>
      </c>
      <c r="U65" s="221"/>
      <c r="V65" s="225" t="str">
        <f t="shared" si="8"/>
        <v/>
      </c>
      <c r="W65" s="221"/>
      <c r="X65" s="225" t="str">
        <f t="shared" si="9"/>
        <v/>
      </c>
      <c r="Y65" s="221"/>
      <c r="Z65" s="225" t="str">
        <f t="shared" si="10"/>
        <v/>
      </c>
      <c r="AA65" s="221"/>
      <c r="AB65" s="219" t="str">
        <f t="shared" si="11"/>
        <v/>
      </c>
    </row>
    <row r="66" spans="1:28">
      <c r="A66" s="219">
        <v>63</v>
      </c>
      <c r="B66" s="221"/>
      <c r="C66" s="221"/>
      <c r="D66" s="221"/>
      <c r="E66" s="221"/>
      <c r="F66" s="225" t="str">
        <f t="shared" si="0"/>
        <v/>
      </c>
      <c r="G66" s="221"/>
      <c r="H66" s="225" t="str">
        <f t="shared" si="1"/>
        <v/>
      </c>
      <c r="I66" s="221"/>
      <c r="J66" s="225" t="str">
        <f t="shared" si="2"/>
        <v/>
      </c>
      <c r="K66" s="221"/>
      <c r="L66" s="225" t="str">
        <f t="shared" si="3"/>
        <v/>
      </c>
      <c r="M66" s="221"/>
      <c r="N66" s="225" t="str">
        <f t="shared" si="4"/>
        <v/>
      </c>
      <c r="O66" s="221"/>
      <c r="P66" s="225" t="str">
        <f t="shared" si="5"/>
        <v/>
      </c>
      <c r="Q66" s="221"/>
      <c r="R66" s="225" t="str">
        <f t="shared" si="6"/>
        <v/>
      </c>
      <c r="S66" s="221"/>
      <c r="T66" s="225" t="str">
        <f t="shared" si="7"/>
        <v/>
      </c>
      <c r="U66" s="221"/>
      <c r="V66" s="225" t="str">
        <f t="shared" si="8"/>
        <v/>
      </c>
      <c r="W66" s="221"/>
      <c r="X66" s="225" t="str">
        <f t="shared" si="9"/>
        <v/>
      </c>
      <c r="Y66" s="221"/>
      <c r="Z66" s="225" t="str">
        <f t="shared" si="10"/>
        <v/>
      </c>
      <c r="AA66" s="221"/>
      <c r="AB66" s="219" t="str">
        <f t="shared" si="11"/>
        <v/>
      </c>
    </row>
    <row r="67" spans="1:28">
      <c r="A67" s="219">
        <v>64</v>
      </c>
      <c r="B67" s="221"/>
      <c r="C67" s="221"/>
      <c r="D67" s="221"/>
      <c r="E67" s="221"/>
      <c r="F67" s="225" t="str">
        <f t="shared" si="0"/>
        <v/>
      </c>
      <c r="G67" s="221"/>
      <c r="H67" s="225" t="str">
        <f t="shared" si="1"/>
        <v/>
      </c>
      <c r="I67" s="221"/>
      <c r="J67" s="225" t="str">
        <f t="shared" si="2"/>
        <v/>
      </c>
      <c r="K67" s="221"/>
      <c r="L67" s="225" t="str">
        <f t="shared" si="3"/>
        <v/>
      </c>
      <c r="M67" s="221"/>
      <c r="N67" s="225" t="str">
        <f t="shared" si="4"/>
        <v/>
      </c>
      <c r="O67" s="221"/>
      <c r="P67" s="225" t="str">
        <f t="shared" si="5"/>
        <v/>
      </c>
      <c r="Q67" s="221"/>
      <c r="R67" s="225" t="str">
        <f t="shared" si="6"/>
        <v/>
      </c>
      <c r="S67" s="221"/>
      <c r="T67" s="225" t="str">
        <f t="shared" si="7"/>
        <v/>
      </c>
      <c r="U67" s="221"/>
      <c r="V67" s="225" t="str">
        <f t="shared" si="8"/>
        <v/>
      </c>
      <c r="W67" s="221"/>
      <c r="X67" s="225" t="str">
        <f t="shared" si="9"/>
        <v/>
      </c>
      <c r="Y67" s="221"/>
      <c r="Z67" s="225" t="str">
        <f t="shared" si="10"/>
        <v/>
      </c>
      <c r="AA67" s="221"/>
      <c r="AB67" s="219" t="str">
        <f t="shared" si="11"/>
        <v/>
      </c>
    </row>
    <row r="68" spans="1:28">
      <c r="A68" s="219">
        <v>65</v>
      </c>
      <c r="B68" s="221"/>
      <c r="C68" s="221"/>
      <c r="D68" s="221"/>
      <c r="E68" s="221"/>
      <c r="F68" s="225" t="str">
        <f t="shared" ref="F68:F78" si="12">IF($D68="","",IF($D68="～5時間未満",ROUNDUP(E68*0.5,1),IF($D68="5時間以上7時間未満",ROUNDUP(E68*0.75,1),E68)))</f>
        <v/>
      </c>
      <c r="G68" s="221"/>
      <c r="H68" s="225" t="str">
        <f t="shared" ref="H68:H78" si="13">IF($D68="","",IF($D68="～5時間未満",ROUNDUP(G68*0.5,1),IF($D68="5時間以上7時間未満",ROUNDUP(G68*0.75,1),G68)))</f>
        <v/>
      </c>
      <c r="I68" s="221"/>
      <c r="J68" s="225" t="str">
        <f t="shared" ref="J68:J78" si="14">IF($D68="","",IF($D68="～5時間未満",ROUNDUP(I68*0.5,1),IF($D68="5時間以上7時間未満",ROUNDUP(I68*0.75,1),I68)))</f>
        <v/>
      </c>
      <c r="K68" s="221"/>
      <c r="L68" s="225" t="str">
        <f t="shared" ref="L68:L78" si="15">IF($D68="","",IF($D68="～5時間未満",ROUNDUP(K68*0.5,1),IF($D68="5時間以上7時間未満",ROUNDUP(K68*0.75,1),K68)))</f>
        <v/>
      </c>
      <c r="M68" s="221"/>
      <c r="N68" s="225" t="str">
        <f t="shared" ref="N68:N78" si="16">IF($D68="","",IF($D68="～5時間未満",ROUNDUP(M68*0.5,1),IF($D68="5時間以上7時間未満",ROUNDUP(M68*0.75,1),M68)))</f>
        <v/>
      </c>
      <c r="O68" s="221"/>
      <c r="P68" s="225" t="str">
        <f t="shared" ref="P68:P77" si="17">IF($D68="","",IF($D68="～5時間未満",ROUNDUP(O68*0.5,1),IF($D68="5時間以上7時間未満",ROUNDUP(O68*0.75,1),O68)))</f>
        <v/>
      </c>
      <c r="Q68" s="221"/>
      <c r="R68" s="225" t="str">
        <f t="shared" ref="R68:R78" si="18">IF($D68="","",IF($D68="～5時間未満",ROUNDUP(Q68*0.5,1),IF($D68="5時間以上7時間未満",ROUNDUP(Q68*0.75,1),Q68)))</f>
        <v/>
      </c>
      <c r="S68" s="221"/>
      <c r="T68" s="225" t="str">
        <f t="shared" ref="T68:T78" si="19">IF($D68="","",IF($D68="～5時間未満",ROUNDUP(S68*0.5,1),IF($D68="5時間以上7時間未満",ROUNDUP(S68*0.75,1),S68)))</f>
        <v/>
      </c>
      <c r="U68" s="221"/>
      <c r="V68" s="225" t="str">
        <f t="shared" ref="V68:V78" si="20">IF($D68="","",IF($D68="～5時間未満",ROUNDUP(U68*0.5,1),IF($D68="5時間以上7時間未満",ROUNDUP(U68*0.75,1),U68)))</f>
        <v/>
      </c>
      <c r="W68" s="221"/>
      <c r="X68" s="225" t="str">
        <f t="shared" ref="X68:X78" si="21">IF($D68="","",IF($D68="～5時間未満",ROUNDUP(W68*0.5,1),IF($D68="5時間以上7時間未満",ROUNDUP(W68*0.75,1),W68)))</f>
        <v/>
      </c>
      <c r="Y68" s="221"/>
      <c r="Z68" s="225" t="str">
        <f t="shared" ref="Z68:Z78" si="22">IF($D68="","",IF($D68="～5時間未満",ROUNDUP(Y68*0.5,1),IF($D68="5時間以上7時間未満",ROUNDUP(Y68*0.75,1),Y68)))</f>
        <v/>
      </c>
      <c r="AA68" s="221"/>
      <c r="AB68" s="219" t="str">
        <f t="shared" ref="AB68:AB78" si="23">IF($D68="","",IF($D68="～5時間未満",ROUNDUP(AA68*0.5,1),IF($D68="5時間以上7時間未満",ROUNDUP(AA68*0.75,1),AA68)))</f>
        <v/>
      </c>
    </row>
    <row r="69" spans="1:28">
      <c r="A69" s="219">
        <v>66</v>
      </c>
      <c r="B69" s="221"/>
      <c r="C69" s="221"/>
      <c r="D69" s="221"/>
      <c r="E69" s="221"/>
      <c r="F69" s="225" t="str">
        <f t="shared" si="12"/>
        <v/>
      </c>
      <c r="G69" s="221"/>
      <c r="H69" s="225" t="str">
        <f t="shared" si="13"/>
        <v/>
      </c>
      <c r="I69" s="221"/>
      <c r="J69" s="225" t="str">
        <f t="shared" si="14"/>
        <v/>
      </c>
      <c r="K69" s="221"/>
      <c r="L69" s="225" t="str">
        <f t="shared" si="15"/>
        <v/>
      </c>
      <c r="M69" s="221"/>
      <c r="N69" s="225" t="str">
        <f t="shared" si="16"/>
        <v/>
      </c>
      <c r="O69" s="221"/>
      <c r="P69" s="225" t="str">
        <f t="shared" si="17"/>
        <v/>
      </c>
      <c r="Q69" s="221"/>
      <c r="R69" s="225" t="str">
        <f t="shared" si="18"/>
        <v/>
      </c>
      <c r="S69" s="221"/>
      <c r="T69" s="225" t="str">
        <f t="shared" si="19"/>
        <v/>
      </c>
      <c r="U69" s="221"/>
      <c r="V69" s="225" t="str">
        <f t="shared" si="20"/>
        <v/>
      </c>
      <c r="W69" s="221"/>
      <c r="X69" s="225" t="str">
        <f t="shared" si="21"/>
        <v/>
      </c>
      <c r="Y69" s="221"/>
      <c r="Z69" s="225" t="str">
        <f t="shared" si="22"/>
        <v/>
      </c>
      <c r="AA69" s="221"/>
      <c r="AB69" s="219" t="str">
        <f t="shared" si="23"/>
        <v/>
      </c>
    </row>
    <row r="70" spans="1:28">
      <c r="A70" s="219">
        <v>67</v>
      </c>
      <c r="B70" s="221"/>
      <c r="C70" s="221"/>
      <c r="D70" s="221"/>
      <c r="E70" s="221"/>
      <c r="F70" s="225" t="str">
        <f t="shared" si="12"/>
        <v/>
      </c>
      <c r="G70" s="221"/>
      <c r="H70" s="225" t="str">
        <f t="shared" si="13"/>
        <v/>
      </c>
      <c r="I70" s="221"/>
      <c r="J70" s="225" t="str">
        <f t="shared" si="14"/>
        <v/>
      </c>
      <c r="K70" s="221"/>
      <c r="L70" s="225" t="str">
        <f t="shared" si="15"/>
        <v/>
      </c>
      <c r="M70" s="221"/>
      <c r="N70" s="225" t="str">
        <f t="shared" si="16"/>
        <v/>
      </c>
      <c r="O70" s="221"/>
      <c r="P70" s="225" t="str">
        <f t="shared" si="17"/>
        <v/>
      </c>
      <c r="Q70" s="221"/>
      <c r="R70" s="225" t="str">
        <f t="shared" si="18"/>
        <v/>
      </c>
      <c r="S70" s="221"/>
      <c r="T70" s="225" t="str">
        <f t="shared" si="19"/>
        <v/>
      </c>
      <c r="U70" s="221"/>
      <c r="V70" s="225" t="str">
        <f t="shared" si="20"/>
        <v/>
      </c>
      <c r="W70" s="221"/>
      <c r="X70" s="225" t="str">
        <f t="shared" si="21"/>
        <v/>
      </c>
      <c r="Y70" s="221"/>
      <c r="Z70" s="225" t="str">
        <f t="shared" si="22"/>
        <v/>
      </c>
      <c r="AA70" s="221"/>
      <c r="AB70" s="219" t="str">
        <f t="shared" si="23"/>
        <v/>
      </c>
    </row>
    <row r="71" spans="1:28">
      <c r="A71" s="219">
        <v>68</v>
      </c>
      <c r="B71" s="221"/>
      <c r="C71" s="221"/>
      <c r="D71" s="221"/>
      <c r="E71" s="221"/>
      <c r="F71" s="225" t="str">
        <f t="shared" si="12"/>
        <v/>
      </c>
      <c r="G71" s="221"/>
      <c r="H71" s="225" t="str">
        <f t="shared" si="13"/>
        <v/>
      </c>
      <c r="I71" s="221"/>
      <c r="J71" s="225" t="str">
        <f t="shared" si="14"/>
        <v/>
      </c>
      <c r="K71" s="221"/>
      <c r="L71" s="225" t="str">
        <f t="shared" si="15"/>
        <v/>
      </c>
      <c r="M71" s="221"/>
      <c r="N71" s="225" t="str">
        <f t="shared" si="16"/>
        <v/>
      </c>
      <c r="O71" s="221"/>
      <c r="P71" s="225" t="str">
        <f t="shared" si="17"/>
        <v/>
      </c>
      <c r="Q71" s="221"/>
      <c r="R71" s="225" t="str">
        <f t="shared" si="18"/>
        <v/>
      </c>
      <c r="S71" s="221"/>
      <c r="T71" s="225" t="str">
        <f t="shared" si="19"/>
        <v/>
      </c>
      <c r="U71" s="221"/>
      <c r="V71" s="225" t="str">
        <f t="shared" si="20"/>
        <v/>
      </c>
      <c r="W71" s="221"/>
      <c r="X71" s="225" t="str">
        <f t="shared" si="21"/>
        <v/>
      </c>
      <c r="Y71" s="221"/>
      <c r="Z71" s="225" t="str">
        <f t="shared" si="22"/>
        <v/>
      </c>
      <c r="AA71" s="221"/>
      <c r="AB71" s="219" t="str">
        <f t="shared" si="23"/>
        <v/>
      </c>
    </row>
    <row r="72" spans="1:28">
      <c r="A72" s="219">
        <v>69</v>
      </c>
      <c r="B72" s="221"/>
      <c r="C72" s="221"/>
      <c r="D72" s="221"/>
      <c r="E72" s="221"/>
      <c r="F72" s="225" t="str">
        <f t="shared" si="12"/>
        <v/>
      </c>
      <c r="G72" s="221"/>
      <c r="H72" s="225" t="str">
        <f t="shared" si="13"/>
        <v/>
      </c>
      <c r="I72" s="221"/>
      <c r="J72" s="225" t="str">
        <f t="shared" si="14"/>
        <v/>
      </c>
      <c r="K72" s="221"/>
      <c r="L72" s="225" t="str">
        <f t="shared" si="15"/>
        <v/>
      </c>
      <c r="M72" s="221"/>
      <c r="N72" s="225" t="str">
        <f t="shared" si="16"/>
        <v/>
      </c>
      <c r="O72" s="221"/>
      <c r="P72" s="225" t="str">
        <f t="shared" si="17"/>
        <v/>
      </c>
      <c r="Q72" s="221"/>
      <c r="R72" s="225" t="str">
        <f t="shared" si="18"/>
        <v/>
      </c>
      <c r="S72" s="221"/>
      <c r="T72" s="225" t="str">
        <f t="shared" si="19"/>
        <v/>
      </c>
      <c r="U72" s="221"/>
      <c r="V72" s="225" t="str">
        <f t="shared" si="20"/>
        <v/>
      </c>
      <c r="W72" s="221"/>
      <c r="X72" s="225" t="str">
        <f t="shared" si="21"/>
        <v/>
      </c>
      <c r="Y72" s="221"/>
      <c r="Z72" s="225" t="str">
        <f t="shared" si="22"/>
        <v/>
      </c>
      <c r="AA72" s="221"/>
      <c r="AB72" s="219" t="str">
        <f t="shared" si="23"/>
        <v/>
      </c>
    </row>
    <row r="73" spans="1:28">
      <c r="A73" s="219">
        <v>70</v>
      </c>
      <c r="B73" s="221"/>
      <c r="C73" s="221"/>
      <c r="D73" s="221"/>
      <c r="E73" s="221"/>
      <c r="F73" s="225" t="str">
        <f t="shared" si="12"/>
        <v/>
      </c>
      <c r="G73" s="221"/>
      <c r="H73" s="225" t="str">
        <f t="shared" si="13"/>
        <v/>
      </c>
      <c r="I73" s="221"/>
      <c r="J73" s="225" t="str">
        <f t="shared" si="14"/>
        <v/>
      </c>
      <c r="K73" s="221"/>
      <c r="L73" s="225" t="str">
        <f t="shared" si="15"/>
        <v/>
      </c>
      <c r="M73" s="221"/>
      <c r="N73" s="225" t="str">
        <f t="shared" si="16"/>
        <v/>
      </c>
      <c r="O73" s="221"/>
      <c r="P73" s="225" t="str">
        <f t="shared" si="17"/>
        <v/>
      </c>
      <c r="Q73" s="221"/>
      <c r="R73" s="225" t="str">
        <f t="shared" si="18"/>
        <v/>
      </c>
      <c r="S73" s="221"/>
      <c r="T73" s="225" t="str">
        <f t="shared" si="19"/>
        <v/>
      </c>
      <c r="U73" s="221"/>
      <c r="V73" s="225" t="str">
        <f t="shared" si="20"/>
        <v/>
      </c>
      <c r="W73" s="221"/>
      <c r="X73" s="225" t="str">
        <f t="shared" si="21"/>
        <v/>
      </c>
      <c r="Y73" s="221"/>
      <c r="Z73" s="225" t="str">
        <f t="shared" si="22"/>
        <v/>
      </c>
      <c r="AA73" s="221"/>
      <c r="AB73" s="219" t="str">
        <f t="shared" si="23"/>
        <v/>
      </c>
    </row>
    <row r="74" spans="1:28">
      <c r="A74" s="219">
        <v>71</v>
      </c>
      <c r="B74" s="221"/>
      <c r="C74" s="221"/>
      <c r="D74" s="221"/>
      <c r="E74" s="221"/>
      <c r="F74" s="225" t="str">
        <f t="shared" si="12"/>
        <v/>
      </c>
      <c r="G74" s="221"/>
      <c r="H74" s="225" t="str">
        <f t="shared" si="13"/>
        <v/>
      </c>
      <c r="I74" s="221"/>
      <c r="J74" s="225" t="str">
        <f t="shared" si="14"/>
        <v/>
      </c>
      <c r="K74" s="221"/>
      <c r="L74" s="225" t="str">
        <f t="shared" si="15"/>
        <v/>
      </c>
      <c r="M74" s="221"/>
      <c r="N74" s="225" t="str">
        <f t="shared" si="16"/>
        <v/>
      </c>
      <c r="O74" s="221"/>
      <c r="P74" s="225" t="str">
        <f t="shared" si="17"/>
        <v/>
      </c>
      <c r="Q74" s="221"/>
      <c r="R74" s="225" t="str">
        <f t="shared" si="18"/>
        <v/>
      </c>
      <c r="S74" s="221"/>
      <c r="T74" s="225" t="str">
        <f t="shared" si="19"/>
        <v/>
      </c>
      <c r="U74" s="221"/>
      <c r="V74" s="225" t="str">
        <f t="shared" si="20"/>
        <v/>
      </c>
      <c r="W74" s="221"/>
      <c r="X74" s="225" t="str">
        <f t="shared" si="21"/>
        <v/>
      </c>
      <c r="Y74" s="221"/>
      <c r="Z74" s="225" t="str">
        <f t="shared" si="22"/>
        <v/>
      </c>
      <c r="AA74" s="221"/>
      <c r="AB74" s="219" t="str">
        <f t="shared" si="23"/>
        <v/>
      </c>
    </row>
    <row r="75" spans="1:28">
      <c r="A75" s="219">
        <v>72</v>
      </c>
      <c r="B75" s="221"/>
      <c r="C75" s="221"/>
      <c r="D75" s="221"/>
      <c r="E75" s="221"/>
      <c r="F75" s="225" t="str">
        <f t="shared" si="12"/>
        <v/>
      </c>
      <c r="G75" s="221"/>
      <c r="H75" s="225" t="str">
        <f t="shared" si="13"/>
        <v/>
      </c>
      <c r="I75" s="221"/>
      <c r="J75" s="225" t="str">
        <f t="shared" si="14"/>
        <v/>
      </c>
      <c r="K75" s="221"/>
      <c r="L75" s="225" t="str">
        <f t="shared" si="15"/>
        <v/>
      </c>
      <c r="M75" s="221"/>
      <c r="N75" s="225" t="str">
        <f t="shared" si="16"/>
        <v/>
      </c>
      <c r="O75" s="221"/>
      <c r="P75" s="225" t="str">
        <f t="shared" si="17"/>
        <v/>
      </c>
      <c r="Q75" s="221"/>
      <c r="R75" s="225" t="str">
        <f t="shared" si="18"/>
        <v/>
      </c>
      <c r="S75" s="221"/>
      <c r="T75" s="225" t="str">
        <f t="shared" si="19"/>
        <v/>
      </c>
      <c r="U75" s="221"/>
      <c r="V75" s="225" t="str">
        <f t="shared" si="20"/>
        <v/>
      </c>
      <c r="W75" s="221"/>
      <c r="X75" s="225" t="str">
        <f t="shared" si="21"/>
        <v/>
      </c>
      <c r="Y75" s="221"/>
      <c r="Z75" s="225" t="str">
        <f t="shared" si="22"/>
        <v/>
      </c>
      <c r="AA75" s="221"/>
      <c r="AB75" s="219" t="str">
        <f t="shared" si="23"/>
        <v/>
      </c>
    </row>
    <row r="76" spans="1:28">
      <c r="A76" s="219">
        <v>73</v>
      </c>
      <c r="B76" s="221"/>
      <c r="C76" s="221"/>
      <c r="D76" s="221"/>
      <c r="E76" s="221"/>
      <c r="F76" s="225" t="str">
        <f t="shared" si="12"/>
        <v/>
      </c>
      <c r="G76" s="221"/>
      <c r="H76" s="225" t="str">
        <f t="shared" si="13"/>
        <v/>
      </c>
      <c r="I76" s="221"/>
      <c r="J76" s="225" t="str">
        <f t="shared" si="14"/>
        <v/>
      </c>
      <c r="K76" s="221"/>
      <c r="L76" s="225" t="str">
        <f t="shared" si="15"/>
        <v/>
      </c>
      <c r="M76" s="221"/>
      <c r="N76" s="225" t="str">
        <f t="shared" si="16"/>
        <v/>
      </c>
      <c r="O76" s="221"/>
      <c r="P76" s="225" t="str">
        <f t="shared" si="17"/>
        <v/>
      </c>
      <c r="Q76" s="221"/>
      <c r="R76" s="225" t="str">
        <f t="shared" si="18"/>
        <v/>
      </c>
      <c r="S76" s="221"/>
      <c r="T76" s="225" t="str">
        <f t="shared" si="19"/>
        <v/>
      </c>
      <c r="U76" s="221"/>
      <c r="V76" s="225" t="str">
        <f t="shared" si="20"/>
        <v/>
      </c>
      <c r="W76" s="221"/>
      <c r="X76" s="225" t="str">
        <f t="shared" si="21"/>
        <v/>
      </c>
      <c r="Y76" s="221"/>
      <c r="Z76" s="225" t="str">
        <f t="shared" si="22"/>
        <v/>
      </c>
      <c r="AA76" s="221"/>
      <c r="AB76" s="219" t="str">
        <f t="shared" si="23"/>
        <v/>
      </c>
    </row>
    <row r="77" spans="1:28">
      <c r="A77" s="219">
        <v>74</v>
      </c>
      <c r="B77" s="221"/>
      <c r="C77" s="221"/>
      <c r="D77" s="221"/>
      <c r="E77" s="221"/>
      <c r="F77" s="225" t="str">
        <f t="shared" si="12"/>
        <v/>
      </c>
      <c r="G77" s="221"/>
      <c r="H77" s="225" t="str">
        <f t="shared" si="13"/>
        <v/>
      </c>
      <c r="I77" s="221"/>
      <c r="J77" s="225" t="str">
        <f t="shared" si="14"/>
        <v/>
      </c>
      <c r="K77" s="221"/>
      <c r="L77" s="225" t="str">
        <f t="shared" si="15"/>
        <v/>
      </c>
      <c r="M77" s="221"/>
      <c r="N77" s="225" t="str">
        <f t="shared" si="16"/>
        <v/>
      </c>
      <c r="O77" s="221"/>
      <c r="P77" s="225" t="str">
        <f t="shared" si="17"/>
        <v/>
      </c>
      <c r="Q77" s="221"/>
      <c r="R77" s="225" t="str">
        <f t="shared" si="18"/>
        <v/>
      </c>
      <c r="S77" s="221"/>
      <c r="T77" s="225" t="str">
        <f t="shared" si="19"/>
        <v/>
      </c>
      <c r="U77" s="221"/>
      <c r="V77" s="225" t="str">
        <f t="shared" si="20"/>
        <v/>
      </c>
      <c r="W77" s="221"/>
      <c r="X77" s="225" t="str">
        <f t="shared" si="21"/>
        <v/>
      </c>
      <c r="Y77" s="221"/>
      <c r="Z77" s="225" t="str">
        <f t="shared" si="22"/>
        <v/>
      </c>
      <c r="AA77" s="221"/>
      <c r="AB77" s="219" t="str">
        <f t="shared" si="23"/>
        <v/>
      </c>
    </row>
    <row r="78" spans="1:28">
      <c r="A78" s="219">
        <v>75</v>
      </c>
      <c r="B78" s="221"/>
      <c r="C78" s="221"/>
      <c r="D78" s="221"/>
      <c r="E78" s="221"/>
      <c r="F78" s="225" t="str">
        <f t="shared" si="12"/>
        <v/>
      </c>
      <c r="G78" s="221"/>
      <c r="H78" s="225" t="str">
        <f t="shared" si="13"/>
        <v/>
      </c>
      <c r="I78" s="221"/>
      <c r="J78" s="225" t="str">
        <f t="shared" si="14"/>
        <v/>
      </c>
      <c r="K78" s="221"/>
      <c r="L78" s="225" t="str">
        <f t="shared" si="15"/>
        <v/>
      </c>
      <c r="M78" s="221"/>
      <c r="N78" s="225" t="str">
        <f t="shared" si="16"/>
        <v/>
      </c>
      <c r="O78" s="221"/>
      <c r="P78" s="225"/>
      <c r="Q78" s="221"/>
      <c r="R78" s="225" t="str">
        <f t="shared" si="18"/>
        <v/>
      </c>
      <c r="S78" s="221"/>
      <c r="T78" s="225" t="str">
        <f t="shared" si="19"/>
        <v/>
      </c>
      <c r="U78" s="221"/>
      <c r="V78" s="225" t="str">
        <f t="shared" si="20"/>
        <v/>
      </c>
      <c r="W78" s="221"/>
      <c r="X78" s="225" t="str">
        <f t="shared" si="21"/>
        <v/>
      </c>
      <c r="Y78" s="221"/>
      <c r="Z78" s="225" t="str">
        <f t="shared" si="22"/>
        <v/>
      </c>
      <c r="AA78" s="221"/>
      <c r="AB78" s="219" t="str">
        <f t="shared" si="23"/>
        <v/>
      </c>
    </row>
    <row r="79" spans="1:28">
      <c r="C79" t="s">
        <v>40</v>
      </c>
    </row>
    <row r="80" spans="1:28">
      <c r="C80" s="220" t="s">
        <v>91</v>
      </c>
      <c r="D80" s="220"/>
      <c r="E80" s="224">
        <f>SUMIF($C$4:$C$78,$C80,F$4:F$78)</f>
        <v>0</v>
      </c>
      <c r="F80" s="224"/>
      <c r="G80" s="224">
        <f>SUMIF($C$4:$C$78,$C80,H$4:H$78)</f>
        <v>0</v>
      </c>
      <c r="H80" s="224"/>
      <c r="I80" s="224">
        <f>SUMIF($C$4:$C$78,$C80,J$4:J$78)</f>
        <v>0</v>
      </c>
      <c r="J80" s="224"/>
      <c r="K80" s="224">
        <f>SUMIF($C$4:$C$78,$C80,L$4:L$78)</f>
        <v>0</v>
      </c>
      <c r="L80" s="224"/>
      <c r="M80" s="224">
        <f>SUMIF($C$4:$C$78,$C80,N$4:N$78)</f>
        <v>0</v>
      </c>
      <c r="N80" s="224"/>
      <c r="O80" s="224">
        <f>SUMIF($C$4:$C$78,$C80,P$4:P$78)</f>
        <v>0</v>
      </c>
      <c r="P80" s="224"/>
      <c r="Q80" s="224">
        <f>SUMIF($C$4:$C$78,$C80,R$4:R$78)</f>
        <v>0</v>
      </c>
      <c r="R80" s="224"/>
      <c r="S80" s="224">
        <f>SUMIF($C$4:$C$78,$C80,T$4:T$78)</f>
        <v>0</v>
      </c>
      <c r="T80" s="224"/>
      <c r="U80" s="224">
        <f>SUMIF($C$4:$C$78,$C80,V$4:V$78)</f>
        <v>0</v>
      </c>
      <c r="V80" s="224"/>
      <c r="W80" s="224">
        <f>SUMIF($C$4:$C$78,$C80,X$4:X$78)</f>
        <v>0</v>
      </c>
      <c r="X80" s="224"/>
      <c r="Y80" s="224">
        <f>SUMIF($C$4:$C$78,$C80,Z$4:Z$78)</f>
        <v>0</v>
      </c>
      <c r="Z80" s="224"/>
      <c r="AA80" s="224">
        <f>SUMIF($C$4:$C$78,$C80,AB$4:AB$78)</f>
        <v>0</v>
      </c>
      <c r="AB80" s="224"/>
    </row>
    <row r="81" spans="3:28">
      <c r="C81" s="220" t="s">
        <v>92</v>
      </c>
      <c r="D81" s="220"/>
      <c r="E81" s="224">
        <f>SUMIF($C$4:$C$78,$C81,F$4:F$78)</f>
        <v>0</v>
      </c>
      <c r="F81" s="224"/>
      <c r="G81" s="224">
        <f>SUMIF($C$4:$C$78,$C81,H$4:H$78)</f>
        <v>0</v>
      </c>
      <c r="H81" s="224"/>
      <c r="I81" s="224">
        <f>SUMIF($C$4:$C$78,$C81,J$4:J$78)</f>
        <v>0</v>
      </c>
      <c r="J81" s="224"/>
      <c r="K81" s="224">
        <f>SUMIF($C$4:$C$78,$C81,L$4:L$78)</f>
        <v>0</v>
      </c>
      <c r="L81" s="224"/>
      <c r="M81" s="224">
        <f>SUMIF($C$4:$C$78,$C81,N$4:N$78)</f>
        <v>0</v>
      </c>
      <c r="N81" s="224"/>
      <c r="O81" s="224">
        <f>SUMIF($C$4:$C$78,$C81,P$4:P$78)</f>
        <v>0</v>
      </c>
      <c r="P81" s="224"/>
      <c r="Q81" s="224">
        <f>SUMIF($C$4:$C$78,$C81,R$4:R$78)</f>
        <v>0</v>
      </c>
      <c r="R81" s="224"/>
      <c r="S81" s="224">
        <f>SUMIF($C$4:$C$78,$C81,T$4:T$78)</f>
        <v>0</v>
      </c>
      <c r="T81" s="224"/>
      <c r="U81" s="224">
        <f>SUMIF($C$4:$C$78,$C81,V$4:V$78)</f>
        <v>0</v>
      </c>
      <c r="V81" s="224"/>
      <c r="W81" s="224">
        <f>SUMIF($C$4:$C$78,$C81,X$4:X$78)</f>
        <v>0</v>
      </c>
      <c r="X81" s="224"/>
      <c r="Y81" s="224">
        <f>SUMIF($C$4:$C$78,$C81,Z$4:Z$78)</f>
        <v>0</v>
      </c>
      <c r="Z81" s="224"/>
      <c r="AA81" s="224">
        <f>SUMIF($C$4:$C$78,$C81,AB$4:AB$78)</f>
        <v>0</v>
      </c>
      <c r="AB81" s="224"/>
    </row>
    <row r="82" spans="3:28">
      <c r="C82" s="220" t="s">
        <v>93</v>
      </c>
      <c r="D82" s="220"/>
      <c r="E82" s="224">
        <f>SUMIF($C$4:$C$78,$C82,F$4:F$78)</f>
        <v>0</v>
      </c>
      <c r="F82" s="224"/>
      <c r="G82" s="224">
        <f>SUMIF($C$4:$C$78,$C82,H$4:H$78)</f>
        <v>0</v>
      </c>
      <c r="H82" s="224"/>
      <c r="I82" s="224">
        <f>SUMIF($C$4:$C$78,$C82,J$4:J$78)</f>
        <v>0</v>
      </c>
      <c r="J82" s="224"/>
      <c r="K82" s="224">
        <f>SUMIF($C$4:$C$78,$C82,L$4:L$78)</f>
        <v>0</v>
      </c>
      <c r="L82" s="224"/>
      <c r="M82" s="224">
        <f>SUMIF($C$4:$C$78,$C82,N$4:N$78)</f>
        <v>0</v>
      </c>
      <c r="N82" s="224"/>
      <c r="O82" s="224">
        <f>SUMIF($C$4:$C$78,$C82,P$4:P$78)</f>
        <v>0</v>
      </c>
      <c r="P82" s="224"/>
      <c r="Q82" s="224">
        <f>SUMIF($C$4:$C$78,$C82,R$4:R$78)</f>
        <v>0</v>
      </c>
      <c r="R82" s="224"/>
      <c r="S82" s="224">
        <f>SUMIF($C$4:$C$78,$C82,T$4:T$78)</f>
        <v>0</v>
      </c>
      <c r="T82" s="224"/>
      <c r="U82" s="224">
        <f>SUMIF($C$4:$C$78,$C82,V$4:V$78)</f>
        <v>0</v>
      </c>
      <c r="V82" s="224"/>
      <c r="W82" s="224">
        <f>SUMIF($C$4:$C$78,$C82,X$4:X$78)</f>
        <v>0</v>
      </c>
      <c r="X82" s="224"/>
      <c r="Y82" s="224">
        <f>SUMIF($C$4:$C$78,$C82,Z$4:Z$78)</f>
        <v>0</v>
      </c>
      <c r="Z82" s="224"/>
      <c r="AA82" s="224">
        <f>SUMIF($C$4:$C$78,$C82,AB$4:AB$78)</f>
        <v>0</v>
      </c>
      <c r="AB82" s="224"/>
    </row>
    <row r="83" spans="3:28">
      <c r="C83" s="220" t="s">
        <v>94</v>
      </c>
      <c r="D83" s="220"/>
      <c r="E83" s="224">
        <f>SUMIF($C$4:$C$78,$C83,F$4:F$78)</f>
        <v>0</v>
      </c>
      <c r="F83" s="224"/>
      <c r="G83" s="224">
        <f>SUMIF($C$4:$C$78,$C83,H$4:H$78)</f>
        <v>0</v>
      </c>
      <c r="H83" s="224"/>
      <c r="I83" s="224">
        <f>SUMIF($C$4:$C$78,$C83,J$4:J$78)</f>
        <v>0</v>
      </c>
      <c r="J83" s="224"/>
      <c r="K83" s="224">
        <f>SUMIF($C$4:$C$78,$C83,L$4:L$78)</f>
        <v>0</v>
      </c>
      <c r="L83" s="224"/>
      <c r="M83" s="224">
        <f>SUMIF($C$4:$C$78,$C83,N$4:N$78)</f>
        <v>0</v>
      </c>
      <c r="N83" s="224"/>
      <c r="O83" s="224">
        <f>SUMIF($C$4:$C$78,$C83,P$4:P$78)</f>
        <v>0</v>
      </c>
      <c r="P83" s="224"/>
      <c r="Q83" s="224">
        <f>SUMIF($C$4:$C$78,$C83,R$4:R$78)</f>
        <v>0</v>
      </c>
      <c r="R83" s="224"/>
      <c r="S83" s="224">
        <f>SUMIF($C$4:$C$78,$C83,T$4:T$78)</f>
        <v>0</v>
      </c>
      <c r="T83" s="224"/>
      <c r="U83" s="224">
        <f>SUMIF($C$4:$C$78,$C83,V$4:V$78)</f>
        <v>0</v>
      </c>
      <c r="V83" s="224"/>
      <c r="W83" s="224">
        <f>SUMIF($C$4:$C$78,$C83,X$4:X$78)</f>
        <v>0</v>
      </c>
      <c r="X83" s="224"/>
      <c r="Y83" s="224">
        <f>SUMIF($C$4:$C$78,$C83,Z$4:Z$78)</f>
        <v>0</v>
      </c>
      <c r="Z83" s="224"/>
      <c r="AA83" s="224">
        <f>SUMIF($C$4:$C$78,$C83,AB$4:AB$78)</f>
        <v>0</v>
      </c>
      <c r="AB83" s="224"/>
    </row>
    <row r="84" spans="3:28">
      <c r="C84" s="220" t="s">
        <v>85</v>
      </c>
      <c r="D84" s="220"/>
      <c r="E84" s="224">
        <f>SUMIF($C$4:$C$78,$C84,F$4:F$78)</f>
        <v>0</v>
      </c>
      <c r="F84" s="224"/>
      <c r="G84" s="224">
        <f>SUMIF($C$4:$C$78,$C84,H$4:H$78)</f>
        <v>0</v>
      </c>
      <c r="H84" s="224"/>
      <c r="I84" s="224">
        <f>SUMIF($C$4:$C$78,$C84,J$4:J$78)</f>
        <v>0</v>
      </c>
      <c r="J84" s="224"/>
      <c r="K84" s="224">
        <f>SUMIF($C$4:$C$78,$C84,L$4:L$78)</f>
        <v>0</v>
      </c>
      <c r="L84" s="224"/>
      <c r="M84" s="224">
        <f>SUMIF($C$4:$C$78,$C84,N$4:N$78)</f>
        <v>0</v>
      </c>
      <c r="N84" s="224"/>
      <c r="O84" s="224">
        <f>SUMIF($C$4:$C$78,$C84,P$4:P$78)</f>
        <v>0</v>
      </c>
      <c r="P84" s="224"/>
      <c r="Q84" s="224">
        <f>SUMIF($C$4:$C$78,$C84,R$4:R$78)</f>
        <v>0</v>
      </c>
      <c r="R84" s="224"/>
      <c r="S84" s="224">
        <f>SUMIF($C$4:$C$78,$C84,T$4:T$78)</f>
        <v>0</v>
      </c>
      <c r="T84" s="224"/>
      <c r="U84" s="224">
        <f>SUMIF($C$4:$C$78,$C84,V$4:V$78)</f>
        <v>0</v>
      </c>
      <c r="V84" s="224"/>
      <c r="W84" s="224">
        <f>SUMIF($C$4:$C$78,$C84,X$4:X$78)</f>
        <v>0</v>
      </c>
      <c r="X84" s="224"/>
      <c r="Y84" s="224">
        <f>SUMIF($C$4:$C$78,$C84,Z$4:Z$78)</f>
        <v>0</v>
      </c>
      <c r="Z84" s="224"/>
      <c r="AA84" s="224">
        <f>SUMIF($C$4:$C$78,$C84,AB$4:AB$78)</f>
        <v>0</v>
      </c>
      <c r="AB84" s="224"/>
    </row>
  </sheetData>
  <sheetProtection sheet="1" objects="1" scenarios="1" insertRows="0" deleteRows="0"/>
  <mergeCells count="78">
    <mergeCell ref="E2:AA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B84"/>
  </mergeCells>
  <phoneticPr fontId="26" type="Hiragana"/>
  <dataValidations count="2">
    <dataValidation type="list" allowBlank="1" showDropDown="0" showInputMessage="1" showErrorMessage="1" sqref="D4:D79">
      <formula1>"～5時間未満,5時間以上7時間未満,7時間以上"</formula1>
    </dataValidation>
    <dataValidation type="list" allowBlank="1" showDropDown="0" showInputMessage="1" showErrorMessage="1" sqref="C4:C78">
      <formula1>"区分２,区分３,区分４,区分５,区分６"</formula1>
    </dataValidation>
  </dataValidations>
  <pageMargins left="0.7" right="0.7" top="0.75" bottom="0.75" header="0.3" footer="0.3"/>
  <pageSetup paperSize="9" scale="59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添付様式3-1</vt:lpstr>
      <vt:lpstr>参考様式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様式等</dc:title>
  <dc:creator>shidokansa181</dc:creator>
  <dc:description>添付３－１～利用者数算定表（生活介護）</dc:description>
  <cp:lastModifiedBy>Administrator</cp:lastModifiedBy>
  <cp:lastPrinted>2015-04-06T14:01:44Z</cp:lastPrinted>
  <dcterms:created xsi:type="dcterms:W3CDTF">2011-03-09T01:36:10Z</dcterms:created>
  <dcterms:modified xsi:type="dcterms:W3CDTF">2024-03-31T11:01:05Z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2024-03-31T11:01:05Z</vt:filetime>
  </property>
</Properties>
</file>