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<sst xmlns="http://schemas.openxmlformats.org/spreadsheetml/2006/main" count="2103" uniqueCount="448">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</sst>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0" xfId="0" applyFont="1" applyFill="1" applyBorder="1" applyAlignment="1">
      <alignment vertical="center"/>
    </xf>
    <xf numFmtId="0" fontId="32" fillId="30" borderId="97" xfId="0" applyFont="1" applyFill="1" applyBorder="1" applyAlignment="1">
      <alignmen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74" fillId="26" borderId="65" xfId="0" applyFont="1" applyFill="1" applyBorder="1" applyAlignment="1">
      <alignment vertical="center" wrapText="1"/>
    </xf>
    <xf numFmtId="0" fontId="74" fillId="26" borderId="5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74" fillId="26" borderId="55" xfId="0" applyFont="1" applyFill="1" applyBorder="1" applyAlignment="1">
      <alignment horizontal="left"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1" fillId="0" borderId="102"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11" xfId="0" applyFont="1" applyFill="1" applyBorder="1" applyAlignment="1">
      <alignment vertical="center" wrapText="1"/>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4" fillId="0" borderId="0" xfId="0" applyFont="1" applyFill="1" applyBorder="1" applyAlignment="1">
      <alignment horizontal="left" vertical="top" wrapText="1"/>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4" fillId="0" borderId="0" xfId="0" applyFont="1" applyFill="1" applyBorder="1" applyAlignment="1">
      <alignment vertical="center" wrapTex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0" fontId="74" fillId="0" borderId="0" xfId="0" applyFont="1" applyFill="1" applyAlignment="1">
      <alignment horizontal="left" vertical="top" wrapText="1"/>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Border="1" applyAlignment="1">
      <alignment vertical="top"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tabSelected="1" view="pageBreakPreview" zoomScale="80" zoomScaleNormal="90" zoomScaleSheetLayoutView="80" workbookViewId="0">
      <selection sqref="A1:E1"/>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11" sqref="C11:L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51"/>
      <c r="D11" s="752"/>
      <c r="E11" s="752"/>
      <c r="F11" s="752"/>
      <c r="G11" s="752"/>
      <c r="H11" s="752"/>
      <c r="I11" s="752"/>
      <c r="J11" s="752"/>
      <c r="K11" s="752"/>
      <c r="L11" s="753"/>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38" t="s">
        <v>9</v>
      </c>
      <c r="D15" s="738"/>
      <c r="E15" s="738"/>
      <c r="F15" s="738"/>
      <c r="G15" s="738"/>
      <c r="H15" s="738"/>
      <c r="I15" s="738"/>
      <c r="J15" s="738"/>
      <c r="K15" s="738"/>
      <c r="L15" s="739"/>
      <c r="M15" s="723"/>
      <c r="N15" s="724"/>
      <c r="O15" s="724"/>
      <c r="P15" s="724"/>
      <c r="Q15" s="724"/>
      <c r="R15" s="724"/>
      <c r="S15" s="724"/>
      <c r="T15" s="724"/>
      <c r="U15" s="724"/>
      <c r="V15" s="724"/>
      <c r="W15" s="725"/>
      <c r="X15" s="726"/>
      <c r="Y15" s="176"/>
      <c r="Z15" s="176"/>
      <c r="AA15" s="176"/>
    </row>
    <row r="16" spans="1:29" ht="20.100000000000001" customHeight="1" thickBot="1">
      <c r="A16" s="176"/>
      <c r="B16" s="180"/>
      <c r="C16" s="738" t="s">
        <v>122</v>
      </c>
      <c r="D16" s="738"/>
      <c r="E16" s="738"/>
      <c r="F16" s="738"/>
      <c r="G16" s="738"/>
      <c r="H16" s="738"/>
      <c r="I16" s="738"/>
      <c r="J16" s="738"/>
      <c r="K16" s="738"/>
      <c r="L16" s="739"/>
      <c r="M16" s="727"/>
      <c r="N16" s="728"/>
      <c r="O16" s="728"/>
      <c r="P16" s="728"/>
      <c r="Q16" s="728"/>
      <c r="R16" s="728"/>
      <c r="S16" s="728"/>
      <c r="T16" s="728"/>
      <c r="U16" s="729"/>
      <c r="V16" s="729"/>
      <c r="W16" s="730"/>
      <c r="X16" s="731"/>
      <c r="Y16" s="176"/>
      <c r="Z16" s="176"/>
      <c r="AA16" s="176"/>
      <c r="AC16" t="s">
        <v>141</v>
      </c>
    </row>
    <row r="17" spans="1:29" ht="20.100000000000001" customHeight="1" thickBot="1">
      <c r="A17" s="176"/>
      <c r="B17" s="179" t="s">
        <v>123</v>
      </c>
      <c r="C17" s="738" t="s">
        <v>8</v>
      </c>
      <c r="D17" s="738"/>
      <c r="E17" s="738"/>
      <c r="F17" s="738"/>
      <c r="G17" s="738"/>
      <c r="H17" s="738"/>
      <c r="I17" s="738"/>
      <c r="J17" s="738"/>
      <c r="K17" s="738"/>
      <c r="L17" s="739"/>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38" t="s">
        <v>127</v>
      </c>
      <c r="D18" s="738"/>
      <c r="E18" s="738"/>
      <c r="F18" s="738"/>
      <c r="G18" s="738"/>
      <c r="H18" s="738"/>
      <c r="I18" s="738"/>
      <c r="J18" s="738"/>
      <c r="K18" s="738"/>
      <c r="L18" s="739"/>
      <c r="M18" s="727"/>
      <c r="N18" s="728"/>
      <c r="O18" s="728"/>
      <c r="P18" s="728"/>
      <c r="Q18" s="728"/>
      <c r="R18" s="728"/>
      <c r="S18" s="728"/>
      <c r="T18" s="728"/>
      <c r="U18" s="732"/>
      <c r="V18" s="732"/>
      <c r="W18" s="733"/>
      <c r="X18" s="734"/>
      <c r="Y18" s="176"/>
      <c r="Z18" s="176"/>
      <c r="AA18" s="176"/>
    </row>
    <row r="19" spans="1:29" ht="20.100000000000001" customHeight="1">
      <c r="A19" s="176"/>
      <c r="B19" s="180"/>
      <c r="C19" s="738" t="s">
        <v>128</v>
      </c>
      <c r="D19" s="738"/>
      <c r="E19" s="738"/>
      <c r="F19" s="738"/>
      <c r="G19" s="738"/>
      <c r="H19" s="738"/>
      <c r="I19" s="738"/>
      <c r="J19" s="738"/>
      <c r="K19" s="738"/>
      <c r="L19" s="739"/>
      <c r="M19" s="727"/>
      <c r="N19" s="728"/>
      <c r="O19" s="728"/>
      <c r="P19" s="728"/>
      <c r="Q19" s="728"/>
      <c r="R19" s="728"/>
      <c r="S19" s="728"/>
      <c r="T19" s="728"/>
      <c r="U19" s="728"/>
      <c r="V19" s="728"/>
      <c r="W19" s="735"/>
      <c r="X19" s="736"/>
      <c r="Y19" s="176"/>
      <c r="Z19" s="176"/>
      <c r="AA19" s="176"/>
    </row>
    <row r="20" spans="1:29" ht="20.100000000000001" customHeight="1">
      <c r="A20" s="176"/>
      <c r="B20" s="179" t="s">
        <v>124</v>
      </c>
      <c r="C20" s="738" t="s">
        <v>114</v>
      </c>
      <c r="D20" s="738"/>
      <c r="E20" s="738"/>
      <c r="F20" s="738"/>
      <c r="G20" s="738"/>
      <c r="H20" s="738"/>
      <c r="I20" s="738"/>
      <c r="J20" s="738"/>
      <c r="K20" s="738"/>
      <c r="L20" s="739"/>
      <c r="M20" s="727"/>
      <c r="N20" s="728"/>
      <c r="O20" s="728"/>
      <c r="P20" s="728"/>
      <c r="Q20" s="728"/>
      <c r="R20" s="728"/>
      <c r="S20" s="728"/>
      <c r="T20" s="728"/>
      <c r="U20" s="728"/>
      <c r="V20" s="728"/>
      <c r="W20" s="735"/>
      <c r="X20" s="736"/>
      <c r="Y20" s="176"/>
      <c r="Z20" s="176"/>
      <c r="AA20" s="176"/>
    </row>
    <row r="21" spans="1:29" ht="20.100000000000001" customHeight="1">
      <c r="A21" s="176"/>
      <c r="B21" s="180"/>
      <c r="C21" s="738" t="s">
        <v>115</v>
      </c>
      <c r="D21" s="738"/>
      <c r="E21" s="738"/>
      <c r="F21" s="738"/>
      <c r="G21" s="738"/>
      <c r="H21" s="738"/>
      <c r="I21" s="738"/>
      <c r="J21" s="738"/>
      <c r="K21" s="738"/>
      <c r="L21" s="739"/>
      <c r="M21" s="742"/>
      <c r="N21" s="729"/>
      <c r="O21" s="729"/>
      <c r="P21" s="729"/>
      <c r="Q21" s="729"/>
      <c r="R21" s="729"/>
      <c r="S21" s="729"/>
      <c r="T21" s="729"/>
      <c r="U21" s="729"/>
      <c r="V21" s="729"/>
      <c r="W21" s="730"/>
      <c r="X21" s="731"/>
      <c r="Y21" s="176"/>
      <c r="Z21" s="176"/>
      <c r="AA21" s="176"/>
    </row>
    <row r="22" spans="1:29" ht="20.100000000000001" customHeight="1">
      <c r="A22" s="176"/>
      <c r="B22" s="749" t="s">
        <v>183</v>
      </c>
      <c r="C22" s="738" t="s">
        <v>9</v>
      </c>
      <c r="D22" s="738"/>
      <c r="E22" s="738"/>
      <c r="F22" s="738"/>
      <c r="G22" s="738"/>
      <c r="H22" s="738"/>
      <c r="I22" s="738"/>
      <c r="J22" s="738"/>
      <c r="K22" s="738"/>
      <c r="L22" s="739"/>
      <c r="M22" s="727"/>
      <c r="N22" s="728"/>
      <c r="O22" s="728"/>
      <c r="P22" s="728"/>
      <c r="Q22" s="728"/>
      <c r="R22" s="728"/>
      <c r="S22" s="728"/>
      <c r="T22" s="728"/>
      <c r="U22" s="728"/>
      <c r="V22" s="728"/>
      <c r="W22" s="735"/>
      <c r="X22" s="736"/>
      <c r="Y22" s="176"/>
      <c r="Z22" s="176"/>
      <c r="AA22" s="176"/>
    </row>
    <row r="23" spans="1:29" ht="20.100000000000001" customHeight="1">
      <c r="A23" s="176"/>
      <c r="B23" s="750"/>
      <c r="C23" s="740" t="s">
        <v>180</v>
      </c>
      <c r="D23" s="740"/>
      <c r="E23" s="740"/>
      <c r="F23" s="740"/>
      <c r="G23" s="740"/>
      <c r="H23" s="740"/>
      <c r="I23" s="740"/>
      <c r="J23" s="740"/>
      <c r="K23" s="740"/>
      <c r="L23" s="740"/>
      <c r="M23" s="727"/>
      <c r="N23" s="728"/>
      <c r="O23" s="728"/>
      <c r="P23" s="728"/>
      <c r="Q23" s="728"/>
      <c r="R23" s="728"/>
      <c r="S23" s="728"/>
      <c r="T23" s="728"/>
      <c r="U23" s="728"/>
      <c r="V23" s="728"/>
      <c r="W23" s="735"/>
      <c r="X23" s="736"/>
      <c r="Y23" s="176"/>
      <c r="Z23" s="176"/>
      <c r="AA23" s="176"/>
    </row>
    <row r="24" spans="1:29" ht="20.100000000000001" customHeight="1">
      <c r="A24" s="176"/>
      <c r="B24" s="179" t="s">
        <v>181</v>
      </c>
      <c r="C24" s="738" t="s">
        <v>0</v>
      </c>
      <c r="D24" s="738"/>
      <c r="E24" s="738"/>
      <c r="F24" s="738"/>
      <c r="G24" s="738"/>
      <c r="H24" s="738"/>
      <c r="I24" s="738"/>
      <c r="J24" s="738"/>
      <c r="K24" s="738"/>
      <c r="L24" s="739"/>
      <c r="M24" s="737"/>
      <c r="N24" s="732"/>
      <c r="O24" s="732"/>
      <c r="P24" s="732"/>
      <c r="Q24" s="732"/>
      <c r="R24" s="732"/>
      <c r="S24" s="732"/>
      <c r="T24" s="732"/>
      <c r="U24" s="732"/>
      <c r="V24" s="732"/>
      <c r="W24" s="733"/>
      <c r="X24" s="734"/>
      <c r="Y24" s="176"/>
      <c r="Z24" s="176"/>
      <c r="AA24" s="176"/>
    </row>
    <row r="25" spans="1:29" ht="20.100000000000001" customHeight="1">
      <c r="A25" s="176"/>
      <c r="B25" s="187"/>
      <c r="C25" s="738" t="s">
        <v>1</v>
      </c>
      <c r="D25" s="738"/>
      <c r="E25" s="738"/>
      <c r="F25" s="738"/>
      <c r="G25" s="738"/>
      <c r="H25" s="738"/>
      <c r="I25" s="738"/>
      <c r="J25" s="738"/>
      <c r="K25" s="738"/>
      <c r="L25" s="739"/>
      <c r="M25" s="727"/>
      <c r="N25" s="728"/>
      <c r="O25" s="728"/>
      <c r="P25" s="728"/>
      <c r="Q25" s="728"/>
      <c r="R25" s="728"/>
      <c r="S25" s="728"/>
      <c r="T25" s="728"/>
      <c r="U25" s="728"/>
      <c r="V25" s="728"/>
      <c r="W25" s="735"/>
      <c r="X25" s="736"/>
      <c r="Y25" s="176"/>
      <c r="Z25" s="176"/>
      <c r="AA25" s="176"/>
    </row>
    <row r="26" spans="1:29" ht="20.100000000000001" customHeight="1" thickBot="1">
      <c r="A26" s="176"/>
      <c r="B26" s="188"/>
      <c r="C26" s="738" t="s">
        <v>182</v>
      </c>
      <c r="D26" s="738"/>
      <c r="E26" s="738"/>
      <c r="F26" s="738"/>
      <c r="G26" s="738"/>
      <c r="H26" s="738"/>
      <c r="I26" s="738"/>
      <c r="J26" s="738"/>
      <c r="K26" s="738"/>
      <c r="L26" s="739"/>
      <c r="M26" s="754"/>
      <c r="N26" s="755"/>
      <c r="O26" s="755"/>
      <c r="P26" s="755"/>
      <c r="Q26" s="755"/>
      <c r="R26" s="755"/>
      <c r="S26" s="755"/>
      <c r="T26" s="755"/>
      <c r="U26" s="755"/>
      <c r="V26" s="755"/>
      <c r="W26" s="756"/>
      <c r="X26" s="757"/>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41" t="s">
        <v>373</v>
      </c>
      <c r="D30" s="741"/>
      <c r="E30" s="741"/>
      <c r="F30" s="741"/>
      <c r="G30" s="741"/>
      <c r="H30" s="741"/>
      <c r="I30" s="741"/>
      <c r="J30" s="741"/>
      <c r="K30" s="741"/>
      <c r="L30" s="741"/>
      <c r="M30" s="741"/>
      <c r="N30" s="741"/>
      <c r="O30" s="741"/>
      <c r="P30" s="741"/>
      <c r="Q30" s="741"/>
      <c r="R30" s="741"/>
      <c r="S30" s="741"/>
      <c r="T30" s="741"/>
      <c r="U30" s="741"/>
      <c r="V30" s="741"/>
      <c r="W30" s="741"/>
      <c r="X30" s="741"/>
      <c r="Y30" s="741"/>
      <c r="Z30" s="741"/>
      <c r="AA30" s="741"/>
    </row>
    <row r="31" spans="1:29" ht="27" customHeight="1">
      <c r="A31" s="176"/>
      <c r="B31" s="703" t="s">
        <v>125</v>
      </c>
      <c r="C31" s="712" t="s">
        <v>126</v>
      </c>
      <c r="D31" s="712"/>
      <c r="E31" s="712"/>
      <c r="F31" s="712"/>
      <c r="G31" s="712"/>
      <c r="H31" s="712"/>
      <c r="I31" s="712"/>
      <c r="J31" s="712"/>
      <c r="K31" s="712"/>
      <c r="L31" s="713"/>
      <c r="M31" s="718" t="s">
        <v>130</v>
      </c>
      <c r="N31" s="712"/>
      <c r="O31" s="712"/>
      <c r="P31" s="712"/>
      <c r="Q31" s="713"/>
      <c r="R31" s="705" t="s">
        <v>231</v>
      </c>
      <c r="S31" s="706"/>
      <c r="T31" s="706"/>
      <c r="U31" s="706"/>
      <c r="V31" s="706"/>
      <c r="W31" s="707"/>
      <c r="X31" s="703" t="s">
        <v>131</v>
      </c>
      <c r="Y31" s="703" t="s">
        <v>132</v>
      </c>
      <c r="Z31" s="745" t="s">
        <v>135</v>
      </c>
      <c r="AA31" s="745" t="s">
        <v>137</v>
      </c>
    </row>
    <row r="32" spans="1:29" ht="27" customHeight="1" thickBot="1">
      <c r="A32" s="176"/>
      <c r="B32" s="711"/>
      <c r="C32" s="714"/>
      <c r="D32" s="714"/>
      <c r="E32" s="714"/>
      <c r="F32" s="714"/>
      <c r="G32" s="714"/>
      <c r="H32" s="714"/>
      <c r="I32" s="714"/>
      <c r="J32" s="714"/>
      <c r="K32" s="714"/>
      <c r="L32" s="715"/>
      <c r="M32" s="719"/>
      <c r="N32" s="714"/>
      <c r="O32" s="714"/>
      <c r="P32" s="714"/>
      <c r="Q32" s="715"/>
      <c r="R32" s="716" t="s">
        <v>234</v>
      </c>
      <c r="S32" s="717"/>
      <c r="T32" s="717"/>
      <c r="U32" s="717"/>
      <c r="V32" s="717"/>
      <c r="W32" s="191" t="s">
        <v>235</v>
      </c>
      <c r="X32" s="704"/>
      <c r="Y32" s="704"/>
      <c r="Z32" s="746"/>
      <c r="AA32" s="746"/>
    </row>
    <row r="33" spans="1:27" ht="37.5" customHeight="1">
      <c r="A33" s="176"/>
      <c r="B33" s="178">
        <v>1</v>
      </c>
      <c r="C33" s="192"/>
      <c r="D33" s="193"/>
      <c r="E33" s="193"/>
      <c r="F33" s="193"/>
      <c r="G33" s="193"/>
      <c r="H33" s="193"/>
      <c r="I33" s="193"/>
      <c r="J33" s="193"/>
      <c r="K33" s="193"/>
      <c r="L33" s="194"/>
      <c r="M33" s="744"/>
      <c r="N33" s="744"/>
      <c r="O33" s="744"/>
      <c r="P33" s="744"/>
      <c r="Q33" s="744"/>
      <c r="R33" s="744"/>
      <c r="S33" s="744"/>
      <c r="T33" s="744"/>
      <c r="U33" s="744"/>
      <c r="V33" s="744"/>
      <c r="W33" s="195"/>
      <c r="X33" s="196"/>
      <c r="Y33" s="196"/>
      <c r="Z33" s="197"/>
      <c r="AA33" s="198"/>
    </row>
    <row r="34" spans="1:27" ht="37.5" customHeight="1">
      <c r="A34" s="176"/>
      <c r="B34" s="178">
        <f>B33+1</f>
        <v>2</v>
      </c>
      <c r="C34" s="199"/>
      <c r="D34" s="200"/>
      <c r="E34" s="200"/>
      <c r="F34" s="200"/>
      <c r="G34" s="200"/>
      <c r="H34" s="200"/>
      <c r="I34" s="200"/>
      <c r="J34" s="200"/>
      <c r="K34" s="200"/>
      <c r="L34" s="201"/>
      <c r="M34" s="743"/>
      <c r="N34" s="743"/>
      <c r="O34" s="743"/>
      <c r="P34" s="743"/>
      <c r="Q34" s="743"/>
      <c r="R34" s="743"/>
      <c r="S34" s="743"/>
      <c r="T34" s="743"/>
      <c r="U34" s="743"/>
      <c r="V34" s="74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43"/>
      <c r="N35" s="743"/>
      <c r="O35" s="743"/>
      <c r="P35" s="743"/>
      <c r="Q35" s="743"/>
      <c r="R35" s="743"/>
      <c r="S35" s="743"/>
      <c r="T35" s="743"/>
      <c r="U35" s="743"/>
      <c r="V35" s="743"/>
      <c r="W35" s="202"/>
      <c r="X35" s="203"/>
      <c r="Y35" s="203"/>
      <c r="Z35" s="204"/>
      <c r="AA35" s="205"/>
    </row>
    <row r="36" spans="1:27" ht="37.5" customHeight="1">
      <c r="A36" s="176"/>
      <c r="B36" s="178">
        <f t="shared" si="0"/>
        <v>4</v>
      </c>
      <c r="C36" s="199"/>
      <c r="D36" s="200"/>
      <c r="E36" s="200"/>
      <c r="F36" s="200"/>
      <c r="G36" s="200"/>
      <c r="H36" s="200"/>
      <c r="I36" s="200"/>
      <c r="J36" s="200"/>
      <c r="K36" s="200"/>
      <c r="L36" s="201"/>
      <c r="M36" s="743"/>
      <c r="N36" s="743"/>
      <c r="O36" s="743"/>
      <c r="P36" s="743"/>
      <c r="Q36" s="743"/>
      <c r="R36" s="743"/>
      <c r="S36" s="743"/>
      <c r="T36" s="743"/>
      <c r="U36" s="743"/>
      <c r="V36" s="743"/>
      <c r="W36" s="202"/>
      <c r="X36" s="203"/>
      <c r="Y36" s="203"/>
      <c r="Z36" s="204"/>
      <c r="AA36" s="205"/>
    </row>
    <row r="37" spans="1:27" ht="37.5" customHeight="1">
      <c r="A37" s="176"/>
      <c r="B37" s="178">
        <f t="shared" si="0"/>
        <v>5</v>
      </c>
      <c r="C37" s="199"/>
      <c r="D37" s="200"/>
      <c r="E37" s="200"/>
      <c r="F37" s="200"/>
      <c r="G37" s="200"/>
      <c r="H37" s="200"/>
      <c r="I37" s="200"/>
      <c r="J37" s="200"/>
      <c r="K37" s="200"/>
      <c r="L37" s="201"/>
      <c r="M37" s="743"/>
      <c r="N37" s="743"/>
      <c r="O37" s="743"/>
      <c r="P37" s="743"/>
      <c r="Q37" s="743"/>
      <c r="R37" s="743"/>
      <c r="S37" s="743"/>
      <c r="T37" s="743"/>
      <c r="U37" s="743"/>
      <c r="V37" s="743"/>
      <c r="W37" s="202"/>
      <c r="X37" s="203"/>
      <c r="Y37" s="203"/>
      <c r="Z37" s="204"/>
      <c r="AA37" s="205"/>
    </row>
    <row r="38" spans="1:27" ht="37.5" customHeight="1">
      <c r="A38" s="176"/>
      <c r="B38" s="178">
        <f t="shared" si="0"/>
        <v>6</v>
      </c>
      <c r="C38" s="199"/>
      <c r="D38" s="200"/>
      <c r="E38" s="200"/>
      <c r="F38" s="200"/>
      <c r="G38" s="200"/>
      <c r="H38" s="200"/>
      <c r="I38" s="200"/>
      <c r="J38" s="200"/>
      <c r="K38" s="200"/>
      <c r="L38" s="201"/>
      <c r="M38" s="743"/>
      <c r="N38" s="743"/>
      <c r="O38" s="743"/>
      <c r="P38" s="743"/>
      <c r="Q38" s="743"/>
      <c r="R38" s="720"/>
      <c r="S38" s="721"/>
      <c r="T38" s="721"/>
      <c r="U38" s="721"/>
      <c r="V38" s="722"/>
      <c r="W38" s="202"/>
      <c r="X38" s="203"/>
      <c r="Y38" s="203"/>
      <c r="Z38" s="204"/>
      <c r="AA38" s="205"/>
    </row>
    <row r="39" spans="1:27" ht="37.5" customHeight="1">
      <c r="A39" s="176"/>
      <c r="B39" s="178">
        <f t="shared" si="0"/>
        <v>7</v>
      </c>
      <c r="C39" s="199"/>
      <c r="D39" s="200"/>
      <c r="E39" s="200"/>
      <c r="F39" s="200"/>
      <c r="G39" s="200"/>
      <c r="H39" s="200"/>
      <c r="I39" s="200"/>
      <c r="J39" s="200"/>
      <c r="K39" s="200"/>
      <c r="L39" s="201"/>
      <c r="M39" s="743"/>
      <c r="N39" s="743"/>
      <c r="O39" s="743"/>
      <c r="P39" s="743"/>
      <c r="Q39" s="743"/>
      <c r="R39" s="720"/>
      <c r="S39" s="721"/>
      <c r="T39" s="721"/>
      <c r="U39" s="721"/>
      <c r="V39" s="722"/>
      <c r="W39" s="202"/>
      <c r="X39" s="203"/>
      <c r="Y39" s="203"/>
      <c r="Z39" s="204"/>
      <c r="AA39" s="205"/>
    </row>
    <row r="40" spans="1:27" ht="37.5" customHeight="1">
      <c r="A40" s="176"/>
      <c r="B40" s="178">
        <f t="shared" si="0"/>
        <v>8</v>
      </c>
      <c r="C40" s="199"/>
      <c r="D40" s="200"/>
      <c r="E40" s="200"/>
      <c r="F40" s="200"/>
      <c r="G40" s="200"/>
      <c r="H40" s="200"/>
      <c r="I40" s="200"/>
      <c r="J40" s="200"/>
      <c r="K40" s="200"/>
      <c r="L40" s="201"/>
      <c r="M40" s="743"/>
      <c r="N40" s="743"/>
      <c r="O40" s="743"/>
      <c r="P40" s="743"/>
      <c r="Q40" s="743"/>
      <c r="R40" s="720"/>
      <c r="S40" s="721"/>
      <c r="T40" s="721"/>
      <c r="U40" s="721"/>
      <c r="V40" s="722"/>
      <c r="W40" s="202"/>
      <c r="X40" s="203"/>
      <c r="Y40" s="203"/>
      <c r="Z40" s="204"/>
      <c r="AA40" s="205"/>
    </row>
    <row r="41" spans="1:27" ht="37.5" customHeight="1">
      <c r="A41" s="176"/>
      <c r="B41" s="178">
        <f t="shared" si="0"/>
        <v>9</v>
      </c>
      <c r="C41" s="199"/>
      <c r="D41" s="200"/>
      <c r="E41" s="200"/>
      <c r="F41" s="200"/>
      <c r="G41" s="200"/>
      <c r="H41" s="200"/>
      <c r="I41" s="200"/>
      <c r="J41" s="200"/>
      <c r="K41" s="200"/>
      <c r="L41" s="201"/>
      <c r="M41" s="743"/>
      <c r="N41" s="743"/>
      <c r="O41" s="743"/>
      <c r="P41" s="743"/>
      <c r="Q41" s="743"/>
      <c r="R41" s="720"/>
      <c r="S41" s="721"/>
      <c r="T41" s="721"/>
      <c r="U41" s="721"/>
      <c r="V41" s="722"/>
      <c r="W41" s="202"/>
      <c r="X41" s="203"/>
      <c r="Y41" s="203"/>
      <c r="Z41" s="204"/>
      <c r="AA41" s="205"/>
    </row>
    <row r="42" spans="1:27" ht="37.5" customHeight="1">
      <c r="A42" s="176"/>
      <c r="B42" s="178">
        <f t="shared" si="0"/>
        <v>10</v>
      </c>
      <c r="C42" s="199"/>
      <c r="D42" s="200"/>
      <c r="E42" s="200"/>
      <c r="F42" s="200"/>
      <c r="G42" s="200"/>
      <c r="H42" s="200"/>
      <c r="I42" s="200"/>
      <c r="J42" s="200"/>
      <c r="K42" s="200"/>
      <c r="L42" s="201"/>
      <c r="M42" s="743"/>
      <c r="N42" s="743"/>
      <c r="O42" s="743"/>
      <c r="P42" s="743"/>
      <c r="Q42" s="743"/>
      <c r="R42" s="720"/>
      <c r="S42" s="721"/>
      <c r="T42" s="721"/>
      <c r="U42" s="721"/>
      <c r="V42" s="722"/>
      <c r="W42" s="202"/>
      <c r="X42" s="203"/>
      <c r="Y42" s="203"/>
      <c r="Z42" s="204"/>
      <c r="AA42" s="205"/>
    </row>
    <row r="43" spans="1:27" ht="37.5" customHeight="1">
      <c r="A43" s="176"/>
      <c r="B43" s="178">
        <f t="shared" si="0"/>
        <v>11</v>
      </c>
      <c r="C43" s="199"/>
      <c r="D43" s="200"/>
      <c r="E43" s="200"/>
      <c r="F43" s="200"/>
      <c r="G43" s="200"/>
      <c r="H43" s="200"/>
      <c r="I43" s="200"/>
      <c r="J43" s="200"/>
      <c r="K43" s="200"/>
      <c r="L43" s="201"/>
      <c r="M43" s="743"/>
      <c r="N43" s="743"/>
      <c r="O43" s="743"/>
      <c r="P43" s="743"/>
      <c r="Q43" s="743"/>
      <c r="R43" s="720"/>
      <c r="S43" s="721"/>
      <c r="T43" s="721"/>
      <c r="U43" s="721"/>
      <c r="V43" s="722"/>
      <c r="W43" s="202"/>
      <c r="X43" s="203"/>
      <c r="Y43" s="203"/>
      <c r="Z43" s="204"/>
      <c r="AA43" s="205"/>
    </row>
    <row r="44" spans="1:27" ht="37.5" customHeight="1">
      <c r="A44" s="176"/>
      <c r="B44" s="178">
        <f t="shared" si="0"/>
        <v>12</v>
      </c>
      <c r="C44" s="199"/>
      <c r="D44" s="200"/>
      <c r="E44" s="200"/>
      <c r="F44" s="200"/>
      <c r="G44" s="200"/>
      <c r="H44" s="200"/>
      <c r="I44" s="200"/>
      <c r="J44" s="200"/>
      <c r="K44" s="200"/>
      <c r="L44" s="201"/>
      <c r="M44" s="743"/>
      <c r="N44" s="743"/>
      <c r="O44" s="743"/>
      <c r="P44" s="743"/>
      <c r="Q44" s="743"/>
      <c r="R44" s="720"/>
      <c r="S44" s="721"/>
      <c r="T44" s="721"/>
      <c r="U44" s="721"/>
      <c r="V44" s="722"/>
      <c r="W44" s="202"/>
      <c r="X44" s="203"/>
      <c r="Y44" s="203"/>
      <c r="Z44" s="204"/>
      <c r="AA44" s="205"/>
    </row>
    <row r="45" spans="1:27" ht="37.5" customHeight="1">
      <c r="A45" s="176"/>
      <c r="B45" s="178">
        <f t="shared" si="0"/>
        <v>13</v>
      </c>
      <c r="C45" s="199"/>
      <c r="D45" s="200"/>
      <c r="E45" s="200"/>
      <c r="F45" s="200"/>
      <c r="G45" s="200"/>
      <c r="H45" s="200"/>
      <c r="I45" s="200"/>
      <c r="J45" s="200"/>
      <c r="K45" s="200"/>
      <c r="L45" s="201"/>
      <c r="M45" s="743"/>
      <c r="N45" s="743"/>
      <c r="O45" s="743"/>
      <c r="P45" s="743"/>
      <c r="Q45" s="743"/>
      <c r="R45" s="720"/>
      <c r="S45" s="721"/>
      <c r="T45" s="721"/>
      <c r="U45" s="721"/>
      <c r="V45" s="722"/>
      <c r="W45" s="202"/>
      <c r="X45" s="203"/>
      <c r="Y45" s="203"/>
      <c r="Z45" s="204"/>
      <c r="AA45" s="205"/>
    </row>
    <row r="46" spans="1:27" ht="37.5" customHeight="1">
      <c r="A46" s="176"/>
      <c r="B46" s="178">
        <f t="shared" si="0"/>
        <v>14</v>
      </c>
      <c r="C46" s="199"/>
      <c r="D46" s="200"/>
      <c r="E46" s="200"/>
      <c r="F46" s="200"/>
      <c r="G46" s="200"/>
      <c r="H46" s="200"/>
      <c r="I46" s="200"/>
      <c r="J46" s="200"/>
      <c r="K46" s="200"/>
      <c r="L46" s="201"/>
      <c r="M46" s="743"/>
      <c r="N46" s="743"/>
      <c r="O46" s="743"/>
      <c r="P46" s="743"/>
      <c r="Q46" s="743"/>
      <c r="R46" s="720"/>
      <c r="S46" s="721"/>
      <c r="T46" s="721"/>
      <c r="U46" s="721"/>
      <c r="V46" s="722"/>
      <c r="W46" s="202"/>
      <c r="X46" s="203"/>
      <c r="Y46" s="203"/>
      <c r="Z46" s="204"/>
      <c r="AA46" s="205"/>
    </row>
    <row r="47" spans="1:27" ht="37.5" customHeight="1">
      <c r="A47" s="176"/>
      <c r="B47" s="178">
        <f t="shared" si="0"/>
        <v>15</v>
      </c>
      <c r="C47" s="199"/>
      <c r="D47" s="200"/>
      <c r="E47" s="200"/>
      <c r="F47" s="200"/>
      <c r="G47" s="200"/>
      <c r="H47" s="200"/>
      <c r="I47" s="200"/>
      <c r="J47" s="200"/>
      <c r="K47" s="200"/>
      <c r="L47" s="201"/>
      <c r="M47" s="743"/>
      <c r="N47" s="743"/>
      <c r="O47" s="743"/>
      <c r="P47" s="743"/>
      <c r="Q47" s="743"/>
      <c r="R47" s="720"/>
      <c r="S47" s="721"/>
      <c r="T47" s="721"/>
      <c r="U47" s="721"/>
      <c r="V47" s="722"/>
      <c r="W47" s="202"/>
      <c r="X47" s="203"/>
      <c r="Y47" s="203"/>
      <c r="Z47" s="204"/>
      <c r="AA47" s="205"/>
    </row>
    <row r="48" spans="1:27" ht="37.5" customHeight="1">
      <c r="A48" s="176"/>
      <c r="B48" s="178">
        <f t="shared" si="0"/>
        <v>16</v>
      </c>
      <c r="C48" s="199"/>
      <c r="D48" s="200"/>
      <c r="E48" s="200"/>
      <c r="F48" s="200"/>
      <c r="G48" s="200"/>
      <c r="H48" s="200"/>
      <c r="I48" s="200"/>
      <c r="J48" s="200"/>
      <c r="K48" s="200"/>
      <c r="L48" s="201"/>
      <c r="M48" s="743"/>
      <c r="N48" s="743"/>
      <c r="O48" s="743"/>
      <c r="P48" s="743"/>
      <c r="Q48" s="743"/>
      <c r="R48" s="720"/>
      <c r="S48" s="721"/>
      <c r="T48" s="721"/>
      <c r="U48" s="721"/>
      <c r="V48" s="722"/>
      <c r="W48" s="202"/>
      <c r="X48" s="203"/>
      <c r="Y48" s="203"/>
      <c r="Z48" s="204"/>
      <c r="AA48" s="205"/>
    </row>
    <row r="49" spans="1:27" ht="37.5" customHeight="1">
      <c r="A49" s="176"/>
      <c r="B49" s="178">
        <f t="shared" si="0"/>
        <v>17</v>
      </c>
      <c r="C49" s="199"/>
      <c r="D49" s="200"/>
      <c r="E49" s="200"/>
      <c r="F49" s="200"/>
      <c r="G49" s="200"/>
      <c r="H49" s="200"/>
      <c r="I49" s="200"/>
      <c r="J49" s="200"/>
      <c r="K49" s="200"/>
      <c r="L49" s="201"/>
      <c r="M49" s="743"/>
      <c r="N49" s="743"/>
      <c r="O49" s="743"/>
      <c r="P49" s="743"/>
      <c r="Q49" s="743"/>
      <c r="R49" s="720"/>
      <c r="S49" s="721"/>
      <c r="T49" s="721"/>
      <c r="U49" s="721"/>
      <c r="V49" s="722"/>
      <c r="W49" s="202"/>
      <c r="X49" s="203"/>
      <c r="Y49" s="203"/>
      <c r="Z49" s="204"/>
      <c r="AA49" s="205"/>
    </row>
    <row r="50" spans="1:27" ht="37.5" customHeight="1">
      <c r="A50" s="176"/>
      <c r="B50" s="178">
        <f t="shared" si="0"/>
        <v>18</v>
      </c>
      <c r="C50" s="199"/>
      <c r="D50" s="200"/>
      <c r="E50" s="200"/>
      <c r="F50" s="200"/>
      <c r="G50" s="200"/>
      <c r="H50" s="200"/>
      <c r="I50" s="200"/>
      <c r="J50" s="200"/>
      <c r="K50" s="200"/>
      <c r="L50" s="201"/>
      <c r="M50" s="743"/>
      <c r="N50" s="743"/>
      <c r="O50" s="743"/>
      <c r="P50" s="743"/>
      <c r="Q50" s="743"/>
      <c r="R50" s="720"/>
      <c r="S50" s="721"/>
      <c r="T50" s="721"/>
      <c r="U50" s="721"/>
      <c r="V50" s="722"/>
      <c r="W50" s="202"/>
      <c r="X50" s="203"/>
      <c r="Y50" s="203"/>
      <c r="Z50" s="204"/>
      <c r="AA50" s="205"/>
    </row>
    <row r="51" spans="1:27" ht="37.5" customHeight="1">
      <c r="A51" s="176"/>
      <c r="B51" s="178">
        <f t="shared" si="0"/>
        <v>19</v>
      </c>
      <c r="C51" s="199"/>
      <c r="D51" s="200"/>
      <c r="E51" s="200"/>
      <c r="F51" s="200"/>
      <c r="G51" s="200"/>
      <c r="H51" s="200"/>
      <c r="I51" s="200"/>
      <c r="J51" s="200"/>
      <c r="K51" s="200"/>
      <c r="L51" s="201"/>
      <c r="M51" s="743"/>
      <c r="N51" s="743"/>
      <c r="O51" s="743"/>
      <c r="P51" s="743"/>
      <c r="Q51" s="743"/>
      <c r="R51" s="720"/>
      <c r="S51" s="721"/>
      <c r="T51" s="721"/>
      <c r="U51" s="721"/>
      <c r="V51" s="722"/>
      <c r="W51" s="202"/>
      <c r="X51" s="203"/>
      <c r="Y51" s="203"/>
      <c r="Z51" s="204"/>
      <c r="AA51" s="205"/>
    </row>
    <row r="52" spans="1:27" ht="37.5" customHeight="1">
      <c r="A52" s="176"/>
      <c r="B52" s="178">
        <f t="shared" si="0"/>
        <v>20</v>
      </c>
      <c r="C52" s="199"/>
      <c r="D52" s="200"/>
      <c r="E52" s="200"/>
      <c r="F52" s="200"/>
      <c r="G52" s="200"/>
      <c r="H52" s="200"/>
      <c r="I52" s="200"/>
      <c r="J52" s="200"/>
      <c r="K52" s="200"/>
      <c r="L52" s="201"/>
      <c r="M52" s="743"/>
      <c r="N52" s="743"/>
      <c r="O52" s="743"/>
      <c r="P52" s="743"/>
      <c r="Q52" s="743"/>
      <c r="R52" s="720"/>
      <c r="S52" s="721"/>
      <c r="T52" s="721"/>
      <c r="U52" s="721"/>
      <c r="V52" s="722"/>
      <c r="W52" s="202"/>
      <c r="X52" s="203"/>
      <c r="Y52" s="203"/>
      <c r="Z52" s="204"/>
      <c r="AA52" s="205"/>
    </row>
    <row r="53" spans="1:27" ht="37.5" customHeight="1">
      <c r="A53" s="176"/>
      <c r="B53" s="178">
        <f t="shared" si="0"/>
        <v>21</v>
      </c>
      <c r="C53" s="199"/>
      <c r="D53" s="200"/>
      <c r="E53" s="200"/>
      <c r="F53" s="200"/>
      <c r="G53" s="200"/>
      <c r="H53" s="200"/>
      <c r="I53" s="200"/>
      <c r="J53" s="200"/>
      <c r="K53" s="200"/>
      <c r="L53" s="201"/>
      <c r="M53" s="743"/>
      <c r="N53" s="743"/>
      <c r="O53" s="743"/>
      <c r="P53" s="743"/>
      <c r="Q53" s="743"/>
      <c r="R53" s="720"/>
      <c r="S53" s="721"/>
      <c r="T53" s="721"/>
      <c r="U53" s="721"/>
      <c r="V53" s="722"/>
      <c r="W53" s="202"/>
      <c r="X53" s="203"/>
      <c r="Y53" s="203"/>
      <c r="Z53" s="204"/>
      <c r="AA53" s="205"/>
    </row>
    <row r="54" spans="1:27" ht="37.5" customHeight="1">
      <c r="A54" s="176"/>
      <c r="B54" s="178">
        <f t="shared" si="0"/>
        <v>22</v>
      </c>
      <c r="C54" s="199"/>
      <c r="D54" s="200"/>
      <c r="E54" s="200"/>
      <c r="F54" s="200"/>
      <c r="G54" s="200"/>
      <c r="H54" s="200"/>
      <c r="I54" s="200"/>
      <c r="J54" s="200"/>
      <c r="K54" s="200"/>
      <c r="L54" s="201"/>
      <c r="M54" s="743"/>
      <c r="N54" s="743"/>
      <c r="O54" s="743"/>
      <c r="P54" s="743"/>
      <c r="Q54" s="743"/>
      <c r="R54" s="720"/>
      <c r="S54" s="721"/>
      <c r="T54" s="721"/>
      <c r="U54" s="721"/>
      <c r="V54" s="722"/>
      <c r="W54" s="202"/>
      <c r="X54" s="203"/>
      <c r="Y54" s="203"/>
      <c r="Z54" s="204"/>
      <c r="AA54" s="205"/>
    </row>
    <row r="55" spans="1:27" ht="37.5" customHeight="1">
      <c r="A55" s="176"/>
      <c r="B55" s="178">
        <f t="shared" si="0"/>
        <v>23</v>
      </c>
      <c r="C55" s="199"/>
      <c r="D55" s="200"/>
      <c r="E55" s="200"/>
      <c r="F55" s="200"/>
      <c r="G55" s="200"/>
      <c r="H55" s="200"/>
      <c r="I55" s="200"/>
      <c r="J55" s="200"/>
      <c r="K55" s="200"/>
      <c r="L55" s="201"/>
      <c r="M55" s="743"/>
      <c r="N55" s="743"/>
      <c r="O55" s="743"/>
      <c r="P55" s="743"/>
      <c r="Q55" s="743"/>
      <c r="R55" s="720"/>
      <c r="S55" s="721"/>
      <c r="T55" s="721"/>
      <c r="U55" s="721"/>
      <c r="V55" s="722"/>
      <c r="W55" s="202"/>
      <c r="X55" s="203"/>
      <c r="Y55" s="203"/>
      <c r="Z55" s="204"/>
      <c r="AA55" s="205"/>
    </row>
    <row r="56" spans="1:27" ht="37.5" customHeight="1">
      <c r="A56" s="176"/>
      <c r="B56" s="178">
        <f t="shared" si="0"/>
        <v>24</v>
      </c>
      <c r="C56" s="199"/>
      <c r="D56" s="200"/>
      <c r="E56" s="200"/>
      <c r="F56" s="200"/>
      <c r="G56" s="200"/>
      <c r="H56" s="200"/>
      <c r="I56" s="200"/>
      <c r="J56" s="200"/>
      <c r="K56" s="200"/>
      <c r="L56" s="201"/>
      <c r="M56" s="743"/>
      <c r="N56" s="743"/>
      <c r="O56" s="743"/>
      <c r="P56" s="743"/>
      <c r="Q56" s="743"/>
      <c r="R56" s="720"/>
      <c r="S56" s="721"/>
      <c r="T56" s="721"/>
      <c r="U56" s="721"/>
      <c r="V56" s="722"/>
      <c r="W56" s="202"/>
      <c r="X56" s="203"/>
      <c r="Y56" s="203"/>
      <c r="Z56" s="204"/>
      <c r="AA56" s="205"/>
    </row>
    <row r="57" spans="1:27" ht="37.5" customHeight="1">
      <c r="A57" s="176"/>
      <c r="B57" s="178">
        <f t="shared" si="0"/>
        <v>25</v>
      </c>
      <c r="C57" s="199"/>
      <c r="D57" s="200"/>
      <c r="E57" s="200"/>
      <c r="F57" s="200"/>
      <c r="G57" s="200"/>
      <c r="H57" s="200"/>
      <c r="I57" s="200"/>
      <c r="J57" s="200"/>
      <c r="K57" s="200"/>
      <c r="L57" s="201"/>
      <c r="M57" s="743"/>
      <c r="N57" s="743"/>
      <c r="O57" s="743"/>
      <c r="P57" s="743"/>
      <c r="Q57" s="743"/>
      <c r="R57" s="720"/>
      <c r="S57" s="721"/>
      <c r="T57" s="721"/>
      <c r="U57" s="721"/>
      <c r="V57" s="722"/>
      <c r="W57" s="202"/>
      <c r="X57" s="203"/>
      <c r="Y57" s="203"/>
      <c r="Z57" s="204"/>
      <c r="AA57" s="205"/>
    </row>
    <row r="58" spans="1:27" ht="37.5" customHeight="1">
      <c r="A58" s="176"/>
      <c r="B58" s="178">
        <f t="shared" si="0"/>
        <v>26</v>
      </c>
      <c r="C58" s="199"/>
      <c r="D58" s="200"/>
      <c r="E58" s="200"/>
      <c r="F58" s="200"/>
      <c r="G58" s="200"/>
      <c r="H58" s="200"/>
      <c r="I58" s="200"/>
      <c r="J58" s="200"/>
      <c r="K58" s="200"/>
      <c r="L58" s="201"/>
      <c r="M58" s="743"/>
      <c r="N58" s="743"/>
      <c r="O58" s="743"/>
      <c r="P58" s="743"/>
      <c r="Q58" s="743"/>
      <c r="R58" s="720"/>
      <c r="S58" s="721"/>
      <c r="T58" s="721"/>
      <c r="U58" s="721"/>
      <c r="V58" s="722"/>
      <c r="W58" s="202"/>
      <c r="X58" s="203"/>
      <c r="Y58" s="203"/>
      <c r="Z58" s="204"/>
      <c r="AA58" s="205"/>
    </row>
    <row r="59" spans="1:27" ht="37.5" customHeight="1">
      <c r="A59" s="176"/>
      <c r="B59" s="178">
        <f t="shared" si="0"/>
        <v>27</v>
      </c>
      <c r="C59" s="199"/>
      <c r="D59" s="200"/>
      <c r="E59" s="200"/>
      <c r="F59" s="200"/>
      <c r="G59" s="200"/>
      <c r="H59" s="200"/>
      <c r="I59" s="200"/>
      <c r="J59" s="200"/>
      <c r="K59" s="200"/>
      <c r="L59" s="201"/>
      <c r="M59" s="743"/>
      <c r="N59" s="743"/>
      <c r="O59" s="743"/>
      <c r="P59" s="743"/>
      <c r="Q59" s="743"/>
      <c r="R59" s="720"/>
      <c r="S59" s="721"/>
      <c r="T59" s="721"/>
      <c r="U59" s="721"/>
      <c r="V59" s="722"/>
      <c r="W59" s="202"/>
      <c r="X59" s="203"/>
      <c r="Y59" s="203"/>
      <c r="Z59" s="204"/>
      <c r="AA59" s="205"/>
    </row>
    <row r="60" spans="1:27" ht="37.5" customHeight="1">
      <c r="A60" s="176"/>
      <c r="B60" s="178">
        <f t="shared" si="0"/>
        <v>28</v>
      </c>
      <c r="C60" s="199"/>
      <c r="D60" s="200"/>
      <c r="E60" s="200"/>
      <c r="F60" s="200"/>
      <c r="G60" s="200"/>
      <c r="H60" s="200"/>
      <c r="I60" s="200"/>
      <c r="J60" s="200"/>
      <c r="K60" s="200"/>
      <c r="L60" s="201"/>
      <c r="M60" s="743"/>
      <c r="N60" s="743"/>
      <c r="O60" s="743"/>
      <c r="P60" s="743"/>
      <c r="Q60" s="743"/>
      <c r="R60" s="720"/>
      <c r="S60" s="721"/>
      <c r="T60" s="721"/>
      <c r="U60" s="721"/>
      <c r="V60" s="722"/>
      <c r="W60" s="202"/>
      <c r="X60" s="203"/>
      <c r="Y60" s="203"/>
      <c r="Z60" s="204"/>
      <c r="AA60" s="205"/>
    </row>
    <row r="61" spans="1:27" ht="37.5" customHeight="1">
      <c r="A61" s="176"/>
      <c r="B61" s="178">
        <f t="shared" si="0"/>
        <v>29</v>
      </c>
      <c r="C61" s="199"/>
      <c r="D61" s="200"/>
      <c r="E61" s="200"/>
      <c r="F61" s="200"/>
      <c r="G61" s="200"/>
      <c r="H61" s="200"/>
      <c r="I61" s="200"/>
      <c r="J61" s="200"/>
      <c r="K61" s="200"/>
      <c r="L61" s="201"/>
      <c r="M61" s="743"/>
      <c r="N61" s="743"/>
      <c r="O61" s="743"/>
      <c r="P61" s="743"/>
      <c r="Q61" s="743"/>
      <c r="R61" s="720"/>
      <c r="S61" s="721"/>
      <c r="T61" s="721"/>
      <c r="U61" s="721"/>
      <c r="V61" s="722"/>
      <c r="W61" s="202"/>
      <c r="X61" s="203"/>
      <c r="Y61" s="203"/>
      <c r="Z61" s="204"/>
      <c r="AA61" s="205"/>
    </row>
    <row r="62" spans="1:27" ht="37.5" customHeight="1">
      <c r="A62" s="176"/>
      <c r="B62" s="178">
        <f t="shared" si="0"/>
        <v>30</v>
      </c>
      <c r="C62" s="199"/>
      <c r="D62" s="200"/>
      <c r="E62" s="200"/>
      <c r="F62" s="200"/>
      <c r="G62" s="200"/>
      <c r="H62" s="200"/>
      <c r="I62" s="200"/>
      <c r="J62" s="200"/>
      <c r="K62" s="200"/>
      <c r="L62" s="201"/>
      <c r="M62" s="743"/>
      <c r="N62" s="743"/>
      <c r="O62" s="743"/>
      <c r="P62" s="743"/>
      <c r="Q62" s="743"/>
      <c r="R62" s="720"/>
      <c r="S62" s="721"/>
      <c r="T62" s="721"/>
      <c r="U62" s="721"/>
      <c r="V62" s="722"/>
      <c r="W62" s="202"/>
      <c r="X62" s="203"/>
      <c r="Y62" s="203"/>
      <c r="Z62" s="204"/>
      <c r="AA62" s="205"/>
    </row>
    <row r="63" spans="1:27" ht="37.5" customHeight="1">
      <c r="A63" s="176"/>
      <c r="B63" s="178">
        <f t="shared" si="0"/>
        <v>31</v>
      </c>
      <c r="C63" s="199"/>
      <c r="D63" s="200"/>
      <c r="E63" s="200"/>
      <c r="F63" s="200"/>
      <c r="G63" s="200"/>
      <c r="H63" s="200"/>
      <c r="I63" s="200"/>
      <c r="J63" s="200"/>
      <c r="K63" s="200"/>
      <c r="L63" s="201"/>
      <c r="M63" s="743"/>
      <c r="N63" s="743"/>
      <c r="O63" s="743"/>
      <c r="P63" s="743"/>
      <c r="Q63" s="743"/>
      <c r="R63" s="720"/>
      <c r="S63" s="721"/>
      <c r="T63" s="721"/>
      <c r="U63" s="721"/>
      <c r="V63" s="722"/>
      <c r="W63" s="202"/>
      <c r="X63" s="203"/>
      <c r="Y63" s="203"/>
      <c r="Z63" s="204"/>
      <c r="AA63" s="205"/>
    </row>
    <row r="64" spans="1:27" ht="37.5" customHeight="1">
      <c r="A64" s="176"/>
      <c r="B64" s="178">
        <f t="shared" si="0"/>
        <v>32</v>
      </c>
      <c r="C64" s="199"/>
      <c r="D64" s="200"/>
      <c r="E64" s="200"/>
      <c r="F64" s="200"/>
      <c r="G64" s="200"/>
      <c r="H64" s="200"/>
      <c r="I64" s="200"/>
      <c r="J64" s="200"/>
      <c r="K64" s="200"/>
      <c r="L64" s="201"/>
      <c r="M64" s="743"/>
      <c r="N64" s="743"/>
      <c r="O64" s="743"/>
      <c r="P64" s="743"/>
      <c r="Q64" s="743"/>
      <c r="R64" s="720"/>
      <c r="S64" s="721"/>
      <c r="T64" s="721"/>
      <c r="U64" s="721"/>
      <c r="V64" s="722"/>
      <c r="W64" s="202"/>
      <c r="X64" s="203"/>
      <c r="Y64" s="203"/>
      <c r="Z64" s="204"/>
      <c r="AA64" s="205"/>
    </row>
    <row r="65" spans="1:27" ht="37.5" customHeight="1">
      <c r="A65" s="176"/>
      <c r="B65" s="178">
        <f t="shared" si="0"/>
        <v>33</v>
      </c>
      <c r="C65" s="199"/>
      <c r="D65" s="200"/>
      <c r="E65" s="200"/>
      <c r="F65" s="200"/>
      <c r="G65" s="200"/>
      <c r="H65" s="200"/>
      <c r="I65" s="200"/>
      <c r="J65" s="200"/>
      <c r="K65" s="200"/>
      <c r="L65" s="201"/>
      <c r="M65" s="743"/>
      <c r="N65" s="743"/>
      <c r="O65" s="743"/>
      <c r="P65" s="743"/>
      <c r="Q65" s="743"/>
      <c r="R65" s="720"/>
      <c r="S65" s="721"/>
      <c r="T65" s="721"/>
      <c r="U65" s="721"/>
      <c r="V65" s="722"/>
      <c r="W65" s="202"/>
      <c r="X65" s="203"/>
      <c r="Y65" s="203"/>
      <c r="Z65" s="204"/>
      <c r="AA65" s="205"/>
    </row>
    <row r="66" spans="1:27" ht="37.5" customHeight="1">
      <c r="A66" s="176"/>
      <c r="B66" s="178">
        <f t="shared" si="0"/>
        <v>34</v>
      </c>
      <c r="C66" s="199"/>
      <c r="D66" s="200"/>
      <c r="E66" s="200"/>
      <c r="F66" s="200"/>
      <c r="G66" s="200"/>
      <c r="H66" s="200"/>
      <c r="I66" s="200"/>
      <c r="J66" s="200"/>
      <c r="K66" s="200"/>
      <c r="L66" s="201"/>
      <c r="M66" s="743"/>
      <c r="N66" s="743"/>
      <c r="O66" s="743"/>
      <c r="P66" s="743"/>
      <c r="Q66" s="743"/>
      <c r="R66" s="720"/>
      <c r="S66" s="721"/>
      <c r="T66" s="721"/>
      <c r="U66" s="721"/>
      <c r="V66" s="722"/>
      <c r="W66" s="202"/>
      <c r="X66" s="203"/>
      <c r="Y66" s="203"/>
      <c r="Z66" s="204"/>
      <c r="AA66" s="205"/>
    </row>
    <row r="67" spans="1:27" ht="37.5" customHeight="1">
      <c r="A67" s="176"/>
      <c r="B67" s="178">
        <f t="shared" si="0"/>
        <v>35</v>
      </c>
      <c r="C67" s="199"/>
      <c r="D67" s="200"/>
      <c r="E67" s="200"/>
      <c r="F67" s="200"/>
      <c r="G67" s="200"/>
      <c r="H67" s="200"/>
      <c r="I67" s="200"/>
      <c r="J67" s="200"/>
      <c r="K67" s="200"/>
      <c r="L67" s="201"/>
      <c r="M67" s="743"/>
      <c r="N67" s="743"/>
      <c r="O67" s="743"/>
      <c r="P67" s="743"/>
      <c r="Q67" s="743"/>
      <c r="R67" s="720"/>
      <c r="S67" s="721"/>
      <c r="T67" s="721"/>
      <c r="U67" s="721"/>
      <c r="V67" s="722"/>
      <c r="W67" s="202"/>
      <c r="X67" s="203"/>
      <c r="Y67" s="203"/>
      <c r="Z67" s="204"/>
      <c r="AA67" s="205"/>
    </row>
    <row r="68" spans="1:27" ht="37.5" customHeight="1">
      <c r="A68" s="176"/>
      <c r="B68" s="178">
        <f t="shared" si="0"/>
        <v>36</v>
      </c>
      <c r="C68" s="199"/>
      <c r="D68" s="200"/>
      <c r="E68" s="200"/>
      <c r="F68" s="200"/>
      <c r="G68" s="200"/>
      <c r="H68" s="200"/>
      <c r="I68" s="200"/>
      <c r="J68" s="200"/>
      <c r="K68" s="200"/>
      <c r="L68" s="201"/>
      <c r="M68" s="743"/>
      <c r="N68" s="743"/>
      <c r="O68" s="743"/>
      <c r="P68" s="743"/>
      <c r="Q68" s="743"/>
      <c r="R68" s="720"/>
      <c r="S68" s="721"/>
      <c r="T68" s="721"/>
      <c r="U68" s="721"/>
      <c r="V68" s="722"/>
      <c r="W68" s="202"/>
      <c r="X68" s="203"/>
      <c r="Y68" s="203"/>
      <c r="Z68" s="204"/>
      <c r="AA68" s="205"/>
    </row>
    <row r="69" spans="1:27" ht="37.5" customHeight="1">
      <c r="A69" s="176"/>
      <c r="B69" s="178">
        <f t="shared" si="0"/>
        <v>37</v>
      </c>
      <c r="C69" s="199"/>
      <c r="D69" s="200"/>
      <c r="E69" s="200"/>
      <c r="F69" s="200"/>
      <c r="G69" s="200"/>
      <c r="H69" s="200"/>
      <c r="I69" s="200"/>
      <c r="J69" s="200"/>
      <c r="K69" s="200"/>
      <c r="L69" s="201"/>
      <c r="M69" s="743"/>
      <c r="N69" s="743"/>
      <c r="O69" s="743"/>
      <c r="P69" s="743"/>
      <c r="Q69" s="743"/>
      <c r="R69" s="720"/>
      <c r="S69" s="721"/>
      <c r="T69" s="721"/>
      <c r="U69" s="721"/>
      <c r="V69" s="722"/>
      <c r="W69" s="202"/>
      <c r="X69" s="203"/>
      <c r="Y69" s="203"/>
      <c r="Z69" s="204"/>
      <c r="AA69" s="205"/>
    </row>
    <row r="70" spans="1:27" ht="37.5" customHeight="1">
      <c r="A70" s="176"/>
      <c r="B70" s="178">
        <f t="shared" si="0"/>
        <v>38</v>
      </c>
      <c r="C70" s="199"/>
      <c r="D70" s="200"/>
      <c r="E70" s="200"/>
      <c r="F70" s="200"/>
      <c r="G70" s="200"/>
      <c r="H70" s="200"/>
      <c r="I70" s="200"/>
      <c r="J70" s="200"/>
      <c r="K70" s="200"/>
      <c r="L70" s="201"/>
      <c r="M70" s="743"/>
      <c r="N70" s="743"/>
      <c r="O70" s="743"/>
      <c r="P70" s="743"/>
      <c r="Q70" s="743"/>
      <c r="R70" s="720"/>
      <c r="S70" s="721"/>
      <c r="T70" s="721"/>
      <c r="U70" s="721"/>
      <c r="V70" s="722"/>
      <c r="W70" s="202"/>
      <c r="X70" s="203"/>
      <c r="Y70" s="203"/>
      <c r="Z70" s="204"/>
      <c r="AA70" s="205"/>
    </row>
    <row r="71" spans="1:27" ht="37.5" customHeight="1">
      <c r="A71" s="176"/>
      <c r="B71" s="178">
        <f t="shared" si="0"/>
        <v>39</v>
      </c>
      <c r="C71" s="199"/>
      <c r="D71" s="200"/>
      <c r="E71" s="200"/>
      <c r="F71" s="200"/>
      <c r="G71" s="200"/>
      <c r="H71" s="200"/>
      <c r="I71" s="200"/>
      <c r="J71" s="200"/>
      <c r="K71" s="200"/>
      <c r="L71" s="201"/>
      <c r="M71" s="743"/>
      <c r="N71" s="743"/>
      <c r="O71" s="743"/>
      <c r="P71" s="743"/>
      <c r="Q71" s="743"/>
      <c r="R71" s="720"/>
      <c r="S71" s="721"/>
      <c r="T71" s="721"/>
      <c r="U71" s="721"/>
      <c r="V71" s="722"/>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43"/>
      <c r="N72" s="743"/>
      <c r="O72" s="743"/>
      <c r="P72" s="743"/>
      <c r="Q72" s="743"/>
      <c r="R72" s="720"/>
      <c r="S72" s="721"/>
      <c r="T72" s="721"/>
      <c r="U72" s="721"/>
      <c r="V72" s="722"/>
      <c r="W72" s="202"/>
      <c r="X72" s="203"/>
      <c r="Y72" s="203"/>
      <c r="Z72" s="204"/>
      <c r="AA72" s="205"/>
    </row>
    <row r="73" spans="1:27" ht="37.5" customHeight="1">
      <c r="A73" s="176"/>
      <c r="B73" s="178">
        <f t="shared" si="1"/>
        <v>41</v>
      </c>
      <c r="C73" s="199"/>
      <c r="D73" s="200"/>
      <c r="E73" s="200"/>
      <c r="F73" s="200"/>
      <c r="G73" s="200"/>
      <c r="H73" s="200"/>
      <c r="I73" s="200"/>
      <c r="J73" s="200"/>
      <c r="K73" s="200"/>
      <c r="L73" s="201"/>
      <c r="M73" s="743"/>
      <c r="N73" s="743"/>
      <c r="O73" s="743"/>
      <c r="P73" s="743"/>
      <c r="Q73" s="743"/>
      <c r="R73" s="720"/>
      <c r="S73" s="721"/>
      <c r="T73" s="721"/>
      <c r="U73" s="721"/>
      <c r="V73" s="722"/>
      <c r="W73" s="202"/>
      <c r="X73" s="203"/>
      <c r="Y73" s="203"/>
      <c r="Z73" s="204"/>
      <c r="AA73" s="205"/>
    </row>
    <row r="74" spans="1:27" ht="37.5" customHeight="1">
      <c r="A74" s="176"/>
      <c r="B74" s="178">
        <f t="shared" si="1"/>
        <v>42</v>
      </c>
      <c r="C74" s="199"/>
      <c r="D74" s="200"/>
      <c r="E74" s="200"/>
      <c r="F74" s="200"/>
      <c r="G74" s="200"/>
      <c r="H74" s="200"/>
      <c r="I74" s="200"/>
      <c r="J74" s="200"/>
      <c r="K74" s="200"/>
      <c r="L74" s="201"/>
      <c r="M74" s="743"/>
      <c r="N74" s="743"/>
      <c r="O74" s="743"/>
      <c r="P74" s="743"/>
      <c r="Q74" s="743"/>
      <c r="R74" s="720"/>
      <c r="S74" s="721"/>
      <c r="T74" s="721"/>
      <c r="U74" s="721"/>
      <c r="V74" s="722"/>
      <c r="W74" s="202"/>
      <c r="X74" s="203"/>
      <c r="Y74" s="203"/>
      <c r="Z74" s="204"/>
      <c r="AA74" s="205"/>
    </row>
    <row r="75" spans="1:27" ht="37.5" customHeight="1">
      <c r="A75" s="176"/>
      <c r="B75" s="178">
        <f t="shared" si="1"/>
        <v>43</v>
      </c>
      <c r="C75" s="199"/>
      <c r="D75" s="200"/>
      <c r="E75" s="200"/>
      <c r="F75" s="200"/>
      <c r="G75" s="200"/>
      <c r="H75" s="200"/>
      <c r="I75" s="200"/>
      <c r="J75" s="200"/>
      <c r="K75" s="200"/>
      <c r="L75" s="201"/>
      <c r="M75" s="743"/>
      <c r="N75" s="743"/>
      <c r="O75" s="743"/>
      <c r="P75" s="743"/>
      <c r="Q75" s="743"/>
      <c r="R75" s="720"/>
      <c r="S75" s="721"/>
      <c r="T75" s="721"/>
      <c r="U75" s="721"/>
      <c r="V75" s="722"/>
      <c r="W75" s="202"/>
      <c r="X75" s="203"/>
      <c r="Y75" s="203"/>
      <c r="Z75" s="204"/>
      <c r="AA75" s="205"/>
    </row>
    <row r="76" spans="1:27" ht="37.5" customHeight="1">
      <c r="A76" s="176"/>
      <c r="B76" s="178">
        <f t="shared" si="1"/>
        <v>44</v>
      </c>
      <c r="C76" s="199"/>
      <c r="D76" s="200"/>
      <c r="E76" s="200"/>
      <c r="F76" s="200"/>
      <c r="G76" s="200"/>
      <c r="H76" s="200"/>
      <c r="I76" s="200"/>
      <c r="J76" s="200"/>
      <c r="K76" s="200"/>
      <c r="L76" s="201"/>
      <c r="M76" s="743"/>
      <c r="N76" s="743"/>
      <c r="O76" s="743"/>
      <c r="P76" s="743"/>
      <c r="Q76" s="743"/>
      <c r="R76" s="720"/>
      <c r="S76" s="721"/>
      <c r="T76" s="721"/>
      <c r="U76" s="721"/>
      <c r="V76" s="722"/>
      <c r="W76" s="202"/>
      <c r="X76" s="203"/>
      <c r="Y76" s="203"/>
      <c r="Z76" s="204"/>
      <c r="AA76" s="205"/>
    </row>
    <row r="77" spans="1:27" ht="37.5" customHeight="1">
      <c r="A77" s="176"/>
      <c r="B77" s="178">
        <f t="shared" si="1"/>
        <v>45</v>
      </c>
      <c r="C77" s="199"/>
      <c r="D77" s="200"/>
      <c r="E77" s="200"/>
      <c r="F77" s="200"/>
      <c r="G77" s="200"/>
      <c r="H77" s="200"/>
      <c r="I77" s="200"/>
      <c r="J77" s="200"/>
      <c r="K77" s="200"/>
      <c r="L77" s="201"/>
      <c r="M77" s="743"/>
      <c r="N77" s="743"/>
      <c r="O77" s="743"/>
      <c r="P77" s="743"/>
      <c r="Q77" s="743"/>
      <c r="R77" s="720"/>
      <c r="S77" s="721"/>
      <c r="T77" s="721"/>
      <c r="U77" s="721"/>
      <c r="V77" s="722"/>
      <c r="W77" s="202"/>
      <c r="X77" s="203"/>
      <c r="Y77" s="203"/>
      <c r="Z77" s="204"/>
      <c r="AA77" s="205"/>
    </row>
    <row r="78" spans="1:27" ht="37.5" customHeight="1">
      <c r="A78" s="176"/>
      <c r="B78" s="178">
        <f t="shared" si="1"/>
        <v>46</v>
      </c>
      <c r="C78" s="199"/>
      <c r="D78" s="200"/>
      <c r="E78" s="200"/>
      <c r="F78" s="200"/>
      <c r="G78" s="200"/>
      <c r="H78" s="200"/>
      <c r="I78" s="200"/>
      <c r="J78" s="200"/>
      <c r="K78" s="200"/>
      <c r="L78" s="201"/>
      <c r="M78" s="743"/>
      <c r="N78" s="743"/>
      <c r="O78" s="743"/>
      <c r="P78" s="743"/>
      <c r="Q78" s="743"/>
      <c r="R78" s="720"/>
      <c r="S78" s="721"/>
      <c r="T78" s="721"/>
      <c r="U78" s="721"/>
      <c r="V78" s="722"/>
      <c r="W78" s="202"/>
      <c r="X78" s="203"/>
      <c r="Y78" s="203"/>
      <c r="Z78" s="204"/>
      <c r="AA78" s="205"/>
    </row>
    <row r="79" spans="1:27" ht="37.5" customHeight="1">
      <c r="A79" s="176"/>
      <c r="B79" s="178">
        <f t="shared" si="1"/>
        <v>47</v>
      </c>
      <c r="C79" s="199"/>
      <c r="D79" s="200"/>
      <c r="E79" s="200"/>
      <c r="F79" s="200"/>
      <c r="G79" s="200"/>
      <c r="H79" s="200"/>
      <c r="I79" s="200"/>
      <c r="J79" s="200"/>
      <c r="K79" s="200"/>
      <c r="L79" s="201"/>
      <c r="M79" s="743"/>
      <c r="N79" s="743"/>
      <c r="O79" s="743"/>
      <c r="P79" s="743"/>
      <c r="Q79" s="743"/>
      <c r="R79" s="720"/>
      <c r="S79" s="721"/>
      <c r="T79" s="721"/>
      <c r="U79" s="721"/>
      <c r="V79" s="722"/>
      <c r="W79" s="202"/>
      <c r="X79" s="203"/>
      <c r="Y79" s="203"/>
      <c r="Z79" s="204"/>
      <c r="AA79" s="205"/>
    </row>
    <row r="80" spans="1:27" ht="37.5" customHeight="1">
      <c r="A80" s="176"/>
      <c r="B80" s="178">
        <f t="shared" si="1"/>
        <v>48</v>
      </c>
      <c r="C80" s="199"/>
      <c r="D80" s="200"/>
      <c r="E80" s="200"/>
      <c r="F80" s="200"/>
      <c r="G80" s="200"/>
      <c r="H80" s="200"/>
      <c r="I80" s="200"/>
      <c r="J80" s="200"/>
      <c r="K80" s="200"/>
      <c r="L80" s="201"/>
      <c r="M80" s="743"/>
      <c r="N80" s="743"/>
      <c r="O80" s="743"/>
      <c r="P80" s="743"/>
      <c r="Q80" s="743"/>
      <c r="R80" s="720"/>
      <c r="S80" s="721"/>
      <c r="T80" s="721"/>
      <c r="U80" s="721"/>
      <c r="V80" s="722"/>
      <c r="W80" s="202"/>
      <c r="X80" s="203"/>
      <c r="Y80" s="203"/>
      <c r="Z80" s="204"/>
      <c r="AA80" s="205"/>
    </row>
    <row r="81" spans="1:27" ht="37.5" customHeight="1">
      <c r="A81" s="176"/>
      <c r="B81" s="178">
        <f t="shared" si="1"/>
        <v>49</v>
      </c>
      <c r="C81" s="199"/>
      <c r="D81" s="200"/>
      <c r="E81" s="200"/>
      <c r="F81" s="200"/>
      <c r="G81" s="200"/>
      <c r="H81" s="200"/>
      <c r="I81" s="200"/>
      <c r="J81" s="200"/>
      <c r="K81" s="200"/>
      <c r="L81" s="201"/>
      <c r="M81" s="743"/>
      <c r="N81" s="743"/>
      <c r="O81" s="743"/>
      <c r="P81" s="743"/>
      <c r="Q81" s="743"/>
      <c r="R81" s="720"/>
      <c r="S81" s="721"/>
      <c r="T81" s="721"/>
      <c r="U81" s="721"/>
      <c r="V81" s="722"/>
      <c r="W81" s="202"/>
      <c r="X81" s="203"/>
      <c r="Y81" s="203"/>
      <c r="Z81" s="204"/>
      <c r="AA81" s="205"/>
    </row>
    <row r="82" spans="1:27" ht="37.5" customHeight="1">
      <c r="A82" s="176"/>
      <c r="B82" s="178">
        <f t="shared" si="1"/>
        <v>50</v>
      </c>
      <c r="C82" s="199"/>
      <c r="D82" s="200"/>
      <c r="E82" s="200"/>
      <c r="F82" s="200"/>
      <c r="G82" s="200"/>
      <c r="H82" s="200"/>
      <c r="I82" s="200"/>
      <c r="J82" s="200"/>
      <c r="K82" s="200"/>
      <c r="L82" s="201"/>
      <c r="M82" s="743"/>
      <c r="N82" s="743"/>
      <c r="O82" s="743"/>
      <c r="P82" s="743"/>
      <c r="Q82" s="743"/>
      <c r="R82" s="720"/>
      <c r="S82" s="721"/>
      <c r="T82" s="721"/>
      <c r="U82" s="721"/>
      <c r="V82" s="722"/>
      <c r="W82" s="202"/>
      <c r="X82" s="203"/>
      <c r="Y82" s="203"/>
      <c r="Z82" s="204"/>
      <c r="AA82" s="205"/>
    </row>
    <row r="83" spans="1:27" ht="37.5" customHeight="1">
      <c r="A83" s="176"/>
      <c r="B83" s="178">
        <f t="shared" si="1"/>
        <v>51</v>
      </c>
      <c r="C83" s="199"/>
      <c r="D83" s="200"/>
      <c r="E83" s="200"/>
      <c r="F83" s="200"/>
      <c r="G83" s="200"/>
      <c r="H83" s="200"/>
      <c r="I83" s="200"/>
      <c r="J83" s="200"/>
      <c r="K83" s="200"/>
      <c r="L83" s="201"/>
      <c r="M83" s="743"/>
      <c r="N83" s="743"/>
      <c r="O83" s="743"/>
      <c r="P83" s="743"/>
      <c r="Q83" s="743"/>
      <c r="R83" s="720"/>
      <c r="S83" s="721"/>
      <c r="T83" s="721"/>
      <c r="U83" s="721"/>
      <c r="V83" s="722"/>
      <c r="W83" s="202"/>
      <c r="X83" s="203"/>
      <c r="Y83" s="203"/>
      <c r="Z83" s="204"/>
      <c r="AA83" s="205"/>
    </row>
    <row r="84" spans="1:27" ht="37.5" customHeight="1">
      <c r="A84" s="176"/>
      <c r="B84" s="178">
        <f t="shared" si="1"/>
        <v>52</v>
      </c>
      <c r="C84" s="199"/>
      <c r="D84" s="200"/>
      <c r="E84" s="200"/>
      <c r="F84" s="200"/>
      <c r="G84" s="200"/>
      <c r="H84" s="200"/>
      <c r="I84" s="200"/>
      <c r="J84" s="200"/>
      <c r="K84" s="200"/>
      <c r="L84" s="201"/>
      <c r="M84" s="743"/>
      <c r="N84" s="743"/>
      <c r="O84" s="743"/>
      <c r="P84" s="743"/>
      <c r="Q84" s="743"/>
      <c r="R84" s="720"/>
      <c r="S84" s="721"/>
      <c r="T84" s="721"/>
      <c r="U84" s="721"/>
      <c r="V84" s="722"/>
      <c r="W84" s="202"/>
      <c r="X84" s="203"/>
      <c r="Y84" s="203"/>
      <c r="Z84" s="204"/>
      <c r="AA84" s="205"/>
    </row>
    <row r="85" spans="1:27" ht="37.5" customHeight="1">
      <c r="A85" s="176"/>
      <c r="B85" s="178">
        <f t="shared" si="1"/>
        <v>53</v>
      </c>
      <c r="C85" s="199"/>
      <c r="D85" s="200"/>
      <c r="E85" s="200"/>
      <c r="F85" s="200"/>
      <c r="G85" s="200"/>
      <c r="H85" s="200"/>
      <c r="I85" s="200"/>
      <c r="J85" s="200"/>
      <c r="K85" s="200"/>
      <c r="L85" s="201"/>
      <c r="M85" s="743"/>
      <c r="N85" s="743"/>
      <c r="O85" s="743"/>
      <c r="P85" s="743"/>
      <c r="Q85" s="743"/>
      <c r="R85" s="720"/>
      <c r="S85" s="721"/>
      <c r="T85" s="721"/>
      <c r="U85" s="721"/>
      <c r="V85" s="722"/>
      <c r="W85" s="202"/>
      <c r="X85" s="203"/>
      <c r="Y85" s="203"/>
      <c r="Z85" s="204"/>
      <c r="AA85" s="205"/>
    </row>
    <row r="86" spans="1:27" ht="37.5" customHeight="1">
      <c r="A86" s="176"/>
      <c r="B86" s="178">
        <f t="shared" si="1"/>
        <v>54</v>
      </c>
      <c r="C86" s="199"/>
      <c r="D86" s="200"/>
      <c r="E86" s="200"/>
      <c r="F86" s="200"/>
      <c r="G86" s="200"/>
      <c r="H86" s="200"/>
      <c r="I86" s="200"/>
      <c r="J86" s="200"/>
      <c r="K86" s="200"/>
      <c r="L86" s="201"/>
      <c r="M86" s="743"/>
      <c r="N86" s="743"/>
      <c r="O86" s="743"/>
      <c r="P86" s="743"/>
      <c r="Q86" s="743"/>
      <c r="R86" s="720"/>
      <c r="S86" s="721"/>
      <c r="T86" s="721"/>
      <c r="U86" s="721"/>
      <c r="V86" s="722"/>
      <c r="W86" s="202"/>
      <c r="X86" s="203"/>
      <c r="Y86" s="203"/>
      <c r="Z86" s="204"/>
      <c r="AA86" s="205"/>
    </row>
    <row r="87" spans="1:27" ht="37.5" customHeight="1">
      <c r="A87" s="176"/>
      <c r="B87" s="178">
        <f t="shared" si="1"/>
        <v>55</v>
      </c>
      <c r="C87" s="199"/>
      <c r="D87" s="200"/>
      <c r="E87" s="200"/>
      <c r="F87" s="200"/>
      <c r="G87" s="200"/>
      <c r="H87" s="200"/>
      <c r="I87" s="200"/>
      <c r="J87" s="200"/>
      <c r="K87" s="200"/>
      <c r="L87" s="201"/>
      <c r="M87" s="743"/>
      <c r="N87" s="743"/>
      <c r="O87" s="743"/>
      <c r="P87" s="743"/>
      <c r="Q87" s="743"/>
      <c r="R87" s="720"/>
      <c r="S87" s="721"/>
      <c r="T87" s="721"/>
      <c r="U87" s="721"/>
      <c r="V87" s="722"/>
      <c r="W87" s="202"/>
      <c r="X87" s="203"/>
      <c r="Y87" s="203"/>
      <c r="Z87" s="204"/>
      <c r="AA87" s="205"/>
    </row>
    <row r="88" spans="1:27" ht="37.5" customHeight="1">
      <c r="A88" s="176"/>
      <c r="B88" s="178">
        <f t="shared" si="1"/>
        <v>56</v>
      </c>
      <c r="C88" s="199"/>
      <c r="D88" s="200"/>
      <c r="E88" s="200"/>
      <c r="F88" s="200"/>
      <c r="G88" s="200"/>
      <c r="H88" s="200"/>
      <c r="I88" s="200"/>
      <c r="J88" s="200"/>
      <c r="K88" s="200"/>
      <c r="L88" s="201"/>
      <c r="M88" s="743"/>
      <c r="N88" s="743"/>
      <c r="O88" s="743"/>
      <c r="P88" s="743"/>
      <c r="Q88" s="743"/>
      <c r="R88" s="720"/>
      <c r="S88" s="721"/>
      <c r="T88" s="721"/>
      <c r="U88" s="721"/>
      <c r="V88" s="722"/>
      <c r="W88" s="202"/>
      <c r="X88" s="203"/>
      <c r="Y88" s="203"/>
      <c r="Z88" s="204"/>
      <c r="AA88" s="205"/>
    </row>
    <row r="89" spans="1:27" ht="37.5" customHeight="1">
      <c r="A89" s="176"/>
      <c r="B89" s="178">
        <f t="shared" si="1"/>
        <v>57</v>
      </c>
      <c r="C89" s="199"/>
      <c r="D89" s="200"/>
      <c r="E89" s="200"/>
      <c r="F89" s="200"/>
      <c r="G89" s="200"/>
      <c r="H89" s="200"/>
      <c r="I89" s="200"/>
      <c r="J89" s="200"/>
      <c r="K89" s="200"/>
      <c r="L89" s="201"/>
      <c r="M89" s="743"/>
      <c r="N89" s="743"/>
      <c r="O89" s="743"/>
      <c r="P89" s="743"/>
      <c r="Q89" s="743"/>
      <c r="R89" s="720"/>
      <c r="S89" s="721"/>
      <c r="T89" s="721"/>
      <c r="U89" s="721"/>
      <c r="V89" s="722"/>
      <c r="W89" s="202"/>
      <c r="X89" s="203"/>
      <c r="Y89" s="203"/>
      <c r="Z89" s="204"/>
      <c r="AA89" s="205"/>
    </row>
    <row r="90" spans="1:27" ht="37.5" customHeight="1">
      <c r="A90" s="176"/>
      <c r="B90" s="178">
        <f t="shared" si="1"/>
        <v>58</v>
      </c>
      <c r="C90" s="199"/>
      <c r="D90" s="200"/>
      <c r="E90" s="200"/>
      <c r="F90" s="200"/>
      <c r="G90" s="200"/>
      <c r="H90" s="200"/>
      <c r="I90" s="200"/>
      <c r="J90" s="200"/>
      <c r="K90" s="200"/>
      <c r="L90" s="201"/>
      <c r="M90" s="743"/>
      <c r="N90" s="743"/>
      <c r="O90" s="743"/>
      <c r="P90" s="743"/>
      <c r="Q90" s="743"/>
      <c r="R90" s="720"/>
      <c r="S90" s="721"/>
      <c r="T90" s="721"/>
      <c r="U90" s="721"/>
      <c r="V90" s="722"/>
      <c r="W90" s="202"/>
      <c r="X90" s="203"/>
      <c r="Y90" s="203"/>
      <c r="Z90" s="204"/>
      <c r="AA90" s="205"/>
    </row>
    <row r="91" spans="1:27" ht="37.5" customHeight="1">
      <c r="A91" s="176"/>
      <c r="B91" s="178">
        <f t="shared" si="1"/>
        <v>59</v>
      </c>
      <c r="C91" s="199"/>
      <c r="D91" s="200"/>
      <c r="E91" s="200"/>
      <c r="F91" s="200"/>
      <c r="G91" s="200"/>
      <c r="H91" s="200"/>
      <c r="I91" s="200"/>
      <c r="J91" s="200"/>
      <c r="K91" s="200"/>
      <c r="L91" s="201"/>
      <c r="M91" s="743"/>
      <c r="N91" s="743"/>
      <c r="O91" s="743"/>
      <c r="P91" s="743"/>
      <c r="Q91" s="743"/>
      <c r="R91" s="720"/>
      <c r="S91" s="721"/>
      <c r="T91" s="721"/>
      <c r="U91" s="721"/>
      <c r="V91" s="722"/>
      <c r="W91" s="202"/>
      <c r="X91" s="203"/>
      <c r="Y91" s="203"/>
      <c r="Z91" s="204"/>
      <c r="AA91" s="205"/>
    </row>
    <row r="92" spans="1:27" ht="37.5" customHeight="1">
      <c r="A92" s="176"/>
      <c r="B92" s="178">
        <f t="shared" si="1"/>
        <v>60</v>
      </c>
      <c r="C92" s="199"/>
      <c r="D92" s="200"/>
      <c r="E92" s="200"/>
      <c r="F92" s="200"/>
      <c r="G92" s="200"/>
      <c r="H92" s="200"/>
      <c r="I92" s="200"/>
      <c r="J92" s="200"/>
      <c r="K92" s="200"/>
      <c r="L92" s="201"/>
      <c r="M92" s="743"/>
      <c r="N92" s="743"/>
      <c r="O92" s="743"/>
      <c r="P92" s="743"/>
      <c r="Q92" s="743"/>
      <c r="R92" s="720"/>
      <c r="S92" s="721"/>
      <c r="T92" s="721"/>
      <c r="U92" s="721"/>
      <c r="V92" s="722"/>
      <c r="W92" s="202"/>
      <c r="X92" s="203"/>
      <c r="Y92" s="203"/>
      <c r="Z92" s="204"/>
      <c r="AA92" s="205"/>
    </row>
    <row r="93" spans="1:27" ht="37.5" customHeight="1">
      <c r="A93" s="176"/>
      <c r="B93" s="178">
        <f t="shared" si="1"/>
        <v>61</v>
      </c>
      <c r="C93" s="199"/>
      <c r="D93" s="200"/>
      <c r="E93" s="200"/>
      <c r="F93" s="200"/>
      <c r="G93" s="200"/>
      <c r="H93" s="200"/>
      <c r="I93" s="200"/>
      <c r="J93" s="200"/>
      <c r="K93" s="200"/>
      <c r="L93" s="201"/>
      <c r="M93" s="743"/>
      <c r="N93" s="743"/>
      <c r="O93" s="743"/>
      <c r="P93" s="743"/>
      <c r="Q93" s="743"/>
      <c r="R93" s="720"/>
      <c r="S93" s="721"/>
      <c r="T93" s="721"/>
      <c r="U93" s="721"/>
      <c r="V93" s="722"/>
      <c r="W93" s="202"/>
      <c r="X93" s="203"/>
      <c r="Y93" s="203"/>
      <c r="Z93" s="204"/>
      <c r="AA93" s="205"/>
    </row>
    <row r="94" spans="1:27" ht="37.5" customHeight="1">
      <c r="A94" s="176"/>
      <c r="B94" s="178">
        <f t="shared" si="1"/>
        <v>62</v>
      </c>
      <c r="C94" s="199"/>
      <c r="D94" s="200"/>
      <c r="E94" s="200"/>
      <c r="F94" s="200"/>
      <c r="G94" s="200"/>
      <c r="H94" s="200"/>
      <c r="I94" s="200"/>
      <c r="J94" s="200"/>
      <c r="K94" s="200"/>
      <c r="L94" s="201"/>
      <c r="M94" s="743"/>
      <c r="N94" s="743"/>
      <c r="O94" s="743"/>
      <c r="P94" s="743"/>
      <c r="Q94" s="743"/>
      <c r="R94" s="720"/>
      <c r="S94" s="721"/>
      <c r="T94" s="721"/>
      <c r="U94" s="721"/>
      <c r="V94" s="722"/>
      <c r="W94" s="202"/>
      <c r="X94" s="203"/>
      <c r="Y94" s="203"/>
      <c r="Z94" s="204"/>
      <c r="AA94" s="205"/>
    </row>
    <row r="95" spans="1:27" ht="37.5" customHeight="1">
      <c r="A95" s="176"/>
      <c r="B95" s="178">
        <f t="shared" si="1"/>
        <v>63</v>
      </c>
      <c r="C95" s="199"/>
      <c r="D95" s="200"/>
      <c r="E95" s="200"/>
      <c r="F95" s="200"/>
      <c r="G95" s="200"/>
      <c r="H95" s="200"/>
      <c r="I95" s="200"/>
      <c r="J95" s="200"/>
      <c r="K95" s="200"/>
      <c r="L95" s="201"/>
      <c r="M95" s="743"/>
      <c r="N95" s="743"/>
      <c r="O95" s="743"/>
      <c r="P95" s="743"/>
      <c r="Q95" s="743"/>
      <c r="R95" s="720"/>
      <c r="S95" s="721"/>
      <c r="T95" s="721"/>
      <c r="U95" s="721"/>
      <c r="V95" s="722"/>
      <c r="W95" s="202"/>
      <c r="X95" s="203"/>
      <c r="Y95" s="203"/>
      <c r="Z95" s="204"/>
      <c r="AA95" s="205"/>
    </row>
    <row r="96" spans="1:27" ht="37.5" customHeight="1">
      <c r="A96" s="176"/>
      <c r="B96" s="178">
        <f t="shared" si="1"/>
        <v>64</v>
      </c>
      <c r="C96" s="199"/>
      <c r="D96" s="200"/>
      <c r="E96" s="200"/>
      <c r="F96" s="200"/>
      <c r="G96" s="200"/>
      <c r="H96" s="200"/>
      <c r="I96" s="200"/>
      <c r="J96" s="200"/>
      <c r="K96" s="200"/>
      <c r="L96" s="201"/>
      <c r="M96" s="743"/>
      <c r="N96" s="743"/>
      <c r="O96" s="743"/>
      <c r="P96" s="743"/>
      <c r="Q96" s="743"/>
      <c r="R96" s="720"/>
      <c r="S96" s="721"/>
      <c r="T96" s="721"/>
      <c r="U96" s="721"/>
      <c r="V96" s="722"/>
      <c r="W96" s="202"/>
      <c r="X96" s="203"/>
      <c r="Y96" s="203"/>
      <c r="Z96" s="204"/>
      <c r="AA96" s="205"/>
    </row>
    <row r="97" spans="1:27" ht="37.5" customHeight="1">
      <c r="A97" s="176"/>
      <c r="B97" s="178">
        <f t="shared" si="1"/>
        <v>65</v>
      </c>
      <c r="C97" s="199"/>
      <c r="D97" s="200"/>
      <c r="E97" s="200"/>
      <c r="F97" s="200"/>
      <c r="G97" s="200"/>
      <c r="H97" s="200"/>
      <c r="I97" s="200"/>
      <c r="J97" s="200"/>
      <c r="K97" s="200"/>
      <c r="L97" s="201"/>
      <c r="M97" s="743"/>
      <c r="N97" s="743"/>
      <c r="O97" s="743"/>
      <c r="P97" s="743"/>
      <c r="Q97" s="743"/>
      <c r="R97" s="720"/>
      <c r="S97" s="721"/>
      <c r="T97" s="721"/>
      <c r="U97" s="721"/>
      <c r="V97" s="722"/>
      <c r="W97" s="202"/>
      <c r="X97" s="203"/>
      <c r="Y97" s="203"/>
      <c r="Z97" s="204"/>
      <c r="AA97" s="205"/>
    </row>
    <row r="98" spans="1:27" ht="37.5" customHeight="1">
      <c r="A98" s="176"/>
      <c r="B98" s="178">
        <f t="shared" si="1"/>
        <v>66</v>
      </c>
      <c r="C98" s="199"/>
      <c r="D98" s="200"/>
      <c r="E98" s="200"/>
      <c r="F98" s="200"/>
      <c r="G98" s="200"/>
      <c r="H98" s="200"/>
      <c r="I98" s="200"/>
      <c r="J98" s="200"/>
      <c r="K98" s="200"/>
      <c r="L98" s="201"/>
      <c r="M98" s="743"/>
      <c r="N98" s="743"/>
      <c r="O98" s="743"/>
      <c r="P98" s="743"/>
      <c r="Q98" s="743"/>
      <c r="R98" s="720"/>
      <c r="S98" s="721"/>
      <c r="T98" s="721"/>
      <c r="U98" s="721"/>
      <c r="V98" s="722"/>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43"/>
      <c r="N99" s="743"/>
      <c r="O99" s="743"/>
      <c r="P99" s="743"/>
      <c r="Q99" s="743"/>
      <c r="R99" s="720"/>
      <c r="S99" s="721"/>
      <c r="T99" s="721"/>
      <c r="U99" s="721"/>
      <c r="V99" s="722"/>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43"/>
      <c r="N100" s="743"/>
      <c r="O100" s="743"/>
      <c r="P100" s="743"/>
      <c r="Q100" s="743"/>
      <c r="R100" s="720"/>
      <c r="S100" s="721"/>
      <c r="T100" s="721"/>
      <c r="U100" s="721"/>
      <c r="V100" s="722"/>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43"/>
      <c r="N101" s="743"/>
      <c r="O101" s="743"/>
      <c r="P101" s="743"/>
      <c r="Q101" s="743"/>
      <c r="R101" s="720"/>
      <c r="S101" s="721"/>
      <c r="T101" s="721"/>
      <c r="U101" s="721"/>
      <c r="V101" s="722"/>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43"/>
      <c r="N102" s="743"/>
      <c r="O102" s="743"/>
      <c r="P102" s="743"/>
      <c r="Q102" s="743"/>
      <c r="R102" s="720"/>
      <c r="S102" s="721"/>
      <c r="T102" s="721"/>
      <c r="U102" s="721"/>
      <c r="V102" s="722"/>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43"/>
      <c r="N103" s="743"/>
      <c r="O103" s="743"/>
      <c r="P103" s="743"/>
      <c r="Q103" s="743"/>
      <c r="R103" s="720"/>
      <c r="S103" s="721"/>
      <c r="T103" s="721"/>
      <c r="U103" s="721"/>
      <c r="V103" s="722"/>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43"/>
      <c r="N104" s="743"/>
      <c r="O104" s="743"/>
      <c r="P104" s="743"/>
      <c r="Q104" s="743"/>
      <c r="R104" s="720"/>
      <c r="S104" s="721"/>
      <c r="T104" s="721"/>
      <c r="U104" s="721"/>
      <c r="V104" s="722"/>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43"/>
      <c r="N105" s="743"/>
      <c r="O105" s="743"/>
      <c r="P105" s="743"/>
      <c r="Q105" s="743"/>
      <c r="R105" s="720"/>
      <c r="S105" s="721"/>
      <c r="T105" s="721"/>
      <c r="U105" s="721"/>
      <c r="V105" s="722"/>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43"/>
      <c r="N106" s="743"/>
      <c r="O106" s="743"/>
      <c r="P106" s="743"/>
      <c r="Q106" s="743"/>
      <c r="R106" s="720"/>
      <c r="S106" s="721"/>
      <c r="T106" s="721"/>
      <c r="U106" s="721"/>
      <c r="V106" s="722"/>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43"/>
      <c r="N107" s="743"/>
      <c r="O107" s="743"/>
      <c r="P107" s="743"/>
      <c r="Q107" s="743"/>
      <c r="R107" s="720"/>
      <c r="S107" s="721"/>
      <c r="T107" s="721"/>
      <c r="U107" s="721"/>
      <c r="V107" s="722"/>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43"/>
      <c r="N108" s="743"/>
      <c r="O108" s="743"/>
      <c r="P108" s="743"/>
      <c r="Q108" s="743"/>
      <c r="R108" s="720"/>
      <c r="S108" s="721"/>
      <c r="T108" s="721"/>
      <c r="U108" s="721"/>
      <c r="V108" s="722"/>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43"/>
      <c r="N109" s="743"/>
      <c r="O109" s="743"/>
      <c r="P109" s="743"/>
      <c r="Q109" s="743"/>
      <c r="R109" s="720"/>
      <c r="S109" s="721"/>
      <c r="T109" s="721"/>
      <c r="U109" s="721"/>
      <c r="V109" s="722"/>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43"/>
      <c r="N110" s="743"/>
      <c r="O110" s="743"/>
      <c r="P110" s="743"/>
      <c r="Q110" s="743"/>
      <c r="R110" s="720"/>
      <c r="S110" s="721"/>
      <c r="T110" s="721"/>
      <c r="U110" s="721"/>
      <c r="V110" s="722"/>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43"/>
      <c r="N111" s="743"/>
      <c r="O111" s="743"/>
      <c r="P111" s="743"/>
      <c r="Q111" s="743"/>
      <c r="R111" s="720"/>
      <c r="S111" s="721"/>
      <c r="T111" s="721"/>
      <c r="U111" s="721"/>
      <c r="V111" s="722"/>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43"/>
      <c r="N112" s="743"/>
      <c r="O112" s="743"/>
      <c r="P112" s="743"/>
      <c r="Q112" s="743"/>
      <c r="R112" s="720"/>
      <c r="S112" s="721"/>
      <c r="T112" s="721"/>
      <c r="U112" s="721"/>
      <c r="V112" s="722"/>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43"/>
      <c r="N113" s="743"/>
      <c r="O113" s="743"/>
      <c r="P113" s="743"/>
      <c r="Q113" s="743"/>
      <c r="R113" s="720"/>
      <c r="S113" s="721"/>
      <c r="T113" s="721"/>
      <c r="U113" s="721"/>
      <c r="V113" s="722"/>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43"/>
      <c r="N114" s="743"/>
      <c r="O114" s="743"/>
      <c r="P114" s="743"/>
      <c r="Q114" s="743"/>
      <c r="R114" s="720"/>
      <c r="S114" s="721"/>
      <c r="T114" s="721"/>
      <c r="U114" s="721"/>
      <c r="V114" s="722"/>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43"/>
      <c r="N115" s="743"/>
      <c r="O115" s="743"/>
      <c r="P115" s="743"/>
      <c r="Q115" s="743"/>
      <c r="R115" s="720"/>
      <c r="S115" s="721"/>
      <c r="T115" s="721"/>
      <c r="U115" s="721"/>
      <c r="V115" s="722"/>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43"/>
      <c r="N116" s="743"/>
      <c r="O116" s="743"/>
      <c r="P116" s="743"/>
      <c r="Q116" s="743"/>
      <c r="R116" s="720"/>
      <c r="S116" s="721"/>
      <c r="T116" s="721"/>
      <c r="U116" s="721"/>
      <c r="V116" s="722"/>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43"/>
      <c r="N117" s="743"/>
      <c r="O117" s="743"/>
      <c r="P117" s="743"/>
      <c r="Q117" s="743"/>
      <c r="R117" s="720"/>
      <c r="S117" s="721"/>
      <c r="T117" s="721"/>
      <c r="U117" s="721"/>
      <c r="V117" s="722"/>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43"/>
      <c r="N118" s="743"/>
      <c r="O118" s="743"/>
      <c r="P118" s="743"/>
      <c r="Q118" s="743"/>
      <c r="R118" s="720"/>
      <c r="S118" s="721"/>
      <c r="T118" s="721"/>
      <c r="U118" s="721"/>
      <c r="V118" s="722"/>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43"/>
      <c r="N119" s="743"/>
      <c r="O119" s="743"/>
      <c r="P119" s="743"/>
      <c r="Q119" s="743"/>
      <c r="R119" s="720"/>
      <c r="S119" s="721"/>
      <c r="T119" s="721"/>
      <c r="U119" s="721"/>
      <c r="V119" s="722"/>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43"/>
      <c r="N120" s="743"/>
      <c r="O120" s="743"/>
      <c r="P120" s="743"/>
      <c r="Q120" s="743"/>
      <c r="R120" s="720"/>
      <c r="S120" s="721"/>
      <c r="T120" s="721"/>
      <c r="U120" s="721"/>
      <c r="V120" s="722"/>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43"/>
      <c r="N121" s="743"/>
      <c r="O121" s="743"/>
      <c r="P121" s="743"/>
      <c r="Q121" s="743"/>
      <c r="R121" s="720"/>
      <c r="S121" s="721"/>
      <c r="T121" s="721"/>
      <c r="U121" s="721"/>
      <c r="V121" s="722"/>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43"/>
      <c r="N122" s="743"/>
      <c r="O122" s="743"/>
      <c r="P122" s="743"/>
      <c r="Q122" s="743"/>
      <c r="R122" s="720"/>
      <c r="S122" s="721"/>
      <c r="T122" s="721"/>
      <c r="U122" s="721"/>
      <c r="V122" s="722"/>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43"/>
      <c r="N123" s="743"/>
      <c r="O123" s="743"/>
      <c r="P123" s="743"/>
      <c r="Q123" s="743"/>
      <c r="R123" s="720"/>
      <c r="S123" s="721"/>
      <c r="T123" s="721"/>
      <c r="U123" s="721"/>
      <c r="V123" s="722"/>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43"/>
      <c r="N124" s="743"/>
      <c r="O124" s="743"/>
      <c r="P124" s="743"/>
      <c r="Q124" s="743"/>
      <c r="R124" s="720"/>
      <c r="S124" s="721"/>
      <c r="T124" s="721"/>
      <c r="U124" s="721"/>
      <c r="V124" s="722"/>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43"/>
      <c r="N125" s="743"/>
      <c r="O125" s="743"/>
      <c r="P125" s="743"/>
      <c r="Q125" s="743"/>
      <c r="R125" s="720"/>
      <c r="S125" s="721"/>
      <c r="T125" s="721"/>
      <c r="U125" s="721"/>
      <c r="V125" s="722"/>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43"/>
      <c r="N126" s="743"/>
      <c r="O126" s="743"/>
      <c r="P126" s="743"/>
      <c r="Q126" s="743"/>
      <c r="R126" s="720"/>
      <c r="S126" s="721"/>
      <c r="T126" s="721"/>
      <c r="U126" s="721"/>
      <c r="V126" s="722"/>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43"/>
      <c r="N127" s="743"/>
      <c r="O127" s="743"/>
      <c r="P127" s="743"/>
      <c r="Q127" s="743"/>
      <c r="R127" s="720"/>
      <c r="S127" s="721"/>
      <c r="T127" s="721"/>
      <c r="U127" s="721"/>
      <c r="V127" s="722"/>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43"/>
      <c r="N128" s="743"/>
      <c r="O128" s="743"/>
      <c r="P128" s="743"/>
      <c r="Q128" s="743"/>
      <c r="R128" s="720"/>
      <c r="S128" s="721"/>
      <c r="T128" s="721"/>
      <c r="U128" s="721"/>
      <c r="V128" s="722"/>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43"/>
      <c r="N129" s="743"/>
      <c r="O129" s="743"/>
      <c r="P129" s="743"/>
      <c r="Q129" s="743"/>
      <c r="R129" s="720"/>
      <c r="S129" s="721"/>
      <c r="T129" s="721"/>
      <c r="U129" s="721"/>
      <c r="V129" s="722"/>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43"/>
      <c r="N130" s="743"/>
      <c r="O130" s="743"/>
      <c r="P130" s="743"/>
      <c r="Q130" s="743"/>
      <c r="R130" s="720"/>
      <c r="S130" s="721"/>
      <c r="T130" s="721"/>
      <c r="U130" s="721"/>
      <c r="V130" s="722"/>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43"/>
      <c r="N131" s="743"/>
      <c r="O131" s="743"/>
      <c r="P131" s="743"/>
      <c r="Q131" s="743"/>
      <c r="R131" s="720"/>
      <c r="S131" s="721"/>
      <c r="T131" s="721"/>
      <c r="U131" s="721"/>
      <c r="V131" s="722"/>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48"/>
      <c r="N132" s="748"/>
      <c r="O132" s="748"/>
      <c r="P132" s="748"/>
      <c r="Q132" s="748"/>
      <c r="R132" s="708"/>
      <c r="S132" s="709"/>
      <c r="T132" s="709"/>
      <c r="U132" s="709"/>
      <c r="V132" s="710"/>
      <c r="W132" s="209"/>
      <c r="X132" s="210"/>
      <c r="Y132" s="210"/>
      <c r="Z132" s="211"/>
      <c r="AA132" s="212"/>
    </row>
    <row r="133" spans="1:27" ht="4.5" customHeight="1">
      <c r="A133" s="24"/>
    </row>
    <row r="134" spans="1:27" ht="28.5" customHeight="1">
      <c r="B134" s="28"/>
      <c r="C134" s="747"/>
      <c r="D134" s="747"/>
      <c r="E134" s="747"/>
      <c r="F134" s="747"/>
      <c r="G134" s="747"/>
      <c r="H134" s="747"/>
      <c r="I134" s="747"/>
      <c r="J134" s="747"/>
      <c r="K134" s="747"/>
      <c r="L134" s="747"/>
      <c r="M134" s="747"/>
      <c r="N134" s="747"/>
      <c r="O134" s="747"/>
      <c r="P134" s="747"/>
      <c r="Q134" s="747"/>
      <c r="R134" s="747"/>
      <c r="S134" s="747"/>
      <c r="T134" s="747"/>
      <c r="U134" s="747"/>
      <c r="V134" s="747"/>
      <c r="W134" s="747"/>
      <c r="X134" s="747"/>
      <c r="Y134" s="747"/>
      <c r="Z134" s="747"/>
      <c r="AA134" s="747"/>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view="pageBreakPreview" zoomScaleNormal="120" zoomScaleSheetLayoutView="100" workbookViewId="0">
      <selection activeCell="AD4" sqref="AD4:AE4"/>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880" t="s">
        <v>116</v>
      </c>
      <c r="Z1" s="880"/>
      <c r="AA1" s="880"/>
      <c r="AB1" s="880"/>
      <c r="AC1" s="880" t="str">
        <f>IF(基本情報入力シート!C11="","",基本情報入力シート!C11)</f>
        <v/>
      </c>
      <c r="AD1" s="880"/>
      <c r="AE1" s="880"/>
      <c r="AF1" s="880"/>
      <c r="AG1" s="880"/>
      <c r="AH1" s="880"/>
      <c r="AI1" s="880"/>
      <c r="AJ1" s="880"/>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847"/>
      <c r="AE4" s="847"/>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1034" t="s">
        <v>176</v>
      </c>
      <c r="B8" s="1035"/>
      <c r="C8" s="1035"/>
      <c r="D8" s="1035"/>
      <c r="E8" s="1035"/>
      <c r="F8" s="1036"/>
      <c r="G8" s="1037" t="str">
        <f>IF(基本情報入力シート!M15="","",基本情報入力シート!M15)</f>
        <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61" customFormat="1" ht="25.5" customHeight="1">
      <c r="A9" s="1061" t="s">
        <v>175</v>
      </c>
      <c r="B9" s="832"/>
      <c r="C9" s="832"/>
      <c r="D9" s="832"/>
      <c r="E9" s="832"/>
      <c r="F9" s="845"/>
      <c r="G9" s="1039" t="str">
        <f>IF(基本情報入力シート!M16="","",基本情報入力シート!M16)</f>
        <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61" customFormat="1" ht="12.75" customHeight="1">
      <c r="A10" s="1052" t="s">
        <v>179</v>
      </c>
      <c r="B10" s="1053"/>
      <c r="C10" s="1053"/>
      <c r="D10" s="1053"/>
      <c r="E10" s="1053"/>
      <c r="F10" s="1054"/>
      <c r="G10" s="224" t="s">
        <v>8</v>
      </c>
      <c r="H10" s="848" t="str">
        <f>IF(基本情報入力シート!AC17="","",基本情報入力シート!AC17)</f>
        <v>－</v>
      </c>
      <c r="I10" s="848"/>
      <c r="J10" s="848"/>
      <c r="K10" s="848"/>
      <c r="L10" s="848"/>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1055"/>
      <c r="B11" s="1056"/>
      <c r="C11" s="1056"/>
      <c r="D11" s="1056"/>
      <c r="E11" s="1056"/>
      <c r="F11" s="1057"/>
      <c r="G11" s="1048" t="str">
        <f>IF(基本情報入力シート!M18="","",基本情報入力シート!M18)</f>
        <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61" customFormat="1" ht="16.5" customHeight="1">
      <c r="A12" s="1055"/>
      <c r="B12" s="1056"/>
      <c r="C12" s="1056"/>
      <c r="D12" s="1056"/>
      <c r="E12" s="1056"/>
      <c r="F12" s="1057"/>
      <c r="G12" s="1051" t="str">
        <f>IF(基本情報入力シート!M19="","",基本情報入力シート!M19)</f>
        <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61" customFormat="1" ht="12">
      <c r="A13" s="1058" t="s">
        <v>176</v>
      </c>
      <c r="B13" s="1059"/>
      <c r="C13" s="1059"/>
      <c r="D13" s="1059"/>
      <c r="E13" s="1059"/>
      <c r="F13" s="1060"/>
      <c r="G13" s="1044" t="str">
        <f>IF(基本情報入力シート!M22="","",基本情報入力シート!M22)</f>
        <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61" customFormat="1" ht="25.5" customHeight="1">
      <c r="A14" s="1055" t="s">
        <v>174</v>
      </c>
      <c r="B14" s="1056"/>
      <c r="C14" s="1056"/>
      <c r="D14" s="1056"/>
      <c r="E14" s="1056"/>
      <c r="F14" s="1057"/>
      <c r="G14" s="1046" t="str">
        <f>IF(基本情報入力シート!M23="","",基本情報入力シート!M23)</f>
        <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61" customFormat="1" ht="15" customHeight="1">
      <c r="A15" s="1041" t="s">
        <v>178</v>
      </c>
      <c r="B15" s="1041"/>
      <c r="C15" s="1041"/>
      <c r="D15" s="1041"/>
      <c r="E15" s="1041"/>
      <c r="F15" s="1041"/>
      <c r="G15" s="836" t="s">
        <v>0</v>
      </c>
      <c r="H15" s="880"/>
      <c r="I15" s="880"/>
      <c r="J15" s="880"/>
      <c r="K15" s="1042" t="str">
        <f>IF(基本情報入力シート!M24="","",基本情報入力シート!M24)</f>
        <v/>
      </c>
      <c r="L15" s="1042"/>
      <c r="M15" s="1042"/>
      <c r="N15" s="1042"/>
      <c r="O15" s="1042"/>
      <c r="P15" s="880" t="s">
        <v>1</v>
      </c>
      <c r="Q15" s="880"/>
      <c r="R15" s="880"/>
      <c r="S15" s="880"/>
      <c r="T15" s="1042" t="str">
        <f>IF(基本情報入力シート!M25="","",基本情報入力シート!M25)</f>
        <v/>
      </c>
      <c r="U15" s="1042"/>
      <c r="V15" s="1042"/>
      <c r="W15" s="1042"/>
      <c r="X15" s="1042"/>
      <c r="Y15" s="880" t="s">
        <v>177</v>
      </c>
      <c r="Z15" s="880"/>
      <c r="AA15" s="880"/>
      <c r="AB15" s="880"/>
      <c r="AC15" s="1043" t="str">
        <f>IF(基本情報入力シート!M26="","",基本情報入力シート!M26)</f>
        <v/>
      </c>
      <c r="AD15" s="1043"/>
      <c r="AE15" s="1043"/>
      <c r="AF15" s="1043"/>
      <c r="AG15" s="1043"/>
      <c r="AH15" s="1043"/>
      <c r="AI15" s="1043"/>
      <c r="AJ15" s="1043"/>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994" t="s">
        <v>349</v>
      </c>
      <c r="O26" s="995"/>
      <c r="P26" s="995"/>
      <c r="Q26" s="995"/>
      <c r="R26" s="995"/>
      <c r="S26" s="995"/>
      <c r="T26" s="995"/>
      <c r="U26" s="995"/>
      <c r="V26" s="995"/>
      <c r="W26" s="995"/>
      <c r="X26" s="995"/>
      <c r="Y26" s="995"/>
      <c r="Z26" s="995"/>
      <c r="AA26" s="995"/>
      <c r="AB26" s="995"/>
      <c r="AC26" s="995"/>
      <c r="AD26" s="995"/>
      <c r="AE26" s="995"/>
      <c r="AF26" s="995"/>
      <c r="AG26" s="995"/>
      <c r="AH26" s="995"/>
      <c r="AI26" s="995"/>
      <c r="AJ26" s="996"/>
      <c r="AK26" s="59"/>
      <c r="AT26" s="64"/>
    </row>
    <row r="27" spans="1:46" ht="21" customHeight="1">
      <c r="A27" s="260" t="s">
        <v>11</v>
      </c>
      <c r="B27" s="257" t="s">
        <v>325</v>
      </c>
      <c r="C27" s="261"/>
      <c r="D27" s="261"/>
      <c r="E27" s="261"/>
      <c r="F27" s="261"/>
      <c r="G27" s="261"/>
      <c r="H27" s="261"/>
      <c r="I27" s="261"/>
      <c r="J27" s="261"/>
      <c r="K27" s="261"/>
      <c r="L27" s="261"/>
      <c r="M27" s="262"/>
      <c r="N27" s="997"/>
      <c r="O27" s="998"/>
      <c r="P27" s="998"/>
      <c r="Q27" s="998"/>
      <c r="R27" s="998"/>
      <c r="S27" s="998"/>
      <c r="T27" s="998"/>
      <c r="U27" s="998"/>
      <c r="V27" s="998"/>
      <c r="W27" s="998"/>
      <c r="X27" s="998"/>
      <c r="Y27" s="998"/>
      <c r="Z27" s="998"/>
      <c r="AA27" s="998"/>
      <c r="AB27" s="998"/>
      <c r="AC27" s="998"/>
      <c r="AD27" s="998"/>
      <c r="AE27" s="998"/>
      <c r="AF27" s="998"/>
      <c r="AG27" s="998"/>
      <c r="AH27" s="998"/>
      <c r="AI27" s="998"/>
      <c r="AJ27" s="999"/>
      <c r="AK27" s="59"/>
      <c r="AT27" s="64"/>
    </row>
    <row r="28" spans="1:46" ht="21" customHeight="1" thickBot="1">
      <c r="A28" s="260" t="s">
        <v>35</v>
      </c>
      <c r="B28" s="257" t="s">
        <v>94</v>
      </c>
      <c r="C28" s="261"/>
      <c r="D28" s="853">
        <f>AD4</f>
        <v>0</v>
      </c>
      <c r="E28" s="853"/>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854">
        <f>'別紙様式2-2 個表_処遇'!$O$5</f>
        <v>0</v>
      </c>
      <c r="AC28" s="855"/>
      <c r="AD28" s="855"/>
      <c r="AE28" s="855"/>
      <c r="AF28" s="855"/>
      <c r="AG28" s="855"/>
      <c r="AH28" s="855"/>
      <c r="AI28" s="835" t="s">
        <v>2</v>
      </c>
      <c r="AJ28" s="83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822">
        <f>IFERROR(AB30-AB31,"")</f>
        <v>0</v>
      </c>
      <c r="AC29" s="823"/>
      <c r="AD29" s="823"/>
      <c r="AE29" s="823"/>
      <c r="AF29" s="823"/>
      <c r="AG29" s="823"/>
      <c r="AH29" s="823"/>
      <c r="AI29" s="835" t="s">
        <v>2</v>
      </c>
      <c r="AJ29" s="836"/>
      <c r="AK29" s="59" t="s">
        <v>272</v>
      </c>
      <c r="AL29" s="66" t="str">
        <f>IFERROR(IF(AND(ISNUMBER(AB29),ISNUMBER(AB28),AB29&gt;AB28),"○","☓"),"")</f>
        <v>☓</v>
      </c>
      <c r="AM29" s="67" t="s">
        <v>273</v>
      </c>
      <c r="AN29" s="68"/>
      <c r="AO29" s="68"/>
      <c r="AP29" s="68"/>
      <c r="AQ29" s="68"/>
      <c r="AR29" s="68"/>
      <c r="AS29" s="68"/>
      <c r="AT29" s="69"/>
    </row>
    <row r="30" spans="1:46" ht="21" customHeight="1" thickBot="1">
      <c r="A30" s="269"/>
      <c r="B30" s="873" t="s">
        <v>327</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75"/>
      <c r="AC30" s="876"/>
      <c r="AD30" s="876"/>
      <c r="AE30" s="876"/>
      <c r="AF30" s="876"/>
      <c r="AG30" s="876"/>
      <c r="AH30" s="877"/>
      <c r="AI30" s="817" t="s">
        <v>2</v>
      </c>
      <c r="AJ30" s="818"/>
      <c r="AK30" s="59"/>
      <c r="AT30" s="64"/>
    </row>
    <row r="31" spans="1:46" ht="21" customHeight="1" thickBot="1">
      <c r="A31" s="270"/>
      <c r="B31" s="871" t="s">
        <v>376</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824">
        <f>AB32-AB33-AB34-AB35</f>
        <v>0</v>
      </c>
      <c r="AC31" s="825"/>
      <c r="AD31" s="825"/>
      <c r="AE31" s="825"/>
      <c r="AF31" s="825"/>
      <c r="AG31" s="825"/>
      <c r="AH31" s="825"/>
      <c r="AI31" s="826" t="s">
        <v>2</v>
      </c>
      <c r="AJ31" s="827"/>
      <c r="AK31" s="59"/>
      <c r="AT31" s="64"/>
    </row>
    <row r="32" spans="1:46" ht="21" customHeight="1" thickBot="1">
      <c r="A32" s="271"/>
      <c r="B32" s="909"/>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875"/>
      <c r="AC32" s="876"/>
      <c r="AD32" s="876"/>
      <c r="AE32" s="876"/>
      <c r="AF32" s="876"/>
      <c r="AG32" s="876"/>
      <c r="AH32" s="877"/>
      <c r="AI32" s="839" t="s">
        <v>2</v>
      </c>
      <c r="AJ32" s="840"/>
      <c r="AK32" s="62"/>
      <c r="AT32" s="64"/>
    </row>
    <row r="33" spans="1:46" ht="21" customHeight="1" thickBot="1">
      <c r="A33" s="271"/>
      <c r="B33" s="909"/>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875"/>
      <c r="AC33" s="915"/>
      <c r="AD33" s="915"/>
      <c r="AE33" s="915"/>
      <c r="AF33" s="915"/>
      <c r="AG33" s="915"/>
      <c r="AH33" s="916"/>
      <c r="AI33" s="817" t="s">
        <v>2</v>
      </c>
      <c r="AJ33" s="818"/>
      <c r="AK33" s="62"/>
      <c r="AT33" s="64"/>
    </row>
    <row r="34" spans="1:46" ht="21" customHeight="1" thickBot="1">
      <c r="A34" s="271"/>
      <c r="B34" s="909"/>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01"/>
      <c r="AC34" s="902"/>
      <c r="AD34" s="902"/>
      <c r="AE34" s="902"/>
      <c r="AF34" s="902"/>
      <c r="AG34" s="902"/>
      <c r="AH34" s="903"/>
      <c r="AI34" s="817" t="s">
        <v>2</v>
      </c>
      <c r="AJ34" s="818"/>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10"/>
      <c r="AC35" s="911"/>
      <c r="AD35" s="911"/>
      <c r="AE35" s="911"/>
      <c r="AF35" s="911"/>
      <c r="AG35" s="911"/>
      <c r="AH35" s="912"/>
      <c r="AI35" s="913" t="s">
        <v>200</v>
      </c>
      <c r="AJ35" s="914"/>
      <c r="AK35" s="62"/>
      <c r="AT35" s="64"/>
    </row>
    <row r="36" spans="1:46" s="61" customFormat="1" ht="21" customHeight="1" thickBot="1">
      <c r="A36" s="225" t="s">
        <v>95</v>
      </c>
      <c r="B36" s="907" t="s">
        <v>16</v>
      </c>
      <c r="C36" s="907"/>
      <c r="D36" s="907"/>
      <c r="E36" s="907"/>
      <c r="F36" s="907"/>
      <c r="G36" s="907"/>
      <c r="H36" s="907"/>
      <c r="I36" s="907"/>
      <c r="J36" s="907"/>
      <c r="K36" s="907"/>
      <c r="L36" s="908"/>
      <c r="M36" s="283"/>
      <c r="N36" s="284" t="s">
        <v>34</v>
      </c>
      <c r="O36" s="284"/>
      <c r="P36" s="904"/>
      <c r="Q36" s="904"/>
      <c r="R36" s="284" t="s">
        <v>12</v>
      </c>
      <c r="S36" s="904"/>
      <c r="T36" s="904"/>
      <c r="U36" s="284" t="s">
        <v>13</v>
      </c>
      <c r="V36" s="905" t="s">
        <v>14</v>
      </c>
      <c r="W36" s="905"/>
      <c r="X36" s="284" t="s">
        <v>34</v>
      </c>
      <c r="Y36" s="284"/>
      <c r="Z36" s="904"/>
      <c r="AA36" s="904"/>
      <c r="AB36" s="284" t="s">
        <v>12</v>
      </c>
      <c r="AC36" s="904"/>
      <c r="AD36" s="904"/>
      <c r="AE36" s="284" t="s">
        <v>13</v>
      </c>
      <c r="AF36" s="284"/>
      <c r="AG36" s="284"/>
      <c r="AH36" s="905"/>
      <c r="AI36" s="905"/>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06" t="s">
        <v>328</v>
      </c>
      <c r="C39" s="906"/>
      <c r="D39" s="906"/>
      <c r="E39" s="906"/>
      <c r="F39" s="906"/>
      <c r="G39" s="906"/>
      <c r="H39" s="906"/>
      <c r="I39" s="906"/>
      <c r="J39" s="906"/>
      <c r="K39" s="906"/>
      <c r="L39" s="906"/>
      <c r="M39" s="906"/>
      <c r="N39" s="906"/>
      <c r="O39" s="906"/>
      <c r="P39" s="906"/>
      <c r="Q39" s="906"/>
      <c r="R39" s="906"/>
      <c r="S39" s="906"/>
      <c r="T39" s="906"/>
      <c r="U39" s="906"/>
      <c r="V39" s="906"/>
      <c r="W39" s="906"/>
      <c r="X39" s="906"/>
      <c r="Y39" s="906"/>
      <c r="Z39" s="906"/>
      <c r="AA39" s="906"/>
      <c r="AB39" s="906"/>
      <c r="AC39" s="906"/>
      <c r="AD39" s="906"/>
      <c r="AE39" s="906"/>
      <c r="AF39" s="906"/>
      <c r="AG39" s="906"/>
      <c r="AH39" s="906"/>
      <c r="AI39" s="906"/>
      <c r="AJ39" s="90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879" t="s">
        <v>378</v>
      </c>
      <c r="C40" s="879"/>
      <c r="D40" s="879"/>
      <c r="E40" s="879"/>
      <c r="F40" s="879"/>
      <c r="G40" s="879"/>
      <c r="H40" s="879"/>
      <c r="I40" s="879"/>
      <c r="J40" s="879"/>
      <c r="K40" s="879"/>
      <c r="L40" s="879"/>
      <c r="M40" s="879"/>
      <c r="N40" s="879"/>
      <c r="O40" s="879"/>
      <c r="P40" s="879"/>
      <c r="Q40" s="879"/>
      <c r="R40" s="879"/>
      <c r="S40" s="879"/>
      <c r="T40" s="879"/>
      <c r="U40" s="879"/>
      <c r="V40" s="879"/>
      <c r="W40" s="879"/>
      <c r="X40" s="879"/>
      <c r="Y40" s="879"/>
      <c r="Z40" s="879"/>
      <c r="AA40" s="879"/>
      <c r="AB40" s="879"/>
      <c r="AC40" s="879"/>
      <c r="AD40" s="879"/>
      <c r="AE40" s="879"/>
      <c r="AF40" s="879"/>
      <c r="AG40" s="879"/>
      <c r="AH40" s="879"/>
      <c r="AI40" s="879"/>
      <c r="AJ40" s="879"/>
      <c r="AK40" s="59"/>
      <c r="AT40" s="64"/>
    </row>
    <row r="41" spans="1:46" s="65" customFormat="1" ht="36" customHeight="1">
      <c r="A41" s="293" t="s">
        <v>110</v>
      </c>
      <c r="B41" s="879" t="s">
        <v>379</v>
      </c>
      <c r="C41" s="879"/>
      <c r="D41" s="879"/>
      <c r="E41" s="879"/>
      <c r="F41" s="879"/>
      <c r="G41" s="879"/>
      <c r="H41" s="879"/>
      <c r="I41" s="879"/>
      <c r="J41" s="879"/>
      <c r="K41" s="879"/>
      <c r="L41" s="879"/>
      <c r="M41" s="879"/>
      <c r="N41" s="879"/>
      <c r="O41" s="879"/>
      <c r="P41" s="879"/>
      <c r="Q41" s="879"/>
      <c r="R41" s="879"/>
      <c r="S41" s="879"/>
      <c r="T41" s="879"/>
      <c r="U41" s="879"/>
      <c r="V41" s="879"/>
      <c r="W41" s="879"/>
      <c r="X41" s="879"/>
      <c r="Y41" s="879"/>
      <c r="Z41" s="879"/>
      <c r="AA41" s="879"/>
      <c r="AB41" s="879"/>
      <c r="AC41" s="879"/>
      <c r="AD41" s="879"/>
      <c r="AE41" s="879"/>
      <c r="AF41" s="879"/>
      <c r="AG41" s="879"/>
      <c r="AH41" s="879"/>
      <c r="AI41" s="879"/>
      <c r="AJ41" s="879"/>
      <c r="AK41" s="59"/>
      <c r="AT41" s="71"/>
    </row>
    <row r="42" spans="1:46" s="65" customFormat="1" ht="45.75" customHeight="1">
      <c r="A42" s="293" t="s">
        <v>110</v>
      </c>
      <c r="B42" s="878" t="s">
        <v>372</v>
      </c>
      <c r="C42" s="878"/>
      <c r="D42" s="878"/>
      <c r="E42" s="878"/>
      <c r="F42" s="878"/>
      <c r="G42" s="878"/>
      <c r="H42" s="878"/>
      <c r="I42" s="878"/>
      <c r="J42" s="878"/>
      <c r="K42" s="878"/>
      <c r="L42" s="878"/>
      <c r="M42" s="878"/>
      <c r="N42" s="878"/>
      <c r="O42" s="878"/>
      <c r="P42" s="878"/>
      <c r="Q42" s="878"/>
      <c r="R42" s="878"/>
      <c r="S42" s="878"/>
      <c r="T42" s="878"/>
      <c r="U42" s="878"/>
      <c r="V42" s="878"/>
      <c r="W42" s="878"/>
      <c r="X42" s="878"/>
      <c r="Y42" s="878"/>
      <c r="Z42" s="878"/>
      <c r="AA42" s="878"/>
      <c r="AB42" s="878"/>
      <c r="AC42" s="878"/>
      <c r="AD42" s="878"/>
      <c r="AE42" s="878"/>
      <c r="AF42" s="878"/>
      <c r="AG42" s="878"/>
      <c r="AH42" s="878"/>
      <c r="AI42" s="878"/>
      <c r="AJ42" s="878"/>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7" t="s">
        <v>297</v>
      </c>
      <c r="C45" s="837"/>
      <c r="D45" s="837"/>
      <c r="E45" s="837"/>
      <c r="F45" s="837"/>
      <c r="G45" s="837"/>
      <c r="H45" s="837"/>
      <c r="I45" s="837"/>
      <c r="J45" s="837"/>
      <c r="K45" s="837"/>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846" t="s">
        <v>85</v>
      </c>
      <c r="C46" s="846"/>
      <c r="D46" s="846"/>
      <c r="E46" s="846"/>
      <c r="F46" s="846"/>
      <c r="G46" s="846"/>
      <c r="H46" s="846"/>
      <c r="I46" s="846"/>
      <c r="J46" s="846"/>
      <c r="K46" s="846"/>
      <c r="L46" s="297"/>
      <c r="M46" s="819" t="s">
        <v>173</v>
      </c>
      <c r="N46" s="820"/>
      <c r="O46" s="820"/>
      <c r="P46" s="820"/>
      <c r="Q46" s="820"/>
      <c r="R46" s="820"/>
      <c r="S46" s="820"/>
      <c r="T46" s="820"/>
      <c r="U46" s="820"/>
      <c r="V46" s="820"/>
      <c r="W46" s="820"/>
      <c r="X46" s="820"/>
      <c r="Y46" s="820"/>
      <c r="Z46" s="820"/>
      <c r="AA46" s="820"/>
      <c r="AB46" s="820"/>
      <c r="AC46" s="820"/>
      <c r="AD46" s="820"/>
      <c r="AE46" s="820"/>
      <c r="AF46" s="820"/>
      <c r="AG46" s="820"/>
      <c r="AH46" s="820"/>
      <c r="AI46" s="820"/>
      <c r="AJ46" s="821"/>
      <c r="AK46" s="59"/>
      <c r="AL46" s="72"/>
      <c r="AT46" s="64"/>
    </row>
    <row r="47" spans="1:46" ht="27.75" customHeight="1">
      <c r="A47" s="300" t="s">
        <v>35</v>
      </c>
      <c r="B47" s="838" t="s">
        <v>438</v>
      </c>
      <c r="C47" s="838"/>
      <c r="D47" s="838"/>
      <c r="E47" s="838"/>
      <c r="F47" s="838"/>
      <c r="G47" s="838"/>
      <c r="H47" s="838"/>
      <c r="I47" s="838"/>
      <c r="J47" s="838"/>
      <c r="K47" s="838"/>
      <c r="L47" s="297"/>
      <c r="M47" s="819"/>
      <c r="N47" s="820"/>
      <c r="O47" s="820"/>
      <c r="P47" s="820"/>
      <c r="Q47" s="820"/>
      <c r="R47" s="820"/>
      <c r="S47" s="820"/>
      <c r="T47" s="820"/>
      <c r="U47" s="820"/>
      <c r="V47" s="820"/>
      <c r="W47" s="820"/>
      <c r="X47" s="820"/>
      <c r="Y47" s="820"/>
      <c r="Z47" s="820"/>
      <c r="AA47" s="820"/>
      <c r="AB47" s="820"/>
      <c r="AC47" s="820"/>
      <c r="AD47" s="820"/>
      <c r="AE47" s="820"/>
      <c r="AF47" s="820"/>
      <c r="AG47" s="820"/>
      <c r="AH47" s="820"/>
      <c r="AI47" s="820"/>
      <c r="AJ47" s="821"/>
      <c r="AK47" s="59"/>
      <c r="AL47" s="72"/>
      <c r="AT47" s="64"/>
    </row>
    <row r="48" spans="1:46" ht="21" customHeight="1">
      <c r="A48" s="260" t="s">
        <v>29</v>
      </c>
      <c r="B48" s="837" t="s">
        <v>329</v>
      </c>
      <c r="C48" s="837"/>
      <c r="D48" s="837"/>
      <c r="E48" s="837"/>
      <c r="F48" s="837"/>
      <c r="G48" s="837"/>
      <c r="H48" s="837"/>
      <c r="I48" s="837"/>
      <c r="J48" s="837"/>
      <c r="K48" s="837"/>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832">
        <f>AD4</f>
        <v>0</v>
      </c>
      <c r="E49" s="832"/>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833">
        <f>'別紙様式2-3 個表_特定'!O5</f>
        <v>0</v>
      </c>
      <c r="AC49" s="834"/>
      <c r="AD49" s="834"/>
      <c r="AE49" s="834"/>
      <c r="AF49" s="834"/>
      <c r="AG49" s="834"/>
      <c r="AH49" s="834"/>
      <c r="AI49" s="835" t="s">
        <v>2</v>
      </c>
      <c r="AJ49" s="83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822">
        <f>AB51-AB52</f>
        <v>0</v>
      </c>
      <c r="AC50" s="823"/>
      <c r="AD50" s="823"/>
      <c r="AE50" s="823"/>
      <c r="AF50" s="823"/>
      <c r="AG50" s="823"/>
      <c r="AH50" s="823"/>
      <c r="AI50" s="835" t="s">
        <v>2</v>
      </c>
      <c r="AJ50" s="83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814"/>
      <c r="AC51" s="815"/>
      <c r="AD51" s="815"/>
      <c r="AE51" s="815"/>
      <c r="AF51" s="815"/>
      <c r="AG51" s="815"/>
      <c r="AH51" s="816"/>
      <c r="AI51" s="817" t="s">
        <v>2</v>
      </c>
      <c r="AJ51" s="818"/>
      <c r="AK51" s="59"/>
      <c r="AT51" s="64"/>
    </row>
    <row r="52" spans="1:50" ht="21" customHeight="1" thickBot="1">
      <c r="A52" s="304"/>
      <c r="B52" s="809" t="s">
        <v>381</v>
      </c>
      <c r="C52" s="810"/>
      <c r="D52" s="810"/>
      <c r="E52" s="810"/>
      <c r="F52" s="810"/>
      <c r="G52" s="810"/>
      <c r="H52" s="810"/>
      <c r="I52" s="810"/>
      <c r="J52" s="810"/>
      <c r="K52" s="810"/>
      <c r="L52" s="810"/>
      <c r="M52" s="810"/>
      <c r="N52" s="810"/>
      <c r="O52" s="810"/>
      <c r="P52" s="810"/>
      <c r="Q52" s="810"/>
      <c r="R52" s="810"/>
      <c r="S52" s="810"/>
      <c r="T52" s="810"/>
      <c r="U52" s="810"/>
      <c r="V52" s="810"/>
      <c r="W52" s="810"/>
      <c r="X52" s="810"/>
      <c r="Y52" s="810"/>
      <c r="Z52" s="810"/>
      <c r="AA52" s="810"/>
      <c r="AB52" s="824">
        <f>$AB$53-AB54-AB55-AB56</f>
        <v>0</v>
      </c>
      <c r="AC52" s="825"/>
      <c r="AD52" s="825"/>
      <c r="AE52" s="825"/>
      <c r="AF52" s="825"/>
      <c r="AG52" s="825"/>
      <c r="AH52" s="825"/>
      <c r="AI52" s="826" t="s">
        <v>2</v>
      </c>
      <c r="AJ52" s="827"/>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814"/>
      <c r="AC53" s="815"/>
      <c r="AD53" s="815"/>
      <c r="AE53" s="815"/>
      <c r="AF53" s="815"/>
      <c r="AG53" s="815"/>
      <c r="AH53" s="816"/>
      <c r="AI53" s="839" t="s">
        <v>2</v>
      </c>
      <c r="AJ53" s="840"/>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814"/>
      <c r="AC54" s="815"/>
      <c r="AD54" s="815"/>
      <c r="AE54" s="815"/>
      <c r="AF54" s="815"/>
      <c r="AG54" s="815"/>
      <c r="AH54" s="816"/>
      <c r="AI54" s="817" t="s">
        <v>2</v>
      </c>
      <c r="AJ54" s="818"/>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1003"/>
      <c r="AC55" s="1004"/>
      <c r="AD55" s="1004"/>
      <c r="AE55" s="1004"/>
      <c r="AF55" s="1004"/>
      <c r="AG55" s="1004"/>
      <c r="AH55" s="1005"/>
      <c r="AI55" s="817" t="s">
        <v>2</v>
      </c>
      <c r="AJ55" s="818"/>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841"/>
      <c r="AC56" s="842"/>
      <c r="AD56" s="842"/>
      <c r="AE56" s="842"/>
      <c r="AF56" s="842"/>
      <c r="AG56" s="842"/>
      <c r="AH56" s="843"/>
      <c r="AI56" s="844" t="s">
        <v>200</v>
      </c>
      <c r="AJ56" s="845"/>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829" t="s">
        <v>150</v>
      </c>
      <c r="T57" s="830"/>
      <c r="U57" s="830"/>
      <c r="V57" s="830"/>
      <c r="W57" s="830"/>
      <c r="X57" s="831"/>
      <c r="Y57" s="891" t="s">
        <v>331</v>
      </c>
      <c r="Z57" s="892"/>
      <c r="AA57" s="892"/>
      <c r="AB57" s="892"/>
      <c r="AC57" s="892"/>
      <c r="AD57" s="893"/>
      <c r="AE57" s="891" t="s">
        <v>151</v>
      </c>
      <c r="AF57" s="892"/>
      <c r="AG57" s="892"/>
      <c r="AH57" s="892"/>
      <c r="AI57" s="892"/>
      <c r="AJ57" s="893"/>
      <c r="AL57" s="76" t="s">
        <v>228</v>
      </c>
      <c r="AT57" s="64"/>
    </row>
    <row r="58" spans="1:50" ht="21.75" customHeight="1" thickBot="1">
      <c r="A58" s="805"/>
      <c r="B58" s="811" t="s">
        <v>382</v>
      </c>
      <c r="C58" s="812"/>
      <c r="D58" s="812"/>
      <c r="E58" s="812"/>
      <c r="F58" s="812"/>
      <c r="G58" s="812"/>
      <c r="H58" s="812"/>
      <c r="I58" s="812"/>
      <c r="J58" s="812"/>
      <c r="K58" s="812"/>
      <c r="L58" s="812"/>
      <c r="M58" s="812"/>
      <c r="N58" s="812"/>
      <c r="O58" s="812"/>
      <c r="P58" s="812"/>
      <c r="Q58" s="812"/>
      <c r="R58" s="813"/>
      <c r="S58" s="897"/>
      <c r="T58" s="898"/>
      <c r="U58" s="898"/>
      <c r="V58" s="898"/>
      <c r="W58" s="899"/>
      <c r="X58" s="321" t="s">
        <v>2</v>
      </c>
      <c r="Y58" s="897"/>
      <c r="Z58" s="898"/>
      <c r="AA58" s="898"/>
      <c r="AB58" s="898"/>
      <c r="AC58" s="899"/>
      <c r="AD58" s="322" t="s">
        <v>2</v>
      </c>
      <c r="AE58" s="897"/>
      <c r="AF58" s="898"/>
      <c r="AG58" s="898"/>
      <c r="AH58" s="898"/>
      <c r="AI58" s="899"/>
      <c r="AJ58" s="323" t="s">
        <v>2</v>
      </c>
      <c r="AL58" s="76" t="s">
        <v>163</v>
      </c>
      <c r="AT58" s="64"/>
    </row>
    <row r="59" spans="1:50" ht="21.75" customHeight="1" thickBot="1">
      <c r="A59" s="805"/>
      <c r="B59" s="324" t="s">
        <v>383</v>
      </c>
      <c r="C59" s="325"/>
      <c r="D59" s="325"/>
      <c r="E59" s="325"/>
      <c r="F59" s="325"/>
      <c r="G59" s="325"/>
      <c r="H59" s="325"/>
      <c r="I59" s="325"/>
      <c r="J59" s="325"/>
      <c r="K59" s="325"/>
      <c r="L59" s="326"/>
      <c r="M59" s="326"/>
      <c r="N59" s="326"/>
      <c r="O59" s="326"/>
      <c r="P59" s="326"/>
      <c r="Q59" s="326"/>
      <c r="R59" s="327"/>
      <c r="S59" s="1009"/>
      <c r="T59" s="1010"/>
      <c r="U59" s="1010"/>
      <c r="V59" s="1010"/>
      <c r="W59" s="1011"/>
      <c r="X59" s="328" t="s">
        <v>39</v>
      </c>
      <c r="Y59" s="1009"/>
      <c r="Z59" s="1010"/>
      <c r="AA59" s="1010"/>
      <c r="AB59" s="1010"/>
      <c r="AC59" s="1011"/>
      <c r="AD59" s="329" t="s">
        <v>39</v>
      </c>
      <c r="AE59" s="1009"/>
      <c r="AF59" s="1010"/>
      <c r="AG59" s="1010"/>
      <c r="AH59" s="1010"/>
      <c r="AI59" s="1011"/>
      <c r="AJ59" s="330" t="s">
        <v>39</v>
      </c>
      <c r="AL59" s="76" t="s">
        <v>168</v>
      </c>
      <c r="AT59" s="64"/>
    </row>
    <row r="60" spans="1:50" ht="21.75" customHeight="1" thickBot="1">
      <c r="A60" s="805"/>
      <c r="B60" s="331" t="s">
        <v>384</v>
      </c>
      <c r="C60" s="332"/>
      <c r="D60" s="332"/>
      <c r="E60" s="332"/>
      <c r="F60" s="332"/>
      <c r="G60" s="332"/>
      <c r="H60" s="332"/>
      <c r="I60" s="332"/>
      <c r="J60" s="332"/>
      <c r="K60" s="332"/>
      <c r="L60" s="333"/>
      <c r="M60" s="333"/>
      <c r="N60" s="333"/>
      <c r="O60" s="333"/>
      <c r="P60" s="333"/>
      <c r="Q60" s="333"/>
      <c r="R60" s="333"/>
      <c r="S60" s="849"/>
      <c r="T60" s="850"/>
      <c r="U60" s="850"/>
      <c r="V60" s="850"/>
      <c r="W60" s="851"/>
      <c r="X60" s="328" t="s">
        <v>39</v>
      </c>
      <c r="Y60" s="849"/>
      <c r="Z60" s="850"/>
      <c r="AA60" s="850"/>
      <c r="AB60" s="850"/>
      <c r="AC60" s="851"/>
      <c r="AD60" s="329" t="s">
        <v>39</v>
      </c>
      <c r="AE60" s="849"/>
      <c r="AF60" s="850"/>
      <c r="AG60" s="850"/>
      <c r="AH60" s="850"/>
      <c r="AI60" s="851"/>
      <c r="AJ60" s="330" t="s">
        <v>39</v>
      </c>
      <c r="AL60" s="76" t="s">
        <v>227</v>
      </c>
      <c r="AT60" s="64"/>
    </row>
    <row r="61" spans="1:50" ht="21.75" customHeight="1" thickBot="1">
      <c r="A61" s="805"/>
      <c r="B61" s="331" t="s">
        <v>385</v>
      </c>
      <c r="C61" s="334"/>
      <c r="D61" s="334"/>
      <c r="E61" s="334"/>
      <c r="F61" s="334"/>
      <c r="G61" s="334"/>
      <c r="H61" s="334"/>
      <c r="I61" s="334"/>
      <c r="J61" s="334"/>
      <c r="K61" s="334"/>
      <c r="L61" s="302"/>
      <c r="M61" s="302"/>
      <c r="N61" s="302"/>
      <c r="O61" s="302"/>
      <c r="P61" s="302"/>
      <c r="Q61" s="302"/>
      <c r="R61" s="302"/>
      <c r="S61" s="894" t="str">
        <f>IFERROR(ROUND(S58/S59,),"")</f>
        <v/>
      </c>
      <c r="T61" s="895"/>
      <c r="U61" s="895"/>
      <c r="V61" s="895"/>
      <c r="W61" s="896"/>
      <c r="X61" s="328" t="s">
        <v>2</v>
      </c>
      <c r="Y61" s="894" t="str">
        <f>IFERROR(ROUND(Y58/Y59,),"")</f>
        <v/>
      </c>
      <c r="Z61" s="895"/>
      <c r="AA61" s="895"/>
      <c r="AB61" s="895"/>
      <c r="AC61" s="896"/>
      <c r="AD61" s="328" t="s">
        <v>2</v>
      </c>
      <c r="AE61" s="894" t="str">
        <f>IFERROR(ROUND(AE58/AE59,),"")</f>
        <v/>
      </c>
      <c r="AF61" s="895"/>
      <c r="AG61" s="895"/>
      <c r="AH61" s="895"/>
      <c r="AI61" s="896"/>
      <c r="AJ61" s="330" t="s">
        <v>2</v>
      </c>
      <c r="AL61" s="76" t="s">
        <v>295</v>
      </c>
      <c r="AT61" s="64"/>
    </row>
    <row r="62" spans="1:50" ht="18" customHeight="1">
      <c r="A62" s="805"/>
      <c r="B62" s="860" t="s">
        <v>386</v>
      </c>
      <c r="C62" s="861"/>
      <c r="D62" s="861"/>
      <c r="E62" s="861"/>
      <c r="F62" s="861"/>
      <c r="G62" s="861"/>
      <c r="H62" s="861"/>
      <c r="I62" s="861"/>
      <c r="J62" s="861"/>
      <c r="K62" s="335"/>
      <c r="L62" s="336" t="s">
        <v>288</v>
      </c>
      <c r="M62" s="337"/>
      <c r="N62" s="337"/>
      <c r="O62" s="337"/>
      <c r="P62" s="337"/>
      <c r="Q62" s="337"/>
      <c r="R62" s="337"/>
      <c r="S62" s="889" t="e">
        <f>CEILING(AN63,1)</f>
        <v>#DIV/0!</v>
      </c>
      <c r="T62" s="890"/>
      <c r="U62" s="890"/>
      <c r="V62" s="890"/>
      <c r="W62" s="890"/>
      <c r="X62" s="338" t="s">
        <v>289</v>
      </c>
      <c r="Y62" s="1006"/>
      <c r="Z62" s="1007"/>
      <c r="AA62" s="1007"/>
      <c r="AB62" s="1007"/>
      <c r="AC62" s="1007"/>
      <c r="AD62" s="1008"/>
      <c r="AE62" s="857"/>
      <c r="AF62" s="858"/>
      <c r="AG62" s="858"/>
      <c r="AH62" s="858"/>
      <c r="AI62" s="858"/>
      <c r="AJ62" s="859"/>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805"/>
      <c r="B63" s="862"/>
      <c r="C63" s="863"/>
      <c r="D63" s="863"/>
      <c r="E63" s="863"/>
      <c r="F63" s="863"/>
      <c r="G63" s="863"/>
      <c r="H63" s="863"/>
      <c r="I63" s="863"/>
      <c r="J63" s="863"/>
      <c r="K63" s="339"/>
      <c r="L63" s="332"/>
      <c r="M63" s="340" t="s">
        <v>215</v>
      </c>
      <c r="N63" s="828" t="e">
        <f>T63</f>
        <v>#DIV/0!</v>
      </c>
      <c r="O63" s="828"/>
      <c r="P63" s="828"/>
      <c r="Q63" s="340" t="s">
        <v>289</v>
      </c>
      <c r="R63" s="341" t="s">
        <v>290</v>
      </c>
      <c r="S63" s="342" t="s">
        <v>215</v>
      </c>
      <c r="T63" s="870" t="e">
        <f>S60*S62*12</f>
        <v>#DIV/0!</v>
      </c>
      <c r="U63" s="870"/>
      <c r="V63" s="870"/>
      <c r="W63" s="343" t="s">
        <v>289</v>
      </c>
      <c r="X63" s="344" t="s">
        <v>290</v>
      </c>
      <c r="Y63" s="1006"/>
      <c r="Z63" s="1007"/>
      <c r="AA63" s="1007"/>
      <c r="AB63" s="1007"/>
      <c r="AC63" s="1007"/>
      <c r="AD63" s="1008"/>
      <c r="AE63" s="857"/>
      <c r="AF63" s="858"/>
      <c r="AG63" s="858"/>
      <c r="AH63" s="858"/>
      <c r="AI63" s="858"/>
      <c r="AJ63" s="859"/>
      <c r="AL63" s="85" t="s">
        <v>165</v>
      </c>
      <c r="AM63" s="85" t="s">
        <v>158</v>
      </c>
      <c r="AN63" s="86" t="e">
        <f>AB49/(S60*12)</f>
        <v>#DIV/0!</v>
      </c>
      <c r="AO63" s="87"/>
      <c r="AP63" s="86"/>
      <c r="AQ63" s="82"/>
      <c r="AR63" s="88"/>
      <c r="AS63" s="82"/>
      <c r="AT63" s="89" t="s">
        <v>284</v>
      </c>
      <c r="AU63" s="82"/>
      <c r="AV63" s="82"/>
      <c r="AW63" s="82"/>
      <c r="AX63" s="84"/>
    </row>
    <row r="64" spans="1:50" ht="18" customHeight="1" thickBot="1">
      <c r="A64" s="805"/>
      <c r="B64" s="862"/>
      <c r="C64" s="863"/>
      <c r="D64" s="863"/>
      <c r="E64" s="863"/>
      <c r="F64" s="863"/>
      <c r="G64" s="863"/>
      <c r="H64" s="863"/>
      <c r="I64" s="863"/>
      <c r="J64" s="863"/>
      <c r="K64" s="335"/>
      <c r="L64" s="336" t="s">
        <v>291</v>
      </c>
      <c r="M64" s="337"/>
      <c r="N64" s="337"/>
      <c r="O64" s="337"/>
      <c r="P64" s="337"/>
      <c r="Q64" s="337"/>
      <c r="R64" s="337"/>
      <c r="S64" s="887" t="e">
        <f>IF((CEILING(AN66,1)-AN66)-2*(CEILING(AO66,1)-AO66)&gt;=0,CEILING(AN66,1),CEILING(AN66+AS67/S60/12,1))</f>
        <v>#DIV/0!</v>
      </c>
      <c r="T64" s="888"/>
      <c r="U64" s="888"/>
      <c r="V64" s="888"/>
      <c r="W64" s="888"/>
      <c r="X64" s="345" t="s">
        <v>289</v>
      </c>
      <c r="Y64" s="887" t="e">
        <f>IF((CEILING(AN66,1)-AN66)-2*(CEILING(AO66,1)-AO66)&gt;=0,CEILING(AO66,1),FLOOR(AO66,1))</f>
        <v>#DIV/0!</v>
      </c>
      <c r="Z64" s="888"/>
      <c r="AA64" s="888"/>
      <c r="AB64" s="888"/>
      <c r="AC64" s="888"/>
      <c r="AD64" s="345" t="s">
        <v>289</v>
      </c>
      <c r="AE64" s="951"/>
      <c r="AF64" s="952"/>
      <c r="AG64" s="952"/>
      <c r="AH64" s="952"/>
      <c r="AI64" s="952"/>
      <c r="AJ64" s="95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805"/>
      <c r="B65" s="862"/>
      <c r="C65" s="863"/>
      <c r="D65" s="863"/>
      <c r="E65" s="863"/>
      <c r="F65" s="863"/>
      <c r="G65" s="863"/>
      <c r="H65" s="863"/>
      <c r="I65" s="863"/>
      <c r="J65" s="863"/>
      <c r="K65" s="339"/>
      <c r="L65" s="332"/>
      <c r="M65" s="340" t="s">
        <v>215</v>
      </c>
      <c r="N65" s="828" t="e">
        <f>SUM(T65,Z65)</f>
        <v>#DIV/0!</v>
      </c>
      <c r="O65" s="828"/>
      <c r="P65" s="828"/>
      <c r="Q65" s="340" t="s">
        <v>289</v>
      </c>
      <c r="R65" s="341" t="s">
        <v>290</v>
      </c>
      <c r="S65" s="346" t="s">
        <v>215</v>
      </c>
      <c r="T65" s="828" t="e">
        <f>S60*S64*12</f>
        <v>#DIV/0!</v>
      </c>
      <c r="U65" s="828"/>
      <c r="V65" s="828"/>
      <c r="W65" s="340" t="s">
        <v>289</v>
      </c>
      <c r="X65" s="347" t="s">
        <v>290</v>
      </c>
      <c r="Y65" s="346" t="s">
        <v>215</v>
      </c>
      <c r="Z65" s="828" t="e">
        <f>Y60*Y64*12</f>
        <v>#DIV/0!</v>
      </c>
      <c r="AA65" s="828"/>
      <c r="AB65" s="828"/>
      <c r="AC65" s="340" t="s">
        <v>289</v>
      </c>
      <c r="AD65" s="347" t="s">
        <v>290</v>
      </c>
      <c r="AE65" s="954"/>
      <c r="AF65" s="955"/>
      <c r="AG65" s="955"/>
      <c r="AH65" s="955"/>
      <c r="AI65" s="955"/>
      <c r="AJ65" s="95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805"/>
      <c r="B66" s="862"/>
      <c r="C66" s="863"/>
      <c r="D66" s="863"/>
      <c r="E66" s="863"/>
      <c r="F66" s="863"/>
      <c r="G66" s="863"/>
      <c r="H66" s="863"/>
      <c r="I66" s="863"/>
      <c r="J66" s="863"/>
      <c r="K66" s="348"/>
      <c r="L66" s="336" t="s">
        <v>292</v>
      </c>
      <c r="M66" s="337"/>
      <c r="N66" s="337"/>
      <c r="O66" s="337"/>
      <c r="P66" s="337"/>
      <c r="Q66" s="337"/>
      <c r="R66" s="337"/>
      <c r="S66" s="889" t="e">
        <f>IF((CEILING(AN69,1)-AN69)-2*(CEILING(AO69,1)-AO69)&gt;=0,CEILING(AN69,1),CEILING(AN69+(AS69+AS70)/S60/12,1))</f>
        <v>#DIV/0!</v>
      </c>
      <c r="T66" s="890"/>
      <c r="U66" s="890"/>
      <c r="V66" s="890"/>
      <c r="W66" s="890"/>
      <c r="X66" s="338" t="s">
        <v>289</v>
      </c>
      <c r="Y66" s="889" t="e">
        <f>IF((CEILING(AN69,1)-AN69)-2*(CEILING(AO69,1)-AO69)&gt;=0,CEILING(AO69,1),FLOOR(AO69,1))</f>
        <v>#DIV/0!</v>
      </c>
      <c r="Z66" s="890"/>
      <c r="AA66" s="890"/>
      <c r="AB66" s="890"/>
      <c r="AC66" s="890"/>
      <c r="AD66" s="338" t="s">
        <v>289</v>
      </c>
      <c r="AE66" s="890" t="e">
        <f>IF(Y66-2*(CEILING(AP69,1))&gt;=0,CEILING(AP69,1),FLOOR(AP69,1))</f>
        <v>#DIV/0!</v>
      </c>
      <c r="AF66" s="890"/>
      <c r="AG66" s="890"/>
      <c r="AH66" s="890"/>
      <c r="AI66" s="89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2"/>
      <c r="C67" s="863"/>
      <c r="D67" s="863"/>
      <c r="E67" s="863"/>
      <c r="F67" s="863"/>
      <c r="G67" s="863"/>
      <c r="H67" s="863"/>
      <c r="I67" s="863"/>
      <c r="J67" s="863"/>
      <c r="K67" s="339"/>
      <c r="L67" s="334"/>
      <c r="M67" s="343" t="s">
        <v>215</v>
      </c>
      <c r="N67" s="870" t="e">
        <f>SUM(T67,Z67,AF67)</f>
        <v>#DIV/0!</v>
      </c>
      <c r="O67" s="870"/>
      <c r="P67" s="870"/>
      <c r="Q67" s="343" t="s">
        <v>289</v>
      </c>
      <c r="R67" s="351" t="s">
        <v>290</v>
      </c>
      <c r="S67" s="342" t="s">
        <v>215</v>
      </c>
      <c r="T67" s="870" t="e">
        <f>S60*S66*12</f>
        <v>#DIV/0!</v>
      </c>
      <c r="U67" s="870"/>
      <c r="V67" s="870"/>
      <c r="W67" s="343" t="s">
        <v>289</v>
      </c>
      <c r="X67" s="347" t="s">
        <v>290</v>
      </c>
      <c r="Y67" s="342" t="s">
        <v>215</v>
      </c>
      <c r="Z67" s="870" t="e">
        <f>Y60*Y66*12</f>
        <v>#DIV/0!</v>
      </c>
      <c r="AA67" s="870"/>
      <c r="AB67" s="870"/>
      <c r="AC67" s="343" t="s">
        <v>289</v>
      </c>
      <c r="AD67" s="347" t="s">
        <v>290</v>
      </c>
      <c r="AE67" s="343" t="s">
        <v>215</v>
      </c>
      <c r="AF67" s="870" t="e">
        <f>AE60*AE66*12</f>
        <v>#DIV/0!</v>
      </c>
      <c r="AG67" s="870"/>
      <c r="AH67" s="870"/>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2"/>
      <c r="C68" s="863"/>
      <c r="D68" s="863"/>
      <c r="E68" s="863"/>
      <c r="F68" s="863"/>
      <c r="G68" s="863"/>
      <c r="H68" s="863"/>
      <c r="I68" s="863"/>
      <c r="J68" s="863"/>
      <c r="K68" s="348"/>
      <c r="L68" s="336" t="s">
        <v>293</v>
      </c>
      <c r="M68" s="337"/>
      <c r="N68" s="337"/>
      <c r="O68" s="337"/>
      <c r="P68" s="337"/>
      <c r="Q68" s="337"/>
      <c r="R68" s="337"/>
      <c r="S68" s="866"/>
      <c r="T68" s="867"/>
      <c r="U68" s="867"/>
      <c r="V68" s="867"/>
      <c r="W68" s="868"/>
      <c r="X68" s="334" t="s">
        <v>289</v>
      </c>
      <c r="Y68" s="866"/>
      <c r="Z68" s="867"/>
      <c r="AA68" s="867"/>
      <c r="AB68" s="867"/>
      <c r="AC68" s="868"/>
      <c r="AD68" s="353" t="s">
        <v>289</v>
      </c>
      <c r="AE68" s="866"/>
      <c r="AF68" s="867"/>
      <c r="AG68" s="867"/>
      <c r="AH68" s="867"/>
      <c r="AI68" s="868"/>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4"/>
      <c r="C69" s="865"/>
      <c r="D69" s="865"/>
      <c r="E69" s="865"/>
      <c r="F69" s="865"/>
      <c r="G69" s="865"/>
      <c r="H69" s="865"/>
      <c r="I69" s="863"/>
      <c r="J69" s="863"/>
      <c r="K69" s="355"/>
      <c r="L69" s="334"/>
      <c r="M69" s="356" t="s">
        <v>215</v>
      </c>
      <c r="N69" s="869">
        <f>SUM(T69,Z69,AF69)</f>
        <v>0</v>
      </c>
      <c r="O69" s="869"/>
      <c r="P69" s="869"/>
      <c r="Q69" s="356" t="s">
        <v>289</v>
      </c>
      <c r="R69" s="357" t="s">
        <v>290</v>
      </c>
      <c r="S69" s="358" t="s">
        <v>215</v>
      </c>
      <c r="T69" s="869">
        <f>S60*S68*12</f>
        <v>0</v>
      </c>
      <c r="U69" s="869"/>
      <c r="V69" s="869"/>
      <c r="W69" s="356" t="s">
        <v>289</v>
      </c>
      <c r="X69" s="359" t="s">
        <v>290</v>
      </c>
      <c r="Y69" s="356" t="s">
        <v>215</v>
      </c>
      <c r="Z69" s="869">
        <f>Y60*Y68*12</f>
        <v>0</v>
      </c>
      <c r="AA69" s="869"/>
      <c r="AB69" s="869"/>
      <c r="AC69" s="356" t="s">
        <v>289</v>
      </c>
      <c r="AD69" s="359" t="s">
        <v>290</v>
      </c>
      <c r="AE69" s="356" t="s">
        <v>215</v>
      </c>
      <c r="AF69" s="869">
        <f>AE60*AE68*12</f>
        <v>0</v>
      </c>
      <c r="AG69" s="869"/>
      <c r="AH69" s="869"/>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881"/>
      <c r="Y70" s="882"/>
      <c r="Z70" s="365" t="s">
        <v>83</v>
      </c>
      <c r="AA70" s="366"/>
      <c r="AB70" s="366"/>
      <c r="AC70" s="883"/>
      <c r="AD70" s="883"/>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958" t="s">
        <v>333</v>
      </c>
      <c r="E74" s="958"/>
      <c r="F74" s="958"/>
      <c r="G74" s="958"/>
      <c r="H74" s="958"/>
      <c r="I74" s="958"/>
      <c r="J74" s="958"/>
      <c r="K74" s="958"/>
      <c r="L74" s="958"/>
      <c r="M74" s="958"/>
      <c r="N74" s="958"/>
      <c r="O74" s="958"/>
      <c r="P74" s="958"/>
      <c r="Q74" s="958"/>
      <c r="R74" s="958"/>
      <c r="S74" s="958"/>
      <c r="T74" s="958"/>
      <c r="U74" s="958"/>
      <c r="V74" s="958"/>
      <c r="W74" s="958"/>
      <c r="X74" s="958"/>
      <c r="Y74" s="958"/>
      <c r="Z74" s="958"/>
      <c r="AA74" s="958"/>
      <c r="AB74" s="958"/>
      <c r="AC74" s="958"/>
      <c r="AD74" s="958"/>
      <c r="AE74" s="958"/>
      <c r="AF74" s="958"/>
      <c r="AG74" s="958"/>
      <c r="AH74" s="958"/>
      <c r="AI74" s="958"/>
      <c r="AJ74" s="374"/>
      <c r="AL74" s="130"/>
      <c r="AM74" s="131"/>
      <c r="AN74" s="132"/>
      <c r="AO74" s="132"/>
      <c r="AP74" s="132"/>
      <c r="AQ74" s="132"/>
      <c r="AR74" s="133"/>
      <c r="AT74" s="63"/>
    </row>
    <row r="75" spans="1:50" s="61" customFormat="1" ht="18" customHeight="1" thickBot="1">
      <c r="A75" s="379"/>
      <c r="B75" s="380"/>
      <c r="C75" s="381"/>
      <c r="D75" s="382" t="s">
        <v>68</v>
      </c>
      <c r="E75" s="383"/>
      <c r="F75" s="959"/>
      <c r="G75" s="959"/>
      <c r="H75" s="959"/>
      <c r="I75" s="959"/>
      <c r="J75" s="959"/>
      <c r="K75" s="959"/>
      <c r="L75" s="959"/>
      <c r="M75" s="959"/>
      <c r="N75" s="959"/>
      <c r="O75" s="959"/>
      <c r="P75" s="959"/>
      <c r="Q75" s="959"/>
      <c r="R75" s="959"/>
      <c r="S75" s="959"/>
      <c r="T75" s="959"/>
      <c r="U75" s="959"/>
      <c r="V75" s="959"/>
      <c r="W75" s="959"/>
      <c r="X75" s="959"/>
      <c r="Y75" s="959"/>
      <c r="Z75" s="959"/>
      <c r="AA75" s="959"/>
      <c r="AB75" s="959"/>
      <c r="AC75" s="959"/>
      <c r="AD75" s="959"/>
      <c r="AE75" s="959"/>
      <c r="AF75" s="959"/>
      <c r="AG75" s="959"/>
      <c r="AH75" s="959"/>
      <c r="AI75" s="959"/>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957"/>
      <c r="Q76" s="957"/>
      <c r="R76" s="284" t="s">
        <v>12</v>
      </c>
      <c r="S76" s="957"/>
      <c r="T76" s="957"/>
      <c r="U76" s="284" t="s">
        <v>13</v>
      </c>
      <c r="V76" s="905" t="s">
        <v>14</v>
      </c>
      <c r="W76" s="905"/>
      <c r="X76" s="284" t="s">
        <v>34</v>
      </c>
      <c r="Y76" s="284"/>
      <c r="Z76" s="957"/>
      <c r="AA76" s="957"/>
      <c r="AB76" s="284" t="s">
        <v>12</v>
      </c>
      <c r="AC76" s="957"/>
      <c r="AD76" s="957"/>
      <c r="AE76" s="284" t="s">
        <v>13</v>
      </c>
      <c r="AF76" s="284" t="s">
        <v>197</v>
      </c>
      <c r="AG76" s="284" t="str">
        <f>IF(P76&gt;=1,(Z76*12+AC76)-(P76*12+S76)+1,"")</f>
        <v/>
      </c>
      <c r="AH76" s="905" t="s">
        <v>198</v>
      </c>
      <c r="AI76" s="905"/>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56" t="s">
        <v>334</v>
      </c>
      <c r="C79" s="856"/>
      <c r="D79" s="856"/>
      <c r="E79" s="856"/>
      <c r="F79" s="856"/>
      <c r="G79" s="856"/>
      <c r="H79" s="856"/>
      <c r="I79" s="856"/>
      <c r="J79" s="856"/>
      <c r="K79" s="856"/>
      <c r="L79" s="856"/>
      <c r="M79" s="856"/>
      <c r="N79" s="856"/>
      <c r="O79" s="856"/>
      <c r="P79" s="856"/>
      <c r="Q79" s="856"/>
      <c r="R79" s="856"/>
      <c r="S79" s="856"/>
      <c r="T79" s="856"/>
      <c r="U79" s="856"/>
      <c r="V79" s="856"/>
      <c r="W79" s="856"/>
      <c r="X79" s="856"/>
      <c r="Y79" s="856"/>
      <c r="Z79" s="856"/>
      <c r="AA79" s="856"/>
      <c r="AB79" s="856"/>
      <c r="AC79" s="856"/>
      <c r="AD79" s="856"/>
      <c r="AE79" s="856"/>
      <c r="AF79" s="856"/>
      <c r="AG79" s="856"/>
      <c r="AH79" s="856"/>
      <c r="AI79" s="856"/>
      <c r="AJ79" s="856"/>
    </row>
    <row r="80" spans="1:50" s="61" customFormat="1" ht="24" customHeight="1">
      <c r="A80" s="391" t="s">
        <v>110</v>
      </c>
      <c r="B80" s="856" t="s">
        <v>388</v>
      </c>
      <c r="C80" s="856"/>
      <c r="D80" s="856"/>
      <c r="E80" s="856"/>
      <c r="F80" s="856"/>
      <c r="G80" s="856"/>
      <c r="H80" s="856"/>
      <c r="I80" s="856"/>
      <c r="J80" s="856"/>
      <c r="K80" s="856"/>
      <c r="L80" s="856"/>
      <c r="M80" s="856"/>
      <c r="N80" s="856"/>
      <c r="O80" s="856"/>
      <c r="P80" s="856"/>
      <c r="Q80" s="856"/>
      <c r="R80" s="856"/>
      <c r="S80" s="856"/>
      <c r="T80" s="856"/>
      <c r="U80" s="856"/>
      <c r="V80" s="856"/>
      <c r="W80" s="856"/>
      <c r="X80" s="856"/>
      <c r="Y80" s="856"/>
      <c r="Z80" s="856"/>
      <c r="AA80" s="856"/>
      <c r="AB80" s="856"/>
      <c r="AC80" s="856"/>
      <c r="AD80" s="856"/>
      <c r="AE80" s="856"/>
      <c r="AF80" s="856"/>
      <c r="AG80" s="856"/>
      <c r="AH80" s="856"/>
      <c r="AI80" s="856"/>
      <c r="AJ80" s="856"/>
    </row>
    <row r="81" spans="1:37" s="61" customFormat="1" ht="27" customHeight="1">
      <c r="A81" s="392" t="s">
        <v>110</v>
      </c>
      <c r="B81" s="852" t="s">
        <v>202</v>
      </c>
      <c r="C81" s="852"/>
      <c r="D81" s="852"/>
      <c r="E81" s="852"/>
      <c r="F81" s="852"/>
      <c r="G81" s="852"/>
      <c r="H81" s="852"/>
      <c r="I81" s="852"/>
      <c r="J81" s="852"/>
      <c r="K81" s="852"/>
      <c r="L81" s="852"/>
      <c r="M81" s="852"/>
      <c r="N81" s="852"/>
      <c r="O81" s="852"/>
      <c r="P81" s="852"/>
      <c r="Q81" s="852"/>
      <c r="R81" s="852"/>
      <c r="S81" s="852"/>
      <c r="T81" s="852"/>
      <c r="U81" s="852"/>
      <c r="V81" s="852"/>
      <c r="W81" s="852"/>
      <c r="X81" s="852"/>
      <c r="Y81" s="852"/>
      <c r="Z81" s="852"/>
      <c r="AA81" s="852"/>
      <c r="AB81" s="852"/>
      <c r="AC81" s="852"/>
      <c r="AD81" s="852"/>
      <c r="AE81" s="852"/>
      <c r="AF81" s="852"/>
      <c r="AG81" s="852"/>
      <c r="AH81" s="852"/>
      <c r="AI81" s="852"/>
      <c r="AJ81" s="852"/>
    </row>
    <row r="82" spans="1:37" s="61" customFormat="1" ht="39" customHeight="1">
      <c r="A82" s="293" t="s">
        <v>110</v>
      </c>
      <c r="B82" s="878" t="s">
        <v>392</v>
      </c>
      <c r="C82" s="878"/>
      <c r="D82" s="878"/>
      <c r="E82" s="878"/>
      <c r="F82" s="878"/>
      <c r="G82" s="878"/>
      <c r="H82" s="878"/>
      <c r="I82" s="878"/>
      <c r="J82" s="878"/>
      <c r="K82" s="878"/>
      <c r="L82" s="878"/>
      <c r="M82" s="878"/>
      <c r="N82" s="878"/>
      <c r="O82" s="878"/>
      <c r="P82" s="878"/>
      <c r="Q82" s="878"/>
      <c r="R82" s="878"/>
      <c r="S82" s="878"/>
      <c r="T82" s="878"/>
      <c r="U82" s="878"/>
      <c r="V82" s="878"/>
      <c r="W82" s="878"/>
      <c r="X82" s="878"/>
      <c r="Y82" s="878"/>
      <c r="Z82" s="878"/>
      <c r="AA82" s="878"/>
      <c r="AB82" s="878"/>
      <c r="AC82" s="878"/>
      <c r="AD82" s="878"/>
      <c r="AE82" s="878"/>
      <c r="AF82" s="878"/>
      <c r="AG82" s="878"/>
      <c r="AH82" s="878"/>
      <c r="AI82" s="878"/>
      <c r="AJ82" s="878"/>
    </row>
    <row r="83" spans="1:37" s="61" customFormat="1" ht="36" customHeight="1">
      <c r="A83" s="392" t="s">
        <v>156</v>
      </c>
      <c r="B83" s="900" t="s">
        <v>337</v>
      </c>
      <c r="C83" s="900"/>
      <c r="D83" s="900"/>
      <c r="E83" s="900"/>
      <c r="F83" s="900"/>
      <c r="G83" s="900"/>
      <c r="H83" s="900"/>
      <c r="I83" s="900"/>
      <c r="J83" s="900"/>
      <c r="K83" s="900"/>
      <c r="L83" s="900"/>
      <c r="M83" s="900"/>
      <c r="N83" s="900"/>
      <c r="O83" s="900"/>
      <c r="P83" s="900"/>
      <c r="Q83" s="900"/>
      <c r="R83" s="900"/>
      <c r="S83" s="900"/>
      <c r="T83" s="900"/>
      <c r="U83" s="900"/>
      <c r="V83" s="900"/>
      <c r="W83" s="900"/>
      <c r="X83" s="900"/>
      <c r="Y83" s="900"/>
      <c r="Z83" s="900"/>
      <c r="AA83" s="900"/>
      <c r="AB83" s="900"/>
      <c r="AC83" s="900"/>
      <c r="AD83" s="900"/>
      <c r="AE83" s="900"/>
      <c r="AF83" s="900"/>
      <c r="AG83" s="900"/>
      <c r="AH83" s="900"/>
      <c r="AI83" s="900"/>
      <c r="AJ83" s="900"/>
    </row>
    <row r="84" spans="1:37" s="61" customFormat="1" ht="36" customHeight="1">
      <c r="A84" s="392" t="s">
        <v>110</v>
      </c>
      <c r="B84" s="900" t="s">
        <v>439</v>
      </c>
      <c r="C84" s="900"/>
      <c r="D84" s="900"/>
      <c r="E84" s="900"/>
      <c r="F84" s="900"/>
      <c r="G84" s="900"/>
      <c r="H84" s="900"/>
      <c r="I84" s="900"/>
      <c r="J84" s="900"/>
      <c r="K84" s="900"/>
      <c r="L84" s="900"/>
      <c r="M84" s="900"/>
      <c r="N84" s="900"/>
      <c r="O84" s="900"/>
      <c r="P84" s="900"/>
      <c r="Q84" s="900"/>
      <c r="R84" s="900"/>
      <c r="S84" s="900"/>
      <c r="T84" s="900"/>
      <c r="U84" s="900"/>
      <c r="V84" s="900"/>
      <c r="W84" s="900"/>
      <c r="X84" s="900"/>
      <c r="Y84" s="900"/>
      <c r="Z84" s="900"/>
      <c r="AA84" s="900"/>
      <c r="AB84" s="900"/>
      <c r="AC84" s="900"/>
      <c r="AD84" s="900"/>
      <c r="AE84" s="900"/>
      <c r="AF84" s="900"/>
      <c r="AG84" s="900"/>
      <c r="AH84" s="900"/>
      <c r="AI84" s="900"/>
      <c r="AJ84" s="900"/>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6" t="s">
        <v>54</v>
      </c>
      <c r="B89" s="807"/>
      <c r="C89" s="807"/>
      <c r="D89" s="808"/>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925" t="s">
        <v>51</v>
      </c>
      <c r="B90" s="926"/>
      <c r="C90" s="926"/>
      <c r="D90" s="926"/>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2"/>
      <c r="B91" s="863"/>
      <c r="C91" s="863"/>
      <c r="D91" s="863"/>
      <c r="E91" s="417"/>
      <c r="F91" s="415" t="s">
        <v>55</v>
      </c>
      <c r="G91" s="414"/>
      <c r="H91" s="414"/>
      <c r="I91" s="414"/>
      <c r="J91" s="414"/>
      <c r="K91" s="418"/>
      <c r="L91" s="415" t="s">
        <v>206</v>
      </c>
      <c r="M91" s="414"/>
      <c r="N91" s="414"/>
      <c r="O91" s="415"/>
      <c r="P91" s="415"/>
      <c r="Q91" s="419"/>
      <c r="R91" s="420"/>
      <c r="S91" s="415" t="s">
        <v>48</v>
      </c>
      <c r="T91" s="415"/>
      <c r="U91" s="415" t="s">
        <v>49</v>
      </c>
      <c r="V91" s="1020"/>
      <c r="W91" s="1020"/>
      <c r="X91" s="1020"/>
      <c r="Y91" s="1020"/>
      <c r="Z91" s="1020"/>
      <c r="AA91" s="1020"/>
      <c r="AB91" s="1020"/>
      <c r="AC91" s="1020"/>
      <c r="AD91" s="1020"/>
      <c r="AE91" s="1020"/>
      <c r="AF91" s="1020"/>
      <c r="AG91" s="1020"/>
      <c r="AH91" s="1020"/>
      <c r="AI91" s="1020"/>
      <c r="AJ91" s="421" t="s">
        <v>50</v>
      </c>
      <c r="AK91" s="62"/>
    </row>
    <row r="92" spans="1:37" s="61" customFormat="1" ht="18" customHeight="1" thickBot="1">
      <c r="A92" s="862"/>
      <c r="B92" s="863"/>
      <c r="C92" s="863"/>
      <c r="D92" s="863"/>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2"/>
      <c r="B93" s="863"/>
      <c r="C93" s="863"/>
      <c r="D93" s="863"/>
      <c r="E93" s="884"/>
      <c r="F93" s="885"/>
      <c r="G93" s="885"/>
      <c r="H93" s="885"/>
      <c r="I93" s="885"/>
      <c r="J93" s="885"/>
      <c r="K93" s="885"/>
      <c r="L93" s="885"/>
      <c r="M93" s="885"/>
      <c r="N93" s="885"/>
      <c r="O93" s="885"/>
      <c r="P93" s="885"/>
      <c r="Q93" s="885"/>
      <c r="R93" s="885"/>
      <c r="S93" s="885"/>
      <c r="T93" s="885"/>
      <c r="U93" s="885"/>
      <c r="V93" s="885"/>
      <c r="W93" s="885"/>
      <c r="X93" s="885"/>
      <c r="Y93" s="885"/>
      <c r="Z93" s="885"/>
      <c r="AA93" s="885"/>
      <c r="AB93" s="885"/>
      <c r="AC93" s="885"/>
      <c r="AD93" s="885"/>
      <c r="AE93" s="885"/>
      <c r="AF93" s="885"/>
      <c r="AG93" s="885"/>
      <c r="AH93" s="885"/>
      <c r="AI93" s="885"/>
      <c r="AJ93" s="886"/>
      <c r="AK93" s="62"/>
    </row>
    <row r="94" spans="1:37" s="61" customFormat="1" ht="12">
      <c r="A94" s="862"/>
      <c r="B94" s="863"/>
      <c r="C94" s="863"/>
      <c r="D94" s="863"/>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2"/>
      <c r="B95" s="863"/>
      <c r="C95" s="863"/>
      <c r="D95" s="863"/>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4"/>
      <c r="B96" s="865"/>
      <c r="C96" s="865"/>
      <c r="D96" s="865"/>
      <c r="E96" s="428" t="s">
        <v>209</v>
      </c>
      <c r="F96" s="306"/>
      <c r="G96" s="306"/>
      <c r="H96" s="306"/>
      <c r="I96" s="306"/>
      <c r="J96" s="306"/>
      <c r="K96" s="306"/>
      <c r="L96" s="919" t="s">
        <v>350</v>
      </c>
      <c r="M96" s="920"/>
      <c r="N96" s="920"/>
      <c r="O96" s="932"/>
      <c r="P96" s="932"/>
      <c r="Q96" s="429" t="s">
        <v>5</v>
      </c>
      <c r="R96" s="932"/>
      <c r="S96" s="932"/>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6" t="s">
        <v>172</v>
      </c>
      <c r="B100" s="807"/>
      <c r="C100" s="807"/>
      <c r="D100" s="924"/>
      <c r="E100" s="933"/>
      <c r="F100" s="934"/>
      <c r="G100" s="934"/>
      <c r="H100" s="934"/>
      <c r="I100" s="934"/>
      <c r="J100" s="934"/>
      <c r="K100" s="934"/>
      <c r="L100" s="934"/>
      <c r="M100" s="934"/>
      <c r="N100" s="934"/>
      <c r="O100" s="934"/>
      <c r="P100" s="934"/>
      <c r="Q100" s="934"/>
      <c r="R100" s="934"/>
      <c r="S100" s="934"/>
      <c r="T100" s="934"/>
      <c r="U100" s="934"/>
      <c r="V100" s="934"/>
      <c r="W100" s="934"/>
      <c r="X100" s="934"/>
      <c r="Y100" s="934"/>
      <c r="Z100" s="934"/>
      <c r="AA100" s="934"/>
      <c r="AB100" s="934"/>
      <c r="AC100" s="934"/>
      <c r="AD100" s="934"/>
      <c r="AE100" s="934"/>
      <c r="AF100" s="934"/>
      <c r="AG100" s="934"/>
      <c r="AH100" s="934"/>
      <c r="AI100" s="934"/>
      <c r="AJ100" s="935"/>
      <c r="AK100" s="62"/>
    </row>
    <row r="101" spans="1:37" s="61" customFormat="1" ht="18" customHeight="1" thickBot="1">
      <c r="A101" s="925" t="s">
        <v>171</v>
      </c>
      <c r="B101" s="926"/>
      <c r="C101" s="926"/>
      <c r="D101" s="92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4"/>
      <c r="B102" s="865"/>
      <c r="C102" s="865"/>
      <c r="D102" s="928"/>
      <c r="E102" s="407" t="s">
        <v>220</v>
      </c>
      <c r="F102" s="407"/>
      <c r="G102" s="307"/>
      <c r="H102" s="307"/>
      <c r="I102" s="307"/>
      <c r="J102" s="307"/>
      <c r="K102" s="307"/>
      <c r="L102" s="307"/>
      <c r="M102" s="307"/>
      <c r="N102" s="307"/>
      <c r="O102" s="407"/>
      <c r="P102" s="1000"/>
      <c r="Q102" s="1001"/>
      <c r="R102" s="1001"/>
      <c r="S102" s="1001"/>
      <c r="T102" s="1001"/>
      <c r="U102" s="1001"/>
      <c r="V102" s="1001"/>
      <c r="W102" s="1001"/>
      <c r="X102" s="1001"/>
      <c r="Y102" s="1001"/>
      <c r="Z102" s="1001"/>
      <c r="AA102" s="1001"/>
      <c r="AB102" s="1001"/>
      <c r="AC102" s="1001"/>
      <c r="AD102" s="1001"/>
      <c r="AE102" s="1001"/>
      <c r="AF102" s="1001"/>
      <c r="AG102" s="1001"/>
      <c r="AH102" s="1001"/>
      <c r="AI102" s="1001"/>
      <c r="AJ102" s="1002"/>
      <c r="AK102" s="62"/>
    </row>
    <row r="103" spans="1:37" s="61" customFormat="1" ht="26.25" customHeight="1">
      <c r="A103" s="806" t="s">
        <v>54</v>
      </c>
      <c r="B103" s="807"/>
      <c r="C103" s="807"/>
      <c r="D103" s="808"/>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925" t="s">
        <v>51</v>
      </c>
      <c r="B104" s="926"/>
      <c r="C104" s="926"/>
      <c r="D104" s="926"/>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2"/>
      <c r="B105" s="863"/>
      <c r="C105" s="863"/>
      <c r="D105" s="863"/>
      <c r="E105" s="446"/>
      <c r="F105" s="415" t="s">
        <v>55</v>
      </c>
      <c r="G105" s="414"/>
      <c r="H105" s="414"/>
      <c r="I105" s="414"/>
      <c r="J105" s="414"/>
      <c r="K105" s="447"/>
      <c r="L105" s="415" t="s">
        <v>207</v>
      </c>
      <c r="M105" s="414"/>
      <c r="N105" s="414"/>
      <c r="O105" s="415"/>
      <c r="P105" s="415"/>
      <c r="Q105" s="419"/>
      <c r="R105" s="375"/>
      <c r="S105" s="415" t="s">
        <v>48</v>
      </c>
      <c r="T105" s="415"/>
      <c r="U105" s="415" t="s">
        <v>49</v>
      </c>
      <c r="V105" s="1021"/>
      <c r="W105" s="1021"/>
      <c r="X105" s="1021"/>
      <c r="Y105" s="1021"/>
      <c r="Z105" s="1021"/>
      <c r="AA105" s="1021"/>
      <c r="AB105" s="1021"/>
      <c r="AC105" s="1021"/>
      <c r="AD105" s="1021"/>
      <c r="AE105" s="1021"/>
      <c r="AF105" s="1021"/>
      <c r="AG105" s="1021"/>
      <c r="AH105" s="1021"/>
      <c r="AI105" s="1021"/>
      <c r="AJ105" s="421" t="s">
        <v>50</v>
      </c>
      <c r="AK105" s="62"/>
    </row>
    <row r="106" spans="1:37" s="61" customFormat="1" ht="15.75" customHeight="1" thickBot="1">
      <c r="A106" s="862"/>
      <c r="B106" s="863"/>
      <c r="C106" s="863"/>
      <c r="D106" s="863"/>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2"/>
      <c r="B107" s="863"/>
      <c r="C107" s="863"/>
      <c r="D107" s="863"/>
      <c r="E107" s="929"/>
      <c r="F107" s="930"/>
      <c r="G107" s="930"/>
      <c r="H107" s="930"/>
      <c r="I107" s="930"/>
      <c r="J107" s="930"/>
      <c r="K107" s="930"/>
      <c r="L107" s="930"/>
      <c r="M107" s="930"/>
      <c r="N107" s="930"/>
      <c r="O107" s="930"/>
      <c r="P107" s="930"/>
      <c r="Q107" s="930"/>
      <c r="R107" s="930"/>
      <c r="S107" s="930"/>
      <c r="T107" s="930"/>
      <c r="U107" s="930"/>
      <c r="V107" s="930"/>
      <c r="W107" s="930"/>
      <c r="X107" s="930"/>
      <c r="Y107" s="930"/>
      <c r="Z107" s="930"/>
      <c r="AA107" s="930"/>
      <c r="AB107" s="930"/>
      <c r="AC107" s="930"/>
      <c r="AD107" s="930"/>
      <c r="AE107" s="930"/>
      <c r="AF107" s="930"/>
      <c r="AG107" s="930"/>
      <c r="AH107" s="930"/>
      <c r="AI107" s="930"/>
      <c r="AJ107" s="931"/>
      <c r="AK107" s="62"/>
    </row>
    <row r="108" spans="1:37" s="61" customFormat="1" ht="12">
      <c r="A108" s="862"/>
      <c r="B108" s="863"/>
      <c r="C108" s="863"/>
      <c r="D108" s="863"/>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2"/>
      <c r="B109" s="863"/>
      <c r="C109" s="863"/>
      <c r="D109" s="863"/>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2"/>
      <c r="B110" s="863"/>
      <c r="C110" s="863"/>
      <c r="D110" s="863"/>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4"/>
      <c r="B111" s="865"/>
      <c r="C111" s="865"/>
      <c r="D111" s="865"/>
      <c r="E111" s="428" t="s">
        <v>209</v>
      </c>
      <c r="F111" s="306"/>
      <c r="G111" s="306"/>
      <c r="H111" s="306"/>
      <c r="I111" s="306"/>
      <c r="J111" s="306"/>
      <c r="K111" s="449"/>
      <c r="L111" s="919" t="s">
        <v>34</v>
      </c>
      <c r="M111" s="920"/>
      <c r="N111" s="921"/>
      <c r="O111" s="921"/>
      <c r="P111" s="429" t="s">
        <v>5</v>
      </c>
      <c r="Q111" s="921"/>
      <c r="R111" s="921"/>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6" t="s">
        <v>241</v>
      </c>
      <c r="B115" s="807"/>
      <c r="C115" s="807"/>
      <c r="D115" s="924"/>
      <c r="E115" s="1014"/>
      <c r="F115" s="1015"/>
      <c r="G115" s="1015"/>
      <c r="H115" s="1015"/>
      <c r="I115" s="1015"/>
      <c r="J115" s="1015"/>
      <c r="K115" s="1015"/>
      <c r="L115" s="1015"/>
      <c r="M115" s="1015"/>
      <c r="N115" s="1015"/>
      <c r="O115" s="1015"/>
      <c r="P115" s="1015"/>
      <c r="Q115" s="1015"/>
      <c r="R115" s="1015"/>
      <c r="S115" s="1015"/>
      <c r="T115" s="1015"/>
      <c r="U115" s="1015"/>
      <c r="V115" s="1015"/>
      <c r="W115" s="1015"/>
      <c r="X115" s="1015"/>
      <c r="Y115" s="1015"/>
      <c r="Z115" s="1015"/>
      <c r="AA115" s="1015"/>
      <c r="AB115" s="1015"/>
      <c r="AC115" s="1015"/>
      <c r="AD115" s="1015"/>
      <c r="AE115" s="1015"/>
      <c r="AF115" s="1015"/>
      <c r="AG115" s="1015"/>
      <c r="AH115" s="1015"/>
      <c r="AI115" s="1015"/>
      <c r="AJ115" s="1016"/>
    </row>
    <row r="116" spans="1:38" s="61" customFormat="1" ht="70.5" customHeight="1" thickBot="1">
      <c r="A116" s="806" t="s">
        <v>342</v>
      </c>
      <c r="B116" s="807"/>
      <c r="C116" s="807"/>
      <c r="D116" s="924"/>
      <c r="E116" s="1014"/>
      <c r="F116" s="1015"/>
      <c r="G116" s="1015"/>
      <c r="H116" s="1015"/>
      <c r="I116" s="1015"/>
      <c r="J116" s="1015"/>
      <c r="K116" s="1015"/>
      <c r="L116" s="1015"/>
      <c r="M116" s="1015"/>
      <c r="N116" s="1015"/>
      <c r="O116" s="1015"/>
      <c r="P116" s="1015"/>
      <c r="Q116" s="1015"/>
      <c r="R116" s="1015"/>
      <c r="S116" s="1015"/>
      <c r="T116" s="1015"/>
      <c r="U116" s="1015"/>
      <c r="V116" s="1015"/>
      <c r="W116" s="1015"/>
      <c r="X116" s="1015"/>
      <c r="Y116" s="1015"/>
      <c r="Z116" s="1015"/>
      <c r="AA116" s="1015"/>
      <c r="AB116" s="1015"/>
      <c r="AC116" s="1015"/>
      <c r="AD116" s="1015"/>
      <c r="AE116" s="1015"/>
      <c r="AF116" s="1015"/>
      <c r="AG116" s="1015"/>
      <c r="AH116" s="1015"/>
      <c r="AI116" s="1015"/>
      <c r="AJ116" s="1016"/>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0"/>
      <c r="B131" s="489" t="s">
        <v>64</v>
      </c>
      <c r="C131" s="1017" t="s">
        <v>315</v>
      </c>
      <c r="D131" s="1018"/>
      <c r="E131" s="1018"/>
      <c r="F131" s="1018"/>
      <c r="G131" s="1018"/>
      <c r="H131" s="1018"/>
      <c r="I131" s="1018"/>
      <c r="J131" s="1018"/>
      <c r="K131" s="1018"/>
      <c r="L131" s="1018"/>
      <c r="M131" s="1018"/>
      <c r="N131" s="1018"/>
      <c r="O131" s="1018"/>
      <c r="P131" s="1018"/>
      <c r="Q131" s="1018"/>
      <c r="R131" s="1018"/>
      <c r="S131" s="1018"/>
      <c r="T131" s="1018"/>
      <c r="U131" s="1018"/>
      <c r="V131" s="1018"/>
      <c r="W131" s="1018"/>
      <c r="X131" s="1018"/>
      <c r="Y131" s="1018"/>
      <c r="Z131" s="1018"/>
      <c r="AA131" s="1018"/>
      <c r="AB131" s="1018"/>
      <c r="AC131" s="1018"/>
      <c r="AD131" s="1018"/>
      <c r="AE131" s="1018"/>
      <c r="AF131" s="1018"/>
      <c r="AG131" s="1018"/>
      <c r="AH131" s="1018"/>
      <c r="AI131" s="1018"/>
      <c r="AJ131" s="1019"/>
      <c r="AK131" s="62"/>
      <c r="AL131" s="141"/>
    </row>
    <row r="132" spans="1:38" s="61" customFormat="1" ht="15" customHeight="1">
      <c r="A132" s="791"/>
      <c r="B132" s="797"/>
      <c r="C132" s="799" t="s">
        <v>304</v>
      </c>
      <c r="D132" s="800"/>
      <c r="E132" s="800"/>
      <c r="F132" s="800"/>
      <c r="G132" s="800"/>
      <c r="H132" s="800"/>
      <c r="I132" s="800"/>
      <c r="J132" s="801"/>
      <c r="K132" s="802"/>
      <c r="L132" s="782" t="s">
        <v>305</v>
      </c>
      <c r="M132" s="1012" t="s">
        <v>391</v>
      </c>
      <c r="N132" s="863"/>
      <c r="O132" s="863"/>
      <c r="P132" s="863"/>
      <c r="Q132" s="863"/>
      <c r="R132" s="863"/>
      <c r="S132" s="863"/>
      <c r="T132" s="863"/>
      <c r="U132" s="863"/>
      <c r="V132" s="863"/>
      <c r="W132" s="863"/>
      <c r="X132" s="863"/>
      <c r="Y132" s="863"/>
      <c r="Z132" s="863"/>
      <c r="AA132" s="863"/>
      <c r="AB132" s="863"/>
      <c r="AC132" s="863"/>
      <c r="AD132" s="863"/>
      <c r="AE132" s="863"/>
      <c r="AF132" s="863"/>
      <c r="AG132" s="863"/>
      <c r="AH132" s="863"/>
      <c r="AI132" s="863"/>
      <c r="AJ132" s="1013"/>
      <c r="AK132" s="142"/>
      <c r="AL132" s="143"/>
    </row>
    <row r="133" spans="1:38" s="61" customFormat="1" ht="15" customHeight="1" thickBot="1">
      <c r="A133" s="791"/>
      <c r="B133" s="798"/>
      <c r="C133" s="799"/>
      <c r="D133" s="800"/>
      <c r="E133" s="800"/>
      <c r="F133" s="800"/>
      <c r="G133" s="800"/>
      <c r="H133" s="800"/>
      <c r="I133" s="800"/>
      <c r="J133" s="801"/>
      <c r="K133" s="802"/>
      <c r="L133" s="782"/>
      <c r="M133" s="1012"/>
      <c r="N133" s="863"/>
      <c r="O133" s="863"/>
      <c r="P133" s="863"/>
      <c r="Q133" s="863"/>
      <c r="R133" s="863"/>
      <c r="S133" s="863"/>
      <c r="T133" s="863"/>
      <c r="U133" s="863"/>
      <c r="V133" s="863"/>
      <c r="W133" s="863"/>
      <c r="X133" s="863"/>
      <c r="Y133" s="863"/>
      <c r="Z133" s="863"/>
      <c r="AA133" s="863"/>
      <c r="AB133" s="863"/>
      <c r="AC133" s="863"/>
      <c r="AD133" s="863"/>
      <c r="AE133" s="863"/>
      <c r="AF133" s="863"/>
      <c r="AG133" s="863"/>
      <c r="AH133" s="863"/>
      <c r="AI133" s="863"/>
      <c r="AJ133" s="1013"/>
      <c r="AK133" s="142"/>
      <c r="AL133" s="143"/>
    </row>
    <row r="134" spans="1:38" s="61" customFormat="1" ht="75" customHeight="1" thickBot="1">
      <c r="A134" s="791"/>
      <c r="B134" s="798"/>
      <c r="C134" s="799"/>
      <c r="D134" s="800"/>
      <c r="E134" s="800"/>
      <c r="F134" s="800"/>
      <c r="G134" s="800"/>
      <c r="H134" s="800"/>
      <c r="I134" s="800"/>
      <c r="J134" s="801"/>
      <c r="K134" s="490"/>
      <c r="L134" s="803"/>
      <c r="M134" s="779"/>
      <c r="N134" s="780"/>
      <c r="O134" s="780"/>
      <c r="P134" s="780"/>
      <c r="Q134" s="780"/>
      <c r="R134" s="780"/>
      <c r="S134" s="780"/>
      <c r="T134" s="780"/>
      <c r="U134" s="780"/>
      <c r="V134" s="780"/>
      <c r="W134" s="780"/>
      <c r="X134" s="780"/>
      <c r="Y134" s="780"/>
      <c r="Z134" s="780"/>
      <c r="AA134" s="780"/>
      <c r="AB134" s="780"/>
      <c r="AC134" s="780"/>
      <c r="AD134" s="780"/>
      <c r="AE134" s="780"/>
      <c r="AF134" s="780"/>
      <c r="AG134" s="780"/>
      <c r="AH134" s="780"/>
      <c r="AI134" s="780"/>
      <c r="AJ134" s="781"/>
      <c r="AK134" s="62"/>
      <c r="AL134" s="143"/>
    </row>
    <row r="135" spans="1:38" s="61" customFormat="1" ht="17.25" customHeight="1" thickBot="1">
      <c r="A135" s="791"/>
      <c r="B135" s="798"/>
      <c r="C135" s="799"/>
      <c r="D135" s="800"/>
      <c r="E135" s="800"/>
      <c r="F135" s="800"/>
      <c r="G135" s="800"/>
      <c r="H135" s="800"/>
      <c r="I135" s="800"/>
      <c r="J135" s="801"/>
      <c r="K135" s="491"/>
      <c r="L135" s="782"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2"/>
      <c r="B136" s="798"/>
      <c r="C136" s="799"/>
      <c r="D136" s="800"/>
      <c r="E136" s="800"/>
      <c r="F136" s="800"/>
      <c r="G136" s="800"/>
      <c r="H136" s="800"/>
      <c r="I136" s="800"/>
      <c r="J136" s="801"/>
      <c r="K136" s="495"/>
      <c r="L136" s="783"/>
      <c r="M136" s="784"/>
      <c r="N136" s="785"/>
      <c r="O136" s="785"/>
      <c r="P136" s="785"/>
      <c r="Q136" s="785"/>
      <c r="R136" s="785"/>
      <c r="S136" s="785"/>
      <c r="T136" s="785"/>
      <c r="U136" s="785"/>
      <c r="V136" s="785"/>
      <c r="W136" s="785"/>
      <c r="X136" s="785"/>
      <c r="Y136" s="785"/>
      <c r="Z136" s="785"/>
      <c r="AA136" s="785"/>
      <c r="AB136" s="785"/>
      <c r="AC136" s="785"/>
      <c r="AD136" s="785"/>
      <c r="AE136" s="785"/>
      <c r="AF136" s="785"/>
      <c r="AG136" s="785"/>
      <c r="AH136" s="785"/>
      <c r="AI136" s="785"/>
      <c r="AJ136" s="786"/>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0"/>
      <c r="B140" s="504" t="s">
        <v>300</v>
      </c>
      <c r="C140" s="793" t="s">
        <v>103</v>
      </c>
      <c r="D140" s="794"/>
      <c r="E140" s="794"/>
      <c r="F140" s="794"/>
      <c r="G140" s="794"/>
      <c r="H140" s="794"/>
      <c r="I140" s="794"/>
      <c r="J140" s="794"/>
      <c r="K140" s="794"/>
      <c r="L140" s="794"/>
      <c r="M140" s="794"/>
      <c r="N140" s="794"/>
      <c r="O140" s="794"/>
      <c r="P140" s="794"/>
      <c r="Q140" s="794"/>
      <c r="R140" s="794"/>
      <c r="S140" s="794"/>
      <c r="T140" s="794"/>
      <c r="U140" s="795"/>
      <c r="V140" s="795"/>
      <c r="W140" s="795"/>
      <c r="X140" s="795"/>
      <c r="Y140" s="795"/>
      <c r="Z140" s="795"/>
      <c r="AA140" s="795"/>
      <c r="AB140" s="795"/>
      <c r="AC140" s="795"/>
      <c r="AD140" s="795"/>
      <c r="AE140" s="795"/>
      <c r="AF140" s="795"/>
      <c r="AG140" s="795"/>
      <c r="AH140" s="795"/>
      <c r="AI140" s="795"/>
      <c r="AJ140" s="796"/>
      <c r="AK140" s="59"/>
      <c r="AL140" s="134"/>
    </row>
    <row r="141" spans="1:38" s="61" customFormat="1" ht="27" customHeight="1">
      <c r="A141" s="791"/>
      <c r="B141" s="804"/>
      <c r="C141" s="936" t="s">
        <v>314</v>
      </c>
      <c r="D141" s="937"/>
      <c r="E141" s="937"/>
      <c r="F141" s="937"/>
      <c r="G141" s="937"/>
      <c r="H141" s="937"/>
      <c r="I141" s="937"/>
      <c r="J141" s="938"/>
      <c r="K141" s="505"/>
      <c r="L141" s="506" t="s">
        <v>105</v>
      </c>
      <c r="M141" s="1031" t="s">
        <v>65</v>
      </c>
      <c r="N141" s="1032"/>
      <c r="O141" s="1032"/>
      <c r="P141" s="1032"/>
      <c r="Q141" s="1032"/>
      <c r="R141" s="1032"/>
      <c r="S141" s="1032"/>
      <c r="T141" s="1032"/>
      <c r="U141" s="1032"/>
      <c r="V141" s="1032"/>
      <c r="W141" s="1032"/>
      <c r="X141" s="1032"/>
      <c r="Y141" s="1032"/>
      <c r="Z141" s="1032"/>
      <c r="AA141" s="1032"/>
      <c r="AB141" s="1032"/>
      <c r="AC141" s="1032"/>
      <c r="AD141" s="1032"/>
      <c r="AE141" s="1032"/>
      <c r="AF141" s="1032"/>
      <c r="AG141" s="1032"/>
      <c r="AH141" s="1032"/>
      <c r="AI141" s="1032"/>
      <c r="AJ141" s="1033"/>
      <c r="AK141" s="59"/>
      <c r="AL141" s="137"/>
    </row>
    <row r="142" spans="1:38" s="61" customFormat="1" ht="40.5" customHeight="1">
      <c r="A142" s="791"/>
      <c r="B142" s="798"/>
      <c r="C142" s="799"/>
      <c r="D142" s="800"/>
      <c r="E142" s="800"/>
      <c r="F142" s="800"/>
      <c r="G142" s="800"/>
      <c r="H142" s="800"/>
      <c r="I142" s="800"/>
      <c r="J142" s="801"/>
      <c r="K142" s="507"/>
      <c r="L142" s="508" t="s">
        <v>308</v>
      </c>
      <c r="M142" s="772" t="s">
        <v>62</v>
      </c>
      <c r="N142" s="773"/>
      <c r="O142" s="773"/>
      <c r="P142" s="773"/>
      <c r="Q142" s="773"/>
      <c r="R142" s="773"/>
      <c r="S142" s="773"/>
      <c r="T142" s="773"/>
      <c r="U142" s="773"/>
      <c r="V142" s="773"/>
      <c r="W142" s="773"/>
      <c r="X142" s="773"/>
      <c r="Y142" s="773"/>
      <c r="Z142" s="773"/>
      <c r="AA142" s="773"/>
      <c r="AB142" s="773"/>
      <c r="AC142" s="773"/>
      <c r="AD142" s="773"/>
      <c r="AE142" s="773"/>
      <c r="AF142" s="773"/>
      <c r="AG142" s="773"/>
      <c r="AH142" s="773"/>
      <c r="AI142" s="773"/>
      <c r="AJ142" s="774"/>
      <c r="AK142" s="144"/>
      <c r="AL142" s="145"/>
    </row>
    <row r="143" spans="1:38" s="61" customFormat="1" ht="40.5" customHeight="1">
      <c r="A143" s="792"/>
      <c r="B143" s="798"/>
      <c r="C143" s="799"/>
      <c r="D143" s="800"/>
      <c r="E143" s="800"/>
      <c r="F143" s="800"/>
      <c r="G143" s="800"/>
      <c r="H143" s="800"/>
      <c r="I143" s="800"/>
      <c r="J143" s="801"/>
      <c r="K143" s="495"/>
      <c r="L143" s="509" t="s">
        <v>307</v>
      </c>
      <c r="M143" s="775" t="s">
        <v>66</v>
      </c>
      <c r="N143" s="776"/>
      <c r="O143" s="776"/>
      <c r="P143" s="776"/>
      <c r="Q143" s="776"/>
      <c r="R143" s="776"/>
      <c r="S143" s="776"/>
      <c r="T143" s="776"/>
      <c r="U143" s="776"/>
      <c r="V143" s="776"/>
      <c r="W143" s="776"/>
      <c r="X143" s="776"/>
      <c r="Y143" s="776"/>
      <c r="Z143" s="776"/>
      <c r="AA143" s="776"/>
      <c r="AB143" s="776"/>
      <c r="AC143" s="776"/>
      <c r="AD143" s="776"/>
      <c r="AE143" s="776"/>
      <c r="AF143" s="776"/>
      <c r="AG143" s="776"/>
      <c r="AH143" s="776"/>
      <c r="AI143" s="776"/>
      <c r="AJ143" s="777"/>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778" t="s">
        <v>170</v>
      </c>
      <c r="B145" s="778"/>
      <c r="C145" s="778"/>
      <c r="D145" s="778"/>
      <c r="E145" s="778"/>
      <c r="F145" s="778"/>
      <c r="G145" s="778"/>
      <c r="H145" s="778"/>
      <c r="I145" s="778"/>
      <c r="J145" s="778"/>
      <c r="K145" s="778"/>
      <c r="L145" s="778"/>
      <c r="M145" s="778"/>
      <c r="N145" s="778"/>
      <c r="O145" s="778"/>
      <c r="P145" s="778"/>
      <c r="Q145" s="778"/>
      <c r="R145" s="778"/>
      <c r="S145" s="778"/>
      <c r="T145" s="778"/>
      <c r="U145" s="778"/>
      <c r="V145" s="778"/>
      <c r="W145" s="778"/>
      <c r="X145" s="778"/>
      <c r="Y145" s="778"/>
      <c r="Z145" s="778"/>
      <c r="AA145" s="778"/>
      <c r="AB145" s="778"/>
      <c r="AC145" s="778"/>
      <c r="AD145" s="778"/>
      <c r="AE145" s="778"/>
      <c r="AF145" s="778"/>
      <c r="AG145" s="778"/>
      <c r="AH145" s="778"/>
      <c r="AI145" s="778"/>
      <c r="AJ145" s="778"/>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1022" t="s">
        <v>434</v>
      </c>
      <c r="B148" s="1023"/>
      <c r="C148" s="1023"/>
      <c r="D148" s="1023"/>
      <c r="E148" s="1023"/>
      <c r="F148" s="1023"/>
      <c r="G148" s="1023"/>
      <c r="H148" s="1023"/>
      <c r="I148" s="1023"/>
      <c r="J148" s="1023"/>
      <c r="K148" s="1023"/>
      <c r="L148" s="1023"/>
      <c r="M148" s="1023"/>
      <c r="N148" s="1023"/>
      <c r="O148" s="1023"/>
      <c r="P148" s="1023"/>
      <c r="Q148" s="1023"/>
      <c r="R148" s="1023"/>
      <c r="S148" s="1023"/>
      <c r="T148" s="1023"/>
      <c r="U148" s="1023"/>
      <c r="V148" s="1023"/>
      <c r="W148" s="1023"/>
      <c r="X148" s="1023"/>
      <c r="Y148" s="1023"/>
      <c r="Z148" s="1023"/>
      <c r="AA148" s="1023"/>
      <c r="AB148" s="1023"/>
      <c r="AC148" s="1023"/>
      <c r="AD148" s="1023"/>
      <c r="AE148" s="1023"/>
      <c r="AF148" s="1023"/>
      <c r="AG148" s="1023"/>
      <c r="AH148" s="1023"/>
      <c r="AI148" s="1023"/>
      <c r="AJ148" s="102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766" t="s">
        <v>430</v>
      </c>
      <c r="B150" s="767"/>
      <c r="C150" s="767"/>
      <c r="D150" s="768"/>
      <c r="E150" s="787" t="s">
        <v>63</v>
      </c>
      <c r="F150" s="788"/>
      <c r="G150" s="788"/>
      <c r="H150" s="788"/>
      <c r="I150" s="788"/>
      <c r="J150" s="788"/>
      <c r="K150" s="788"/>
      <c r="L150" s="788"/>
      <c r="M150" s="788"/>
      <c r="N150" s="788"/>
      <c r="O150" s="788"/>
      <c r="P150" s="788"/>
      <c r="Q150" s="788"/>
      <c r="R150" s="788"/>
      <c r="S150" s="788"/>
      <c r="T150" s="788"/>
      <c r="U150" s="788"/>
      <c r="V150" s="788"/>
      <c r="W150" s="788"/>
      <c r="X150" s="788"/>
      <c r="Y150" s="788"/>
      <c r="Z150" s="788"/>
      <c r="AA150" s="788"/>
      <c r="AB150" s="788"/>
      <c r="AC150" s="788"/>
      <c r="AD150" s="788"/>
      <c r="AE150" s="788"/>
      <c r="AF150" s="788"/>
      <c r="AG150" s="788"/>
      <c r="AH150" s="788"/>
      <c r="AI150" s="788"/>
      <c r="AJ150" s="789"/>
      <c r="AK150" s="146"/>
      <c r="AT150" s="64"/>
    </row>
    <row r="151" spans="1:46" s="147" customFormat="1" ht="14.25" customHeight="1">
      <c r="A151" s="1025" t="s">
        <v>420</v>
      </c>
      <c r="B151" s="937"/>
      <c r="C151" s="937"/>
      <c r="D151" s="1026"/>
      <c r="E151" s="519"/>
      <c r="F151" s="922" t="s">
        <v>400</v>
      </c>
      <c r="G151" s="922"/>
      <c r="H151" s="922"/>
      <c r="I151" s="922"/>
      <c r="J151" s="922"/>
      <c r="K151" s="922"/>
      <c r="L151" s="922"/>
      <c r="M151" s="922"/>
      <c r="N151" s="922"/>
      <c r="O151" s="922"/>
      <c r="P151" s="922"/>
      <c r="Q151" s="922"/>
      <c r="R151" s="922"/>
      <c r="S151" s="922"/>
      <c r="T151" s="922"/>
      <c r="U151" s="922"/>
      <c r="V151" s="922"/>
      <c r="W151" s="922"/>
      <c r="X151" s="922"/>
      <c r="Y151" s="922"/>
      <c r="Z151" s="922"/>
      <c r="AA151" s="922"/>
      <c r="AB151" s="922"/>
      <c r="AC151" s="922"/>
      <c r="AD151" s="922"/>
      <c r="AE151" s="922"/>
      <c r="AF151" s="922"/>
      <c r="AG151" s="922"/>
      <c r="AH151" s="922"/>
      <c r="AI151" s="922"/>
      <c r="AJ151" s="923"/>
      <c r="AK151" s="146"/>
    </row>
    <row r="152" spans="1:46" s="147" customFormat="1" ht="13.5" customHeight="1">
      <c r="A152" s="1027"/>
      <c r="B152" s="800"/>
      <c r="C152" s="800"/>
      <c r="D152" s="1028"/>
      <c r="E152" s="520"/>
      <c r="F152" s="759" t="s">
        <v>401</v>
      </c>
      <c r="G152" s="759"/>
      <c r="H152" s="759"/>
      <c r="I152" s="759"/>
      <c r="J152" s="759"/>
      <c r="K152" s="759"/>
      <c r="L152" s="759"/>
      <c r="M152" s="759"/>
      <c r="N152" s="759"/>
      <c r="O152" s="759"/>
      <c r="P152" s="759"/>
      <c r="Q152" s="759"/>
      <c r="R152" s="759"/>
      <c r="S152" s="759"/>
      <c r="T152" s="759"/>
      <c r="U152" s="759"/>
      <c r="V152" s="759"/>
      <c r="W152" s="759"/>
      <c r="X152" s="759"/>
      <c r="Y152" s="759"/>
      <c r="Z152" s="759"/>
      <c r="AA152" s="759"/>
      <c r="AB152" s="759"/>
      <c r="AC152" s="759"/>
      <c r="AD152" s="759"/>
      <c r="AE152" s="759"/>
      <c r="AF152" s="759"/>
      <c r="AG152" s="759"/>
      <c r="AH152" s="759"/>
      <c r="AI152" s="759"/>
      <c r="AJ152" s="521"/>
      <c r="AK152" s="146"/>
    </row>
    <row r="153" spans="1:46" s="147" customFormat="1" ht="13.5" customHeight="1">
      <c r="A153" s="1027"/>
      <c r="B153" s="800"/>
      <c r="C153" s="800"/>
      <c r="D153" s="1028"/>
      <c r="E153" s="520"/>
      <c r="F153" s="759" t="s">
        <v>426</v>
      </c>
      <c r="G153" s="759"/>
      <c r="H153" s="759"/>
      <c r="I153" s="759"/>
      <c r="J153" s="759"/>
      <c r="K153" s="759"/>
      <c r="L153" s="759"/>
      <c r="M153" s="759"/>
      <c r="N153" s="759"/>
      <c r="O153" s="759"/>
      <c r="P153" s="759"/>
      <c r="Q153" s="759"/>
      <c r="R153" s="759"/>
      <c r="S153" s="759"/>
      <c r="T153" s="759"/>
      <c r="U153" s="759"/>
      <c r="V153" s="759"/>
      <c r="W153" s="759"/>
      <c r="X153" s="759"/>
      <c r="Y153" s="759"/>
      <c r="Z153" s="759"/>
      <c r="AA153" s="759"/>
      <c r="AB153" s="759"/>
      <c r="AC153" s="759"/>
      <c r="AD153" s="759"/>
      <c r="AE153" s="759"/>
      <c r="AF153" s="759"/>
      <c r="AG153" s="759"/>
      <c r="AH153" s="759"/>
      <c r="AI153" s="759"/>
      <c r="AJ153" s="521"/>
      <c r="AK153" s="146"/>
    </row>
    <row r="154" spans="1:46" s="147" customFormat="1" ht="13.5" customHeight="1">
      <c r="A154" s="1029"/>
      <c r="B154" s="795"/>
      <c r="C154" s="795"/>
      <c r="D154" s="1030"/>
      <c r="E154" s="522"/>
      <c r="F154" s="771" t="s">
        <v>427</v>
      </c>
      <c r="G154" s="771"/>
      <c r="H154" s="771"/>
      <c r="I154" s="771"/>
      <c r="J154" s="771"/>
      <c r="K154" s="771"/>
      <c r="L154" s="771"/>
      <c r="M154" s="771"/>
      <c r="N154" s="771"/>
      <c r="O154" s="771"/>
      <c r="P154" s="771"/>
      <c r="Q154" s="771"/>
      <c r="R154" s="771"/>
      <c r="S154" s="771"/>
      <c r="T154" s="771"/>
      <c r="U154" s="771"/>
      <c r="V154" s="771"/>
      <c r="W154" s="771"/>
      <c r="X154" s="771"/>
      <c r="Y154" s="771"/>
      <c r="Z154" s="771"/>
      <c r="AA154" s="771"/>
      <c r="AB154" s="771"/>
      <c r="AC154" s="771"/>
      <c r="AD154" s="771"/>
      <c r="AE154" s="771"/>
      <c r="AF154" s="771"/>
      <c r="AG154" s="771"/>
      <c r="AH154" s="771"/>
      <c r="AI154" s="771"/>
      <c r="AJ154" s="673"/>
      <c r="AK154" s="146"/>
    </row>
    <row r="155" spans="1:46" s="147" customFormat="1" ht="24.75" customHeight="1">
      <c r="A155" s="1025" t="s">
        <v>421</v>
      </c>
      <c r="B155" s="937"/>
      <c r="C155" s="937"/>
      <c r="D155" s="1026"/>
      <c r="E155" s="523"/>
      <c r="F155" s="758" t="s">
        <v>402</v>
      </c>
      <c r="G155" s="758"/>
      <c r="H155" s="758"/>
      <c r="I155" s="758"/>
      <c r="J155" s="758"/>
      <c r="K155" s="758"/>
      <c r="L155" s="758"/>
      <c r="M155" s="758"/>
      <c r="N155" s="758"/>
      <c r="O155" s="758"/>
      <c r="P155" s="758"/>
      <c r="Q155" s="758"/>
      <c r="R155" s="758"/>
      <c r="S155" s="758"/>
      <c r="T155" s="758"/>
      <c r="U155" s="758"/>
      <c r="V155" s="758"/>
      <c r="W155" s="758"/>
      <c r="X155" s="758"/>
      <c r="Y155" s="758"/>
      <c r="Z155" s="758"/>
      <c r="AA155" s="758"/>
      <c r="AB155" s="758"/>
      <c r="AC155" s="758"/>
      <c r="AD155" s="758"/>
      <c r="AE155" s="758"/>
      <c r="AF155" s="758"/>
      <c r="AG155" s="758"/>
      <c r="AH155" s="758"/>
      <c r="AI155" s="758"/>
      <c r="AJ155" s="674"/>
      <c r="AK155" s="146"/>
    </row>
    <row r="156" spans="1:46" s="61" customFormat="1" ht="13.5" customHeight="1">
      <c r="A156" s="1027"/>
      <c r="B156" s="800"/>
      <c r="C156" s="800"/>
      <c r="D156" s="1028"/>
      <c r="E156" s="525"/>
      <c r="F156" s="993" t="s">
        <v>403</v>
      </c>
      <c r="G156" s="993"/>
      <c r="H156" s="993"/>
      <c r="I156" s="993"/>
      <c r="J156" s="993"/>
      <c r="K156" s="993"/>
      <c r="L156" s="993"/>
      <c r="M156" s="993"/>
      <c r="N156" s="993"/>
      <c r="O156" s="993"/>
      <c r="P156" s="993"/>
      <c r="Q156" s="993"/>
      <c r="R156" s="993"/>
      <c r="S156" s="993"/>
      <c r="T156" s="993"/>
      <c r="U156" s="993"/>
      <c r="V156" s="993"/>
      <c r="W156" s="993"/>
      <c r="X156" s="993"/>
      <c r="Y156" s="993"/>
      <c r="Z156" s="993"/>
      <c r="AA156" s="993"/>
      <c r="AB156" s="993"/>
      <c r="AC156" s="993"/>
      <c r="AD156" s="993"/>
      <c r="AE156" s="993"/>
      <c r="AF156" s="993"/>
      <c r="AG156" s="993"/>
      <c r="AH156" s="993"/>
      <c r="AI156" s="993"/>
      <c r="AJ156" s="675"/>
      <c r="AK156" s="146"/>
    </row>
    <row r="157" spans="1:46" s="61" customFormat="1" ht="13.5" customHeight="1">
      <c r="A157" s="1027"/>
      <c r="B157" s="800"/>
      <c r="C157" s="800"/>
      <c r="D157" s="1028"/>
      <c r="E157" s="520"/>
      <c r="F157" s="759" t="s">
        <v>404</v>
      </c>
      <c r="G157" s="759"/>
      <c r="H157" s="759"/>
      <c r="I157" s="759"/>
      <c r="J157" s="759"/>
      <c r="K157" s="759"/>
      <c r="L157" s="759"/>
      <c r="M157" s="759"/>
      <c r="N157" s="759"/>
      <c r="O157" s="759"/>
      <c r="P157" s="759"/>
      <c r="Q157" s="759"/>
      <c r="R157" s="759"/>
      <c r="S157" s="759"/>
      <c r="T157" s="759"/>
      <c r="U157" s="759"/>
      <c r="V157" s="759"/>
      <c r="W157" s="759"/>
      <c r="X157" s="759"/>
      <c r="Y157" s="759"/>
      <c r="Z157" s="759"/>
      <c r="AA157" s="759"/>
      <c r="AB157" s="759"/>
      <c r="AC157" s="759"/>
      <c r="AD157" s="759"/>
      <c r="AE157" s="759"/>
      <c r="AF157" s="759"/>
      <c r="AG157" s="759"/>
      <c r="AH157" s="759"/>
      <c r="AI157" s="759"/>
      <c r="AJ157" s="521"/>
      <c r="AK157" s="146"/>
    </row>
    <row r="158" spans="1:46" s="61" customFormat="1" ht="15.75" customHeight="1">
      <c r="A158" s="1029"/>
      <c r="B158" s="795"/>
      <c r="C158" s="795"/>
      <c r="D158" s="1030"/>
      <c r="E158" s="524"/>
      <c r="F158" s="917" t="s">
        <v>405</v>
      </c>
      <c r="G158" s="917"/>
      <c r="H158" s="917"/>
      <c r="I158" s="917"/>
      <c r="J158" s="917"/>
      <c r="K158" s="917"/>
      <c r="L158" s="917"/>
      <c r="M158" s="917"/>
      <c r="N158" s="917"/>
      <c r="O158" s="917"/>
      <c r="P158" s="917"/>
      <c r="Q158" s="917"/>
      <c r="R158" s="917"/>
      <c r="S158" s="917"/>
      <c r="T158" s="917"/>
      <c r="U158" s="917"/>
      <c r="V158" s="917"/>
      <c r="W158" s="917"/>
      <c r="X158" s="917"/>
      <c r="Y158" s="917"/>
      <c r="Z158" s="917"/>
      <c r="AA158" s="917"/>
      <c r="AB158" s="917"/>
      <c r="AC158" s="917"/>
      <c r="AD158" s="917"/>
      <c r="AE158" s="917"/>
      <c r="AF158" s="917"/>
      <c r="AG158" s="917"/>
      <c r="AH158" s="917"/>
      <c r="AI158" s="917"/>
      <c r="AJ158" s="918"/>
      <c r="AK158" s="146"/>
    </row>
    <row r="159" spans="1:46" s="61" customFormat="1" ht="13.5" customHeight="1">
      <c r="A159" s="1025" t="s">
        <v>422</v>
      </c>
      <c r="B159" s="937"/>
      <c r="C159" s="937"/>
      <c r="D159" s="1026"/>
      <c r="E159" s="525"/>
      <c r="F159" s="993" t="s">
        <v>406</v>
      </c>
      <c r="G159" s="993"/>
      <c r="H159" s="993"/>
      <c r="I159" s="993"/>
      <c r="J159" s="993"/>
      <c r="K159" s="993"/>
      <c r="L159" s="993"/>
      <c r="M159" s="993"/>
      <c r="N159" s="993"/>
      <c r="O159" s="993"/>
      <c r="P159" s="993"/>
      <c r="Q159" s="993"/>
      <c r="R159" s="993"/>
      <c r="S159" s="993"/>
      <c r="T159" s="993"/>
      <c r="U159" s="993"/>
      <c r="V159" s="993"/>
      <c r="W159" s="993"/>
      <c r="X159" s="993"/>
      <c r="Y159" s="993"/>
      <c r="Z159" s="993"/>
      <c r="AA159" s="993"/>
      <c r="AB159" s="993"/>
      <c r="AC159" s="993"/>
      <c r="AD159" s="993"/>
      <c r="AE159" s="993"/>
      <c r="AF159" s="993"/>
      <c r="AG159" s="993"/>
      <c r="AH159" s="993"/>
      <c r="AI159" s="993"/>
      <c r="AJ159" s="675"/>
      <c r="AK159" s="146"/>
    </row>
    <row r="160" spans="1:46" s="61" customFormat="1" ht="22.5" customHeight="1">
      <c r="A160" s="1027"/>
      <c r="B160" s="800"/>
      <c r="C160" s="800"/>
      <c r="D160" s="1028"/>
      <c r="E160" s="520"/>
      <c r="F160" s="759" t="s">
        <v>407</v>
      </c>
      <c r="G160" s="759"/>
      <c r="H160" s="759"/>
      <c r="I160" s="759"/>
      <c r="J160" s="759"/>
      <c r="K160" s="759"/>
      <c r="L160" s="759"/>
      <c r="M160" s="759"/>
      <c r="N160" s="759"/>
      <c r="O160" s="759"/>
      <c r="P160" s="759"/>
      <c r="Q160" s="759"/>
      <c r="R160" s="759"/>
      <c r="S160" s="759"/>
      <c r="T160" s="759"/>
      <c r="U160" s="759"/>
      <c r="V160" s="759"/>
      <c r="W160" s="759"/>
      <c r="X160" s="759"/>
      <c r="Y160" s="759"/>
      <c r="Z160" s="759"/>
      <c r="AA160" s="759"/>
      <c r="AB160" s="759"/>
      <c r="AC160" s="759"/>
      <c r="AD160" s="759"/>
      <c r="AE160" s="759"/>
      <c r="AF160" s="759"/>
      <c r="AG160" s="759"/>
      <c r="AH160" s="759"/>
      <c r="AI160" s="759"/>
      <c r="AJ160" s="521"/>
      <c r="AK160" s="146"/>
    </row>
    <row r="161" spans="1:46" s="61" customFormat="1" ht="13.5" customHeight="1">
      <c r="A161" s="1027"/>
      <c r="B161" s="800"/>
      <c r="C161" s="800"/>
      <c r="D161" s="1028"/>
      <c r="E161" s="520"/>
      <c r="F161" s="770" t="s">
        <v>408</v>
      </c>
      <c r="G161" s="770"/>
      <c r="H161" s="770"/>
      <c r="I161" s="770"/>
      <c r="J161" s="770"/>
      <c r="K161" s="770"/>
      <c r="L161" s="770"/>
      <c r="M161" s="770"/>
      <c r="N161" s="770"/>
      <c r="O161" s="770"/>
      <c r="P161" s="770"/>
      <c r="Q161" s="770"/>
      <c r="R161" s="770"/>
      <c r="S161" s="770"/>
      <c r="T161" s="770"/>
      <c r="U161" s="770"/>
      <c r="V161" s="770"/>
      <c r="W161" s="770"/>
      <c r="X161" s="770"/>
      <c r="Y161" s="770"/>
      <c r="Z161" s="770"/>
      <c r="AA161" s="770"/>
      <c r="AB161" s="770"/>
      <c r="AC161" s="770"/>
      <c r="AD161" s="770"/>
      <c r="AE161" s="770"/>
      <c r="AF161" s="770"/>
      <c r="AG161" s="770"/>
      <c r="AH161" s="770"/>
      <c r="AI161" s="770"/>
      <c r="AJ161" s="521"/>
      <c r="AK161" s="146"/>
    </row>
    <row r="162" spans="1:46" s="61" customFormat="1" ht="13.5" customHeight="1">
      <c r="A162" s="1029"/>
      <c r="B162" s="795"/>
      <c r="C162" s="795"/>
      <c r="D162" s="1030"/>
      <c r="E162" s="524"/>
      <c r="F162" s="764" t="s">
        <v>409</v>
      </c>
      <c r="G162" s="764"/>
      <c r="H162" s="764"/>
      <c r="I162" s="764"/>
      <c r="J162" s="764"/>
      <c r="K162" s="764"/>
      <c r="L162" s="764"/>
      <c r="M162" s="764"/>
      <c r="N162" s="764"/>
      <c r="O162" s="764"/>
      <c r="P162" s="764"/>
      <c r="Q162" s="764"/>
      <c r="R162" s="764"/>
      <c r="S162" s="764"/>
      <c r="T162" s="764"/>
      <c r="U162" s="764"/>
      <c r="V162" s="764"/>
      <c r="W162" s="764"/>
      <c r="X162" s="764"/>
      <c r="Y162" s="764"/>
      <c r="Z162" s="764"/>
      <c r="AA162" s="764"/>
      <c r="AB162" s="764"/>
      <c r="AC162" s="764"/>
      <c r="AD162" s="764"/>
      <c r="AE162" s="764"/>
      <c r="AF162" s="764"/>
      <c r="AG162" s="764"/>
      <c r="AH162" s="764"/>
      <c r="AI162" s="764"/>
      <c r="AJ162" s="676"/>
      <c r="AK162" s="146"/>
    </row>
    <row r="163" spans="1:46" s="61" customFormat="1" ht="21" customHeight="1">
      <c r="A163" s="1025" t="s">
        <v>423</v>
      </c>
      <c r="B163" s="937"/>
      <c r="C163" s="937"/>
      <c r="D163" s="1026"/>
      <c r="E163" s="525"/>
      <c r="F163" s="761" t="s">
        <v>410</v>
      </c>
      <c r="G163" s="761"/>
      <c r="H163" s="761"/>
      <c r="I163" s="761"/>
      <c r="J163" s="761"/>
      <c r="K163" s="761"/>
      <c r="L163" s="761"/>
      <c r="M163" s="761"/>
      <c r="N163" s="761"/>
      <c r="O163" s="761"/>
      <c r="P163" s="761"/>
      <c r="Q163" s="761"/>
      <c r="R163" s="761"/>
      <c r="S163" s="761"/>
      <c r="T163" s="761"/>
      <c r="U163" s="761"/>
      <c r="V163" s="761"/>
      <c r="W163" s="761"/>
      <c r="X163" s="761"/>
      <c r="Y163" s="761"/>
      <c r="Z163" s="761"/>
      <c r="AA163" s="761"/>
      <c r="AB163" s="761"/>
      <c r="AC163" s="761"/>
      <c r="AD163" s="761"/>
      <c r="AE163" s="761"/>
      <c r="AF163" s="761"/>
      <c r="AG163" s="761"/>
      <c r="AH163" s="761"/>
      <c r="AI163" s="761"/>
      <c r="AJ163" s="675"/>
      <c r="AK163" s="146"/>
    </row>
    <row r="164" spans="1:46" s="61" customFormat="1" ht="15" customHeight="1">
      <c r="A164" s="1027"/>
      <c r="B164" s="800"/>
      <c r="C164" s="800"/>
      <c r="D164" s="1028"/>
      <c r="E164" s="520"/>
      <c r="F164" s="769" t="s">
        <v>428</v>
      </c>
      <c r="G164" s="769"/>
      <c r="H164" s="769"/>
      <c r="I164" s="769"/>
      <c r="J164" s="769"/>
      <c r="K164" s="769"/>
      <c r="L164" s="769"/>
      <c r="M164" s="769"/>
      <c r="N164" s="769"/>
      <c r="O164" s="769"/>
      <c r="P164" s="769"/>
      <c r="Q164" s="769"/>
      <c r="R164" s="769"/>
      <c r="S164" s="769"/>
      <c r="T164" s="769"/>
      <c r="U164" s="769"/>
      <c r="V164" s="769"/>
      <c r="W164" s="769"/>
      <c r="X164" s="769"/>
      <c r="Y164" s="769"/>
      <c r="Z164" s="769"/>
      <c r="AA164" s="769"/>
      <c r="AB164" s="769"/>
      <c r="AC164" s="769"/>
      <c r="AD164" s="769"/>
      <c r="AE164" s="769"/>
      <c r="AF164" s="769"/>
      <c r="AG164" s="769"/>
      <c r="AH164" s="769"/>
      <c r="AI164" s="769"/>
      <c r="AJ164" s="675"/>
      <c r="AK164" s="59"/>
    </row>
    <row r="165" spans="1:46" s="61" customFormat="1" ht="13.5" customHeight="1">
      <c r="A165" s="1027"/>
      <c r="B165" s="800"/>
      <c r="C165" s="800"/>
      <c r="D165" s="1028"/>
      <c r="E165" s="525"/>
      <c r="F165" s="761" t="s">
        <v>411</v>
      </c>
      <c r="G165" s="761"/>
      <c r="H165" s="761"/>
      <c r="I165" s="761"/>
      <c r="J165" s="761"/>
      <c r="K165" s="761"/>
      <c r="L165" s="761"/>
      <c r="M165" s="761"/>
      <c r="N165" s="761"/>
      <c r="O165" s="761"/>
      <c r="P165" s="761"/>
      <c r="Q165" s="761"/>
      <c r="R165" s="761"/>
      <c r="S165" s="761"/>
      <c r="T165" s="761"/>
      <c r="U165" s="761"/>
      <c r="V165" s="761"/>
      <c r="W165" s="761"/>
      <c r="X165" s="761"/>
      <c r="Y165" s="761"/>
      <c r="Z165" s="761"/>
      <c r="AA165" s="761"/>
      <c r="AB165" s="761"/>
      <c r="AC165" s="761"/>
      <c r="AD165" s="761"/>
      <c r="AE165" s="761"/>
      <c r="AF165" s="761"/>
      <c r="AG165" s="761"/>
      <c r="AH165" s="761"/>
      <c r="AI165" s="761"/>
      <c r="AJ165" s="677"/>
    </row>
    <row r="166" spans="1:46" s="61" customFormat="1" ht="15.75" customHeight="1">
      <c r="A166" s="1029"/>
      <c r="B166" s="795"/>
      <c r="C166" s="795"/>
      <c r="D166" s="1030"/>
      <c r="E166" s="524"/>
      <c r="F166" s="764" t="s">
        <v>412</v>
      </c>
      <c r="G166" s="764"/>
      <c r="H166" s="764"/>
      <c r="I166" s="764"/>
      <c r="J166" s="764"/>
      <c r="K166" s="764"/>
      <c r="L166" s="764"/>
      <c r="M166" s="764"/>
      <c r="N166" s="764"/>
      <c r="O166" s="764"/>
      <c r="P166" s="764"/>
      <c r="Q166" s="764"/>
      <c r="R166" s="764"/>
      <c r="S166" s="764"/>
      <c r="T166" s="764"/>
      <c r="U166" s="764"/>
      <c r="V166" s="764"/>
      <c r="W166" s="764"/>
      <c r="X166" s="764"/>
      <c r="Y166" s="764"/>
      <c r="Z166" s="764"/>
      <c r="AA166" s="764"/>
      <c r="AB166" s="764"/>
      <c r="AC166" s="764"/>
      <c r="AD166" s="764"/>
      <c r="AE166" s="764"/>
      <c r="AF166" s="764"/>
      <c r="AG166" s="764"/>
      <c r="AH166" s="764"/>
      <c r="AI166" s="764"/>
      <c r="AJ166" s="992"/>
    </row>
    <row r="167" spans="1:46" s="61" customFormat="1" ht="13.5" customHeight="1">
      <c r="A167" s="1025" t="s">
        <v>424</v>
      </c>
      <c r="B167" s="937"/>
      <c r="C167" s="937"/>
      <c r="D167" s="1026"/>
      <c r="E167" s="525"/>
      <c r="F167" s="761" t="s">
        <v>413</v>
      </c>
      <c r="G167" s="761"/>
      <c r="H167" s="761"/>
      <c r="I167" s="761"/>
      <c r="J167" s="761"/>
      <c r="K167" s="761"/>
      <c r="L167" s="761"/>
      <c r="M167" s="761"/>
      <c r="N167" s="761"/>
      <c r="O167" s="761"/>
      <c r="P167" s="761"/>
      <c r="Q167" s="761"/>
      <c r="R167" s="761"/>
      <c r="S167" s="761"/>
      <c r="T167" s="761"/>
      <c r="U167" s="761"/>
      <c r="V167" s="761"/>
      <c r="W167" s="761"/>
      <c r="X167" s="761"/>
      <c r="Y167" s="761"/>
      <c r="Z167" s="761"/>
      <c r="AA167" s="761"/>
      <c r="AB167" s="761"/>
      <c r="AC167" s="761"/>
      <c r="AD167" s="761"/>
      <c r="AE167" s="761"/>
      <c r="AF167" s="761"/>
      <c r="AG167" s="761"/>
      <c r="AH167" s="761"/>
      <c r="AI167" s="761"/>
      <c r="AJ167" s="675"/>
    </row>
    <row r="168" spans="1:46" s="61" customFormat="1" ht="21" customHeight="1">
      <c r="A168" s="1027"/>
      <c r="B168" s="800"/>
      <c r="C168" s="800"/>
      <c r="D168" s="1028"/>
      <c r="E168" s="520"/>
      <c r="F168" s="769" t="s">
        <v>414</v>
      </c>
      <c r="G168" s="769"/>
      <c r="H168" s="769"/>
      <c r="I168" s="769"/>
      <c r="J168" s="769"/>
      <c r="K168" s="769"/>
      <c r="L168" s="769"/>
      <c r="M168" s="769"/>
      <c r="N168" s="769"/>
      <c r="O168" s="769"/>
      <c r="P168" s="769"/>
      <c r="Q168" s="769"/>
      <c r="R168" s="769"/>
      <c r="S168" s="769"/>
      <c r="T168" s="769"/>
      <c r="U168" s="769"/>
      <c r="V168" s="769"/>
      <c r="W168" s="769"/>
      <c r="X168" s="769"/>
      <c r="Y168" s="769"/>
      <c r="Z168" s="769"/>
      <c r="AA168" s="769"/>
      <c r="AB168" s="769"/>
      <c r="AC168" s="769"/>
      <c r="AD168" s="769"/>
      <c r="AE168" s="769"/>
      <c r="AF168" s="769"/>
      <c r="AG168" s="769"/>
      <c r="AH168" s="769"/>
      <c r="AI168" s="769"/>
      <c r="AJ168" s="521"/>
    </row>
    <row r="169" spans="1:46" s="61" customFormat="1" ht="13.5" customHeight="1">
      <c r="A169" s="1027"/>
      <c r="B169" s="800"/>
      <c r="C169" s="800"/>
      <c r="D169" s="1028"/>
      <c r="E169" s="520"/>
      <c r="F169" s="769" t="s">
        <v>415</v>
      </c>
      <c r="G169" s="769"/>
      <c r="H169" s="769"/>
      <c r="I169" s="769"/>
      <c r="J169" s="769"/>
      <c r="K169" s="769"/>
      <c r="L169" s="769"/>
      <c r="M169" s="769"/>
      <c r="N169" s="769"/>
      <c r="O169" s="769"/>
      <c r="P169" s="769"/>
      <c r="Q169" s="769"/>
      <c r="R169" s="769"/>
      <c r="S169" s="769"/>
      <c r="T169" s="769"/>
      <c r="U169" s="769"/>
      <c r="V169" s="769"/>
      <c r="W169" s="769"/>
      <c r="X169" s="769"/>
      <c r="Y169" s="769"/>
      <c r="Z169" s="769"/>
      <c r="AA169" s="769"/>
      <c r="AB169" s="769"/>
      <c r="AC169" s="769"/>
      <c r="AD169" s="769"/>
      <c r="AE169" s="769"/>
      <c r="AF169" s="769"/>
      <c r="AG169" s="769"/>
      <c r="AH169" s="769"/>
      <c r="AI169" s="769"/>
      <c r="AJ169" s="521"/>
    </row>
    <row r="170" spans="1:46" s="61" customFormat="1" ht="13.5" customHeight="1">
      <c r="A170" s="1029"/>
      <c r="B170" s="795"/>
      <c r="C170" s="795"/>
      <c r="D170" s="1030"/>
      <c r="E170" s="524"/>
      <c r="F170" s="764" t="s">
        <v>416</v>
      </c>
      <c r="G170" s="764"/>
      <c r="H170" s="764"/>
      <c r="I170" s="764"/>
      <c r="J170" s="764"/>
      <c r="K170" s="764"/>
      <c r="L170" s="764"/>
      <c r="M170" s="764"/>
      <c r="N170" s="764"/>
      <c r="O170" s="764"/>
      <c r="P170" s="764"/>
      <c r="Q170" s="764"/>
      <c r="R170" s="764"/>
      <c r="S170" s="764"/>
      <c r="T170" s="764"/>
      <c r="U170" s="764"/>
      <c r="V170" s="764"/>
      <c r="W170" s="764"/>
      <c r="X170" s="764"/>
      <c r="Y170" s="764"/>
      <c r="Z170" s="764"/>
      <c r="AA170" s="764"/>
      <c r="AB170" s="764"/>
      <c r="AC170" s="764"/>
      <c r="AD170" s="764"/>
      <c r="AE170" s="764"/>
      <c r="AF170" s="764"/>
      <c r="AG170" s="764"/>
      <c r="AH170" s="764"/>
      <c r="AI170" s="764"/>
      <c r="AJ170" s="676"/>
    </row>
    <row r="171" spans="1:46" s="61" customFormat="1" ht="13.5" customHeight="1">
      <c r="A171" s="1025" t="s">
        <v>425</v>
      </c>
      <c r="B171" s="937"/>
      <c r="C171" s="937"/>
      <c r="D171" s="1026"/>
      <c r="E171" s="525"/>
      <c r="F171" s="762" t="s">
        <v>417</v>
      </c>
      <c r="G171" s="762"/>
      <c r="H171" s="762"/>
      <c r="I171" s="762"/>
      <c r="J171" s="762"/>
      <c r="K171" s="762"/>
      <c r="L171" s="762"/>
      <c r="M171" s="762"/>
      <c r="N171" s="762"/>
      <c r="O171" s="762"/>
      <c r="P171" s="762"/>
      <c r="Q171" s="762"/>
      <c r="R171" s="762"/>
      <c r="S171" s="762"/>
      <c r="T171" s="762"/>
      <c r="U171" s="762"/>
      <c r="V171" s="762"/>
      <c r="W171" s="762"/>
      <c r="X171" s="762"/>
      <c r="Y171" s="762"/>
      <c r="Z171" s="762"/>
      <c r="AA171" s="762"/>
      <c r="AB171" s="762"/>
      <c r="AC171" s="762"/>
      <c r="AD171" s="762"/>
      <c r="AE171" s="762"/>
      <c r="AF171" s="762"/>
      <c r="AG171" s="762"/>
      <c r="AH171" s="762"/>
      <c r="AI171" s="762"/>
      <c r="AJ171" s="763"/>
      <c r="AK171" s="144"/>
    </row>
    <row r="172" spans="1:46" s="61" customFormat="1" ht="13.5" customHeight="1">
      <c r="A172" s="1027"/>
      <c r="B172" s="800"/>
      <c r="C172" s="800"/>
      <c r="D172" s="1028"/>
      <c r="E172" s="520"/>
      <c r="F172" s="769" t="s">
        <v>429</v>
      </c>
      <c r="G172" s="769"/>
      <c r="H172" s="769"/>
      <c r="I172" s="769"/>
      <c r="J172" s="769"/>
      <c r="K172" s="769"/>
      <c r="L172" s="769"/>
      <c r="M172" s="769"/>
      <c r="N172" s="769"/>
      <c r="O172" s="769"/>
      <c r="P172" s="769"/>
      <c r="Q172" s="769"/>
      <c r="R172" s="769"/>
      <c r="S172" s="769"/>
      <c r="T172" s="769"/>
      <c r="U172" s="769"/>
      <c r="V172" s="769"/>
      <c r="W172" s="769"/>
      <c r="X172" s="769"/>
      <c r="Y172" s="769"/>
      <c r="Z172" s="769"/>
      <c r="AA172" s="769"/>
      <c r="AB172" s="769"/>
      <c r="AC172" s="769"/>
      <c r="AD172" s="769"/>
      <c r="AE172" s="769"/>
      <c r="AF172" s="769"/>
      <c r="AG172" s="769"/>
      <c r="AH172" s="769"/>
      <c r="AI172" s="769"/>
      <c r="AJ172" s="521"/>
      <c r="AK172" s="146"/>
    </row>
    <row r="173" spans="1:46" s="61" customFormat="1" ht="13.5" customHeight="1">
      <c r="A173" s="1027"/>
      <c r="B173" s="800"/>
      <c r="C173" s="800"/>
      <c r="D173" s="1028"/>
      <c r="E173" s="520"/>
      <c r="F173" s="769" t="s">
        <v>418</v>
      </c>
      <c r="G173" s="769"/>
      <c r="H173" s="769"/>
      <c r="I173" s="769"/>
      <c r="J173" s="769"/>
      <c r="K173" s="769"/>
      <c r="L173" s="769"/>
      <c r="M173" s="769"/>
      <c r="N173" s="769"/>
      <c r="O173" s="769"/>
      <c r="P173" s="769"/>
      <c r="Q173" s="769"/>
      <c r="R173" s="769"/>
      <c r="S173" s="769"/>
      <c r="T173" s="769"/>
      <c r="U173" s="769"/>
      <c r="V173" s="769"/>
      <c r="W173" s="769"/>
      <c r="X173" s="769"/>
      <c r="Y173" s="769"/>
      <c r="Z173" s="769"/>
      <c r="AA173" s="769"/>
      <c r="AB173" s="769"/>
      <c r="AC173" s="769"/>
      <c r="AD173" s="769"/>
      <c r="AE173" s="769"/>
      <c r="AF173" s="769"/>
      <c r="AG173" s="769"/>
      <c r="AH173" s="769"/>
      <c r="AI173" s="769"/>
      <c r="AJ173" s="521"/>
      <c r="AK173" s="146"/>
    </row>
    <row r="174" spans="1:46" s="61" customFormat="1" ht="13.5" customHeight="1" thickBot="1">
      <c r="A174" s="1029"/>
      <c r="B174" s="795"/>
      <c r="C174" s="795"/>
      <c r="D174" s="1030"/>
      <c r="E174" s="526"/>
      <c r="F174" s="760" t="s">
        <v>419</v>
      </c>
      <c r="G174" s="760"/>
      <c r="H174" s="760"/>
      <c r="I174" s="760"/>
      <c r="J174" s="760"/>
      <c r="K174" s="760"/>
      <c r="L174" s="760"/>
      <c r="M174" s="760"/>
      <c r="N174" s="760"/>
      <c r="O174" s="760"/>
      <c r="P174" s="760"/>
      <c r="Q174" s="760"/>
      <c r="R174" s="760"/>
      <c r="S174" s="760"/>
      <c r="T174" s="760"/>
      <c r="U174" s="760"/>
      <c r="V174" s="760"/>
      <c r="W174" s="760"/>
      <c r="X174" s="760"/>
      <c r="Y174" s="760"/>
      <c r="Z174" s="760"/>
      <c r="AA174" s="760"/>
      <c r="AB174" s="760"/>
      <c r="AC174" s="760"/>
      <c r="AD174" s="760"/>
      <c r="AE174" s="760"/>
      <c r="AF174" s="760"/>
      <c r="AG174" s="760"/>
      <c r="AH174" s="760"/>
      <c r="AI174" s="760"/>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980" t="s">
        <v>41</v>
      </c>
      <c r="B179" s="981"/>
      <c r="C179" s="981"/>
      <c r="D179" s="982"/>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83"/>
      <c r="B180" s="984"/>
      <c r="C180" s="984"/>
      <c r="D180" s="985"/>
      <c r="E180" s="538"/>
      <c r="F180" s="769" t="s">
        <v>86</v>
      </c>
      <c r="G180" s="769"/>
      <c r="H180" s="769"/>
      <c r="I180" s="769"/>
      <c r="J180" s="769"/>
      <c r="K180" s="769"/>
      <c r="L180" s="769"/>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86" t="s">
        <v>42</v>
      </c>
      <c r="B181" s="987"/>
      <c r="C181" s="987"/>
      <c r="D181" s="988"/>
      <c r="E181" s="538"/>
      <c r="F181" s="773" t="s">
        <v>44</v>
      </c>
      <c r="G181" s="773"/>
      <c r="H181" s="773"/>
      <c r="I181" s="773"/>
      <c r="J181" s="773"/>
      <c r="K181" s="773"/>
      <c r="L181" s="773"/>
      <c r="M181" s="773"/>
      <c r="N181" s="773"/>
      <c r="O181" s="773"/>
      <c r="P181" s="773"/>
      <c r="Q181" s="773"/>
      <c r="R181" s="773"/>
      <c r="S181" s="773"/>
      <c r="T181" s="77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89"/>
      <c r="B182" s="990"/>
      <c r="C182" s="990"/>
      <c r="D182" s="991"/>
      <c r="E182" s="544"/>
      <c r="F182" s="545" t="s">
        <v>70</v>
      </c>
      <c r="G182" s="545"/>
      <c r="H182" s="765"/>
      <c r="I182" s="765"/>
      <c r="J182" s="765"/>
      <c r="K182" s="765"/>
      <c r="L182" s="765"/>
      <c r="M182" s="765"/>
      <c r="N182" s="765"/>
      <c r="O182" s="765"/>
      <c r="P182" s="765"/>
      <c r="Q182" s="765"/>
      <c r="R182" s="765"/>
      <c r="S182" s="765"/>
      <c r="T182" s="765"/>
      <c r="U182" s="765"/>
      <c r="V182" s="765"/>
      <c r="W182" s="765"/>
      <c r="X182" s="765"/>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974" t="s">
        <v>117</v>
      </c>
      <c r="C185" s="975"/>
      <c r="D185" s="975"/>
      <c r="E185" s="975"/>
      <c r="F185" s="975"/>
      <c r="G185" s="975"/>
      <c r="H185" s="975"/>
      <c r="I185" s="975"/>
      <c r="J185" s="975"/>
      <c r="K185" s="975"/>
      <c r="L185" s="975"/>
      <c r="M185" s="975"/>
      <c r="N185" s="975"/>
      <c r="O185" s="975"/>
      <c r="P185" s="975"/>
      <c r="Q185" s="975"/>
      <c r="R185" s="975"/>
      <c r="S185" s="975"/>
      <c r="T185" s="975"/>
      <c r="U185" s="975"/>
      <c r="V185" s="975"/>
      <c r="W185" s="975"/>
      <c r="X185" s="975"/>
      <c r="Y185" s="976"/>
      <c r="Z185" s="969" t="s">
        <v>78</v>
      </c>
      <c r="AA185" s="969"/>
      <c r="AB185" s="969"/>
      <c r="AC185" s="969"/>
      <c r="AD185" s="969"/>
      <c r="AE185" s="969"/>
      <c r="AF185" s="969"/>
      <c r="AG185" s="969"/>
      <c r="AH185" s="970"/>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977" t="s">
        <v>80</v>
      </c>
      <c r="AA186" s="978"/>
      <c r="AB186" s="978"/>
      <c r="AC186" s="978"/>
      <c r="AD186" s="978"/>
      <c r="AE186" s="978"/>
      <c r="AF186" s="978"/>
      <c r="AG186" s="978"/>
      <c r="AH186" s="979"/>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971" t="s">
        <v>81</v>
      </c>
      <c r="AA187" s="972"/>
      <c r="AB187" s="972"/>
      <c r="AC187" s="972"/>
      <c r="AD187" s="972"/>
      <c r="AE187" s="972"/>
      <c r="AF187" s="972"/>
      <c r="AG187" s="972"/>
      <c r="AH187" s="973"/>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971" t="s">
        <v>294</v>
      </c>
      <c r="AA188" s="972"/>
      <c r="AB188" s="972"/>
      <c r="AC188" s="972"/>
      <c r="AD188" s="972"/>
      <c r="AE188" s="972"/>
      <c r="AF188" s="972"/>
      <c r="AG188" s="972"/>
      <c r="AH188" s="973"/>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971" t="s">
        <v>317</v>
      </c>
      <c r="AA189" s="972"/>
      <c r="AB189" s="972"/>
      <c r="AC189" s="972"/>
      <c r="AD189" s="972"/>
      <c r="AE189" s="972"/>
      <c r="AF189" s="972"/>
      <c r="AG189" s="972"/>
      <c r="AH189" s="973"/>
      <c r="AI189" s="551"/>
      <c r="AJ189" s="552"/>
      <c r="AK189" s="59"/>
    </row>
    <row r="190" spans="1:46" ht="25.5" customHeight="1">
      <c r="A190" s="551"/>
      <c r="B190" s="558"/>
      <c r="C190" s="964" t="s">
        <v>185</v>
      </c>
      <c r="D190" s="964"/>
      <c r="E190" s="964"/>
      <c r="F190" s="964"/>
      <c r="G190" s="964"/>
      <c r="H190" s="964"/>
      <c r="I190" s="964"/>
      <c r="J190" s="964"/>
      <c r="K190" s="964"/>
      <c r="L190" s="964"/>
      <c r="M190" s="964"/>
      <c r="N190" s="964"/>
      <c r="O190" s="964"/>
      <c r="P190" s="964"/>
      <c r="Q190" s="964"/>
      <c r="R190" s="964"/>
      <c r="S190" s="964"/>
      <c r="T190" s="964"/>
      <c r="U190" s="964"/>
      <c r="V190" s="964"/>
      <c r="W190" s="964"/>
      <c r="X190" s="964"/>
      <c r="Y190" s="965"/>
      <c r="Z190" s="966" t="s">
        <v>187</v>
      </c>
      <c r="AA190" s="967"/>
      <c r="AB190" s="967"/>
      <c r="AC190" s="967"/>
      <c r="AD190" s="967"/>
      <c r="AE190" s="967"/>
      <c r="AF190" s="967"/>
      <c r="AG190" s="967"/>
      <c r="AH190" s="968"/>
      <c r="AI190" s="551"/>
      <c r="AJ190" s="552"/>
      <c r="AK190" s="59"/>
    </row>
    <row r="191" spans="1:46" ht="25.5" customHeight="1">
      <c r="A191" s="551"/>
      <c r="B191" s="558"/>
      <c r="C191" s="964" t="s">
        <v>186</v>
      </c>
      <c r="D191" s="964"/>
      <c r="E191" s="964"/>
      <c r="F191" s="964"/>
      <c r="G191" s="964"/>
      <c r="H191" s="964"/>
      <c r="I191" s="964"/>
      <c r="J191" s="964"/>
      <c r="K191" s="964"/>
      <c r="L191" s="964"/>
      <c r="M191" s="964"/>
      <c r="N191" s="964"/>
      <c r="O191" s="964"/>
      <c r="P191" s="964"/>
      <c r="Q191" s="964"/>
      <c r="R191" s="964"/>
      <c r="S191" s="964"/>
      <c r="T191" s="964"/>
      <c r="U191" s="964"/>
      <c r="V191" s="964"/>
      <c r="W191" s="964"/>
      <c r="X191" s="964"/>
      <c r="Y191" s="965"/>
      <c r="Z191" s="806" t="s">
        <v>188</v>
      </c>
      <c r="AA191" s="807"/>
      <c r="AB191" s="807"/>
      <c r="AC191" s="807"/>
      <c r="AD191" s="807"/>
      <c r="AE191" s="807"/>
      <c r="AF191" s="807"/>
      <c r="AG191" s="807"/>
      <c r="AH191" s="924"/>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960" t="s">
        <v>79</v>
      </c>
      <c r="AA192" s="961"/>
      <c r="AB192" s="961"/>
      <c r="AC192" s="961"/>
      <c r="AD192" s="961"/>
      <c r="AE192" s="961"/>
      <c r="AF192" s="961"/>
      <c r="AG192" s="961"/>
      <c r="AH192" s="962"/>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963" t="s">
        <v>196</v>
      </c>
      <c r="D195" s="963"/>
      <c r="E195" s="963"/>
      <c r="F195" s="963"/>
      <c r="G195" s="963"/>
      <c r="H195" s="963"/>
      <c r="I195" s="963"/>
      <c r="J195" s="963"/>
      <c r="K195" s="963"/>
      <c r="L195" s="963"/>
      <c r="M195" s="963"/>
      <c r="N195" s="963"/>
      <c r="O195" s="963"/>
      <c r="P195" s="963"/>
      <c r="Q195" s="963"/>
      <c r="R195" s="963"/>
      <c r="S195" s="963"/>
      <c r="T195" s="963"/>
      <c r="U195" s="963"/>
      <c r="V195" s="963"/>
      <c r="W195" s="963"/>
      <c r="X195" s="963"/>
      <c r="Y195" s="963"/>
      <c r="Z195" s="963"/>
      <c r="AA195" s="963"/>
      <c r="AB195" s="963"/>
      <c r="AC195" s="963"/>
      <c r="AD195" s="963"/>
      <c r="AE195" s="963"/>
      <c r="AF195" s="963"/>
      <c r="AG195" s="963"/>
      <c r="AH195" s="963"/>
      <c r="AI195" s="963"/>
      <c r="AJ195" s="963"/>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45" t="s">
        <v>351</v>
      </c>
      <c r="C198" s="945"/>
      <c r="D198" s="945"/>
      <c r="E198" s="945"/>
      <c r="F198" s="945"/>
      <c r="G198" s="945"/>
      <c r="H198" s="945"/>
      <c r="I198" s="945"/>
      <c r="J198" s="945"/>
      <c r="K198" s="945"/>
      <c r="L198" s="945"/>
      <c r="M198" s="945"/>
      <c r="N198" s="945"/>
      <c r="O198" s="945"/>
      <c r="P198" s="945"/>
      <c r="Q198" s="945"/>
      <c r="R198" s="945"/>
      <c r="S198" s="945"/>
      <c r="T198" s="945"/>
      <c r="U198" s="945"/>
      <c r="V198" s="945"/>
      <c r="W198" s="945"/>
      <c r="X198" s="945"/>
      <c r="Y198" s="945"/>
      <c r="Z198" s="945"/>
      <c r="AA198" s="945"/>
      <c r="AB198" s="945"/>
      <c r="AC198" s="945"/>
      <c r="AD198" s="945"/>
      <c r="AE198" s="945"/>
      <c r="AF198" s="945"/>
      <c r="AG198" s="945"/>
      <c r="AH198" s="945"/>
      <c r="AI198" s="945"/>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46"/>
      <c r="E200" s="947"/>
      <c r="F200" s="578" t="s">
        <v>5</v>
      </c>
      <c r="G200" s="946"/>
      <c r="H200" s="947"/>
      <c r="I200" s="578" t="s">
        <v>4</v>
      </c>
      <c r="J200" s="946"/>
      <c r="K200" s="947"/>
      <c r="L200" s="578" t="s">
        <v>3</v>
      </c>
      <c r="M200" s="579"/>
      <c r="N200" s="948" t="s">
        <v>6</v>
      </c>
      <c r="O200" s="948"/>
      <c r="P200" s="948"/>
      <c r="Q200" s="949" t="str">
        <f>IF(G9="","",G9)</f>
        <v/>
      </c>
      <c r="R200" s="949"/>
      <c r="S200" s="949"/>
      <c r="T200" s="949"/>
      <c r="U200" s="949"/>
      <c r="V200" s="949"/>
      <c r="W200" s="949"/>
      <c r="X200" s="949"/>
      <c r="Y200" s="949"/>
      <c r="Z200" s="949"/>
      <c r="AA200" s="949"/>
      <c r="AB200" s="949"/>
      <c r="AC200" s="949"/>
      <c r="AD200" s="949"/>
      <c r="AE200" s="949"/>
      <c r="AF200" s="949"/>
      <c r="AG200" s="949"/>
      <c r="AH200" s="949"/>
      <c r="AI200" s="949"/>
      <c r="AJ200" s="950"/>
    </row>
    <row r="201" spans="1:36" s="151" customFormat="1" ht="13.5" customHeight="1">
      <c r="A201" s="580"/>
      <c r="B201" s="581"/>
      <c r="C201" s="582"/>
      <c r="D201" s="582"/>
      <c r="E201" s="582"/>
      <c r="F201" s="582"/>
      <c r="G201" s="582"/>
      <c r="H201" s="582"/>
      <c r="I201" s="582"/>
      <c r="J201" s="582"/>
      <c r="K201" s="582"/>
      <c r="L201" s="582"/>
      <c r="M201" s="582"/>
      <c r="N201" s="939" t="s">
        <v>113</v>
      </c>
      <c r="O201" s="939"/>
      <c r="P201" s="939"/>
      <c r="Q201" s="940" t="s">
        <v>114</v>
      </c>
      <c r="R201" s="940"/>
      <c r="S201" s="941"/>
      <c r="T201" s="941"/>
      <c r="U201" s="941"/>
      <c r="V201" s="941"/>
      <c r="W201" s="941"/>
      <c r="X201" s="942" t="s">
        <v>115</v>
      </c>
      <c r="Y201" s="942"/>
      <c r="Z201" s="941"/>
      <c r="AA201" s="941"/>
      <c r="AB201" s="941"/>
      <c r="AC201" s="941"/>
      <c r="AD201" s="941"/>
      <c r="AE201" s="941"/>
      <c r="AF201" s="941"/>
      <c r="AG201" s="941"/>
      <c r="AH201" s="941"/>
      <c r="AI201" s="943"/>
      <c r="AJ201" s="944"/>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AB34:AH34"/>
    <mergeCell ref="AI34:AJ34"/>
    <mergeCell ref="P36:Q36"/>
    <mergeCell ref="S36:T36"/>
    <mergeCell ref="V36:W36"/>
    <mergeCell ref="Z36:AA36"/>
    <mergeCell ref="AC36:AD36"/>
    <mergeCell ref="AH36:AI36"/>
    <mergeCell ref="B39:AJ39"/>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topLeftCell="A4" zoomScale="77" zoomScaleNormal="85" zoomScaleSheetLayoutView="77" zoomScalePageLayoutView="70" workbookViewId="0">
      <selection activeCell="S12" sqref="S12"/>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101" t="s">
        <v>319</v>
      </c>
      <c r="B5" s="1102"/>
      <c r="C5" s="1102"/>
      <c r="D5" s="1102"/>
      <c r="E5" s="1102"/>
      <c r="F5" s="1102"/>
      <c r="G5" s="1102"/>
      <c r="H5" s="1102"/>
      <c r="I5" s="1102"/>
      <c r="J5" s="1102"/>
      <c r="K5" s="1102"/>
      <c r="L5" s="1102"/>
      <c r="M5" s="1102"/>
      <c r="N5" s="1102"/>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0" t="s">
        <v>136</v>
      </c>
      <c r="S7" s="593" t="s">
        <v>47</v>
      </c>
      <c r="T7" s="594"/>
      <c r="U7" s="594"/>
      <c r="V7" s="594"/>
      <c r="W7" s="594"/>
      <c r="X7" s="594"/>
      <c r="Y7" s="594"/>
      <c r="Z7" s="594"/>
      <c r="AA7" s="594"/>
      <c r="AB7" s="594"/>
      <c r="AC7" s="594"/>
      <c r="AD7" s="594"/>
      <c r="AE7" s="594"/>
      <c r="AF7" s="594"/>
      <c r="AG7" s="594"/>
      <c r="AH7" s="595"/>
    </row>
    <row r="8" spans="1:34" ht="14.25">
      <c r="A8" s="1085"/>
      <c r="B8" s="1089"/>
      <c r="C8" s="1090"/>
      <c r="D8" s="1090"/>
      <c r="E8" s="1090"/>
      <c r="F8" s="1090"/>
      <c r="G8" s="1090"/>
      <c r="H8" s="1090"/>
      <c r="I8" s="1090"/>
      <c r="J8" s="1090"/>
      <c r="K8" s="1091"/>
      <c r="L8" s="1093"/>
      <c r="M8" s="596" t="s">
        <v>231</v>
      </c>
      <c r="N8" s="597"/>
      <c r="O8" s="1095"/>
      <c r="P8" s="1097"/>
      <c r="Q8" s="1099"/>
      <c r="R8" s="1074"/>
      <c r="S8" s="598"/>
      <c r="T8" s="1082" t="s">
        <v>105</v>
      </c>
      <c r="U8" s="1083"/>
      <c r="V8" s="1062" t="s">
        <v>106</v>
      </c>
      <c r="W8" s="1063"/>
      <c r="X8" s="1063"/>
      <c r="Y8" s="1063"/>
      <c r="Z8" s="1063"/>
      <c r="AA8" s="1063"/>
      <c r="AB8" s="1063"/>
      <c r="AC8" s="1063"/>
      <c r="AD8" s="1063"/>
      <c r="AE8" s="1063"/>
      <c r="AF8" s="1063"/>
      <c r="AG8" s="1064"/>
      <c r="AH8" s="599" t="s">
        <v>108</v>
      </c>
    </row>
    <row r="9" spans="1:34" ht="13.5" customHeight="1">
      <c r="A9" s="1085"/>
      <c r="B9" s="1089"/>
      <c r="C9" s="1090"/>
      <c r="D9" s="1090"/>
      <c r="E9" s="1090"/>
      <c r="F9" s="1090"/>
      <c r="G9" s="1090"/>
      <c r="H9" s="1090"/>
      <c r="I9" s="1090"/>
      <c r="J9" s="1090"/>
      <c r="K9" s="1091"/>
      <c r="L9" s="1093"/>
      <c r="M9" s="600"/>
      <c r="N9" s="601"/>
      <c r="O9" s="1095"/>
      <c r="P9" s="1097"/>
      <c r="Q9" s="1099"/>
      <c r="R9" s="1074"/>
      <c r="S9" s="1071" t="s">
        <v>100</v>
      </c>
      <c r="T9" s="1072" t="s">
        <v>223</v>
      </c>
      <c r="U9" s="1075" t="s">
        <v>133</v>
      </c>
      <c r="V9" s="1065" t="s">
        <v>134</v>
      </c>
      <c r="W9" s="1066"/>
      <c r="X9" s="1066"/>
      <c r="Y9" s="1066"/>
      <c r="Z9" s="1066"/>
      <c r="AA9" s="1066"/>
      <c r="AB9" s="1066"/>
      <c r="AC9" s="1066"/>
      <c r="AD9" s="1066"/>
      <c r="AE9" s="1066"/>
      <c r="AF9" s="1066"/>
      <c r="AG9" s="1067"/>
      <c r="AH9" s="1074" t="s">
        <v>242</v>
      </c>
    </row>
    <row r="10" spans="1:34" ht="150" customHeight="1">
      <c r="A10" s="1085"/>
      <c r="B10" s="1089"/>
      <c r="C10" s="1090"/>
      <c r="D10" s="1090"/>
      <c r="E10" s="1090"/>
      <c r="F10" s="1090"/>
      <c r="G10" s="1090"/>
      <c r="H10" s="1090"/>
      <c r="I10" s="1090"/>
      <c r="J10" s="1090"/>
      <c r="K10" s="1091"/>
      <c r="L10" s="1093"/>
      <c r="M10" s="602" t="s">
        <v>232</v>
      </c>
      <c r="N10" s="602" t="s">
        <v>233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77" zoomScaleNormal="77" zoomScaleSheetLayoutView="70" workbookViewId="0">
      <selection activeCell="S12" sqref="S12"/>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9"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85"/>
      <c r="B8" s="1089"/>
      <c r="C8" s="1090"/>
      <c r="D8" s="1090"/>
      <c r="E8" s="1090"/>
      <c r="F8" s="1090"/>
      <c r="G8" s="1090"/>
      <c r="H8" s="1090"/>
      <c r="I8" s="1090"/>
      <c r="J8" s="1090"/>
      <c r="K8" s="1091"/>
      <c r="L8" s="1093"/>
      <c r="M8" s="596" t="s">
        <v>231</v>
      </c>
      <c r="N8" s="597"/>
      <c r="O8" s="1095"/>
      <c r="P8" s="1097"/>
      <c r="Q8" s="1099"/>
      <c r="R8" s="1110"/>
      <c r="S8" s="644"/>
      <c r="T8" s="1105" t="s">
        <v>10</v>
      </c>
      <c r="U8" s="1106"/>
      <c r="V8" s="645" t="s">
        <v>35</v>
      </c>
      <c r="W8" s="1107" t="s">
        <v>29</v>
      </c>
      <c r="X8" s="1108"/>
      <c r="Y8" s="1108"/>
      <c r="Z8" s="1108"/>
      <c r="AA8" s="1108"/>
      <c r="AB8" s="1108"/>
      <c r="AC8" s="1108"/>
      <c r="AD8" s="1108"/>
      <c r="AE8" s="1108"/>
      <c r="AF8" s="1108"/>
      <c r="AG8" s="1108"/>
      <c r="AH8" s="1108"/>
      <c r="AI8" s="646" t="s">
        <v>15</v>
      </c>
      <c r="AJ8" s="214"/>
      <c r="AK8" s="214"/>
      <c r="AL8" s="214"/>
      <c r="AM8" s="214"/>
      <c r="AN8" s="214"/>
      <c r="AO8" s="214"/>
      <c r="AP8" s="214"/>
      <c r="AQ8" s="214"/>
      <c r="AR8" s="214"/>
      <c r="AS8" s="214"/>
      <c r="AT8" s="214"/>
      <c r="AU8" s="214"/>
    </row>
    <row r="9" spans="1:47" ht="13.5" customHeight="1">
      <c r="A9" s="1085"/>
      <c r="B9" s="1089"/>
      <c r="C9" s="1090"/>
      <c r="D9" s="1090"/>
      <c r="E9" s="1090"/>
      <c r="F9" s="1090"/>
      <c r="G9" s="1090"/>
      <c r="H9" s="1090"/>
      <c r="I9" s="1090"/>
      <c r="J9" s="1090"/>
      <c r="K9" s="1091"/>
      <c r="L9" s="1093"/>
      <c r="M9" s="600"/>
      <c r="N9" s="601"/>
      <c r="O9" s="1095"/>
      <c r="P9" s="1097"/>
      <c r="Q9" s="1099"/>
      <c r="R9" s="1110"/>
      <c r="S9" s="1071" t="s">
        <v>118</v>
      </c>
      <c r="T9" s="1103" t="s">
        <v>222</v>
      </c>
      <c r="U9" s="1104" t="s">
        <v>146</v>
      </c>
      <c r="V9" s="1111" t="s">
        <v>87</v>
      </c>
      <c r="W9" s="1065" t="s">
        <v>147</v>
      </c>
      <c r="X9" s="1066"/>
      <c r="Y9" s="1066"/>
      <c r="Z9" s="1066"/>
      <c r="AA9" s="1066"/>
      <c r="AB9" s="1066"/>
      <c r="AC9" s="1066"/>
      <c r="AD9" s="1066"/>
      <c r="AE9" s="1066"/>
      <c r="AF9" s="1066"/>
      <c r="AG9" s="1066"/>
      <c r="AH9" s="1066"/>
      <c r="AI9" s="1074" t="s">
        <v>243</v>
      </c>
      <c r="AJ9" s="214"/>
      <c r="AK9" s="214"/>
      <c r="AL9" s="214"/>
      <c r="AM9" s="214"/>
      <c r="AN9" s="214"/>
      <c r="AO9" s="214"/>
      <c r="AP9" s="214"/>
      <c r="AQ9" s="214"/>
      <c r="AR9" s="214"/>
      <c r="AS9" s="214"/>
      <c r="AT9" s="214"/>
      <c r="AU9" s="214"/>
    </row>
    <row r="10" spans="1:47" ht="150" customHeight="1">
      <c r="A10" s="1085"/>
      <c r="B10" s="1089"/>
      <c r="C10" s="1090"/>
      <c r="D10" s="1090"/>
      <c r="E10" s="1090"/>
      <c r="F10" s="1090"/>
      <c r="G10" s="1090"/>
      <c r="H10" s="1090"/>
      <c r="I10" s="1090"/>
      <c r="J10" s="1090"/>
      <c r="K10" s="1091"/>
      <c r="L10" s="1093"/>
      <c r="M10" s="602" t="s">
        <v>232</v>
      </c>
      <c r="N10" s="602" t="s">
        <v>233</v>
      </c>
      <c r="O10" s="1095"/>
      <c r="P10" s="1097"/>
      <c r="Q10" s="1099"/>
      <c r="R10" s="1110"/>
      <c r="S10" s="1071"/>
      <c r="T10" s="1103"/>
      <c r="U10" s="1104"/>
      <c r="V10" s="1112"/>
      <c r="W10" s="1068"/>
      <c r="X10" s="1069"/>
      <c r="Y10" s="1069"/>
      <c r="Z10" s="1069"/>
      <c r="AA10" s="1069"/>
      <c r="AB10" s="1069"/>
      <c r="AC10" s="1069"/>
      <c r="AD10" s="1069"/>
      <c r="AE10" s="1069"/>
      <c r="AF10" s="1069"/>
      <c r="AG10" s="1069"/>
      <c r="AH10" s="1069"/>
      <c r="AI10" s="1074"/>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1" t="s">
        <v>30</v>
      </c>
      <c r="B2" s="1121"/>
      <c r="C2" s="1128" t="s">
        <v>97</v>
      </c>
      <c r="D2" s="1129"/>
      <c r="E2" s="1129"/>
      <c r="F2" s="1129"/>
      <c r="G2" s="1130"/>
      <c r="H2" s="1117" t="s">
        <v>362</v>
      </c>
      <c r="I2" s="1118"/>
      <c r="J2" s="1118"/>
      <c r="K2" s="1118"/>
      <c r="L2" s="1119"/>
    </row>
    <row r="3" spans="1:13" ht="39" customHeight="1">
      <c r="A3" s="1132"/>
      <c r="B3" s="1133"/>
      <c r="C3" s="1135" t="s">
        <v>99</v>
      </c>
      <c r="D3" s="1137"/>
      <c r="E3" s="1137"/>
      <c r="F3" s="1137"/>
      <c r="G3" s="1136"/>
      <c r="H3" s="1135" t="s">
        <v>93</v>
      </c>
      <c r="I3" s="1136"/>
      <c r="J3" s="1120" t="s">
        <v>270</v>
      </c>
      <c r="K3" s="1121"/>
      <c r="L3" s="1122"/>
    </row>
    <row r="4" spans="1:13" ht="18" customHeight="1">
      <c r="A4" s="1134"/>
      <c r="B4" s="1124"/>
      <c r="C4" s="19" t="s">
        <v>88</v>
      </c>
      <c r="D4" s="20" t="s">
        <v>89</v>
      </c>
      <c r="E4" s="20" t="s">
        <v>90</v>
      </c>
      <c r="F4" s="20" t="s">
        <v>91</v>
      </c>
      <c r="G4" s="21" t="s">
        <v>92</v>
      </c>
      <c r="H4" s="30" t="s">
        <v>36</v>
      </c>
      <c r="I4" s="29" t="s">
        <v>37</v>
      </c>
      <c r="J4" s="1123"/>
      <c r="K4" s="1124"/>
      <c r="L4" s="1125"/>
    </row>
    <row r="5" spans="1:13" ht="18" customHeight="1">
      <c r="A5" s="1126" t="s">
        <v>31</v>
      </c>
      <c r="B5" s="1127"/>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26" t="s">
        <v>363</v>
      </c>
      <c r="B7" s="1127"/>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26" t="s">
        <v>352</v>
      </c>
      <c r="B8" s="1127"/>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26" t="s">
        <v>32</v>
      </c>
      <c r="B9" s="1127"/>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26" t="s">
        <v>353</v>
      </c>
      <c r="B11" s="1127"/>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26" t="s">
        <v>354</v>
      </c>
      <c r="B12" s="1127"/>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26" t="s">
        <v>355</v>
      </c>
      <c r="B14" s="1127"/>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26" t="s">
        <v>356</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26" t="s">
        <v>357</v>
      </c>
      <c r="B17" s="1127"/>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26" t="s">
        <v>360</v>
      </c>
      <c r="B20" s="1127"/>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26" t="s">
        <v>359</v>
      </c>
      <c r="B22" s="1127"/>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26" t="s">
        <v>358</v>
      </c>
      <c r="B24" s="1127"/>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26" t="s">
        <v>33</v>
      </c>
      <c r="B25" s="1127"/>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15" t="s">
        <v>119</v>
      </c>
      <c r="B27" s="1116"/>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2021-03-19T07:15:46Z</dcterms:modified>
</cp:coreProperties>
</file>