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S279_夕陽の丘仕合わせの里\"/>
    </mc:Choice>
  </mc:AlternateContent>
  <xr:revisionPtr revIDLastSave="0" documentId="13_ncr:1_{59CF78FA-27D6-4142-8F97-02CABF4D39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<sst xmlns="http://schemas.openxmlformats.org/spreadsheetml/2006/main" count="192" uniqueCount="144">
  <si>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</si>
  <si>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</si>
  <si>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</si>
  <si>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</si>
  <si>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</si>
  <si>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</si>
  <si>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</si>
  <si>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</si>
  <si>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</si>
  <si>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</si>
  <si>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</si>
  <si>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</si>
  <si>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</si>
  <si>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</si>
  <si>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</si>
  <si>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</si>
  <si>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</si>
  <si>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</si>
  <si>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</si>
  <si>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</si>
  <si>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</si>
  <si>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</si>
  <si>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</si>
  <si>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</si>
  <si>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</si>
  <si>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</si>
  <si>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</si>
  <si>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</si>
  <si>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</si>
  <si>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</si>
  <si>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</si>
  <si>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</si>
  <si>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</si>
  <si>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</si>
  <si>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</si>
  <si>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</si>
  <si>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</si>
  <si>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</si>
  <si>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</si>
  <si>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</si>
  <si>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</si>
  <si>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</si>
  <si>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</si>
  <si>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</si>
  <si>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</si>
  <si>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</si>
  <si>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</si>
  <si>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</si>
  <si>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</si>
  <si>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</si>
  <si>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</si>
  <si>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</si>
  <si>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</si>
  <si>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</si>
  <si>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</si>
  <si>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</si>
  <si>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</si>
  <si>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</si>
  <si>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</si>
  <si>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</si>
  <si>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</si>
  <si>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</si>
  <si>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</si>
  <si>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</si>
  <si>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</si>
  <si>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</si>
  <si>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</si>
  <si>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</si>
  <si>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</si>
  <si>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</si>
  <si>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</si>
  <si>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</si>
  <si>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</si>
  <si>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</si>
  <si>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</si>
  <si>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</si>
  <si>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</si>
  <si>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</si>
  <si>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</si>
  <si>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</si>
  <si>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</si>
  <si>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</si>
  <si>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</si>
  <si>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</si>
  <si>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</si>
  <si>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</si>
  <si>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</si>
  <si>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</si>
  <si>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</si>
  <si>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</si>
  <si>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</si>
  <si>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</si>
  <si>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</si>
  <si>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</si>
  <si>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</si>
  <si>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</si>
  <si>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</si>
  <si>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</si>
  <si>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</si>
  <si>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</si>
  <si>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</si>
  <si>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</si>
  <si>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</si>
  <si>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</si>
  <si>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</si>
  <si>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</si>
  <si>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</si>
  <si>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</si>
  <si>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</si>
  <si>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</si>
  <si>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</si>
  <si>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</si>
  <si>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</si>
  <si>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</si>
  <si>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</si>
  <si>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</si>
  <si>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</si>
  <si>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</si>
  <si>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</si>
  <si>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</si>
  <si>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</si>
  <si>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</si>
  <si>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</si>
  <si>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</si>
  <si>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</si>
  <si>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</si>
  <si>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</si>
  <si>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</si>
  <si>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</si>
  <si>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</si>
  <si>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</si>
  <si>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</si>
  <si>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</si>
  <si>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</si>
  <si>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</si>
  <si>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</si>
  <si>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</si>
  <si>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</si>
  <si>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夕陽の丘仕合わせの里</t>
    <rPh sb="0" eb="10">
      <t>ユウヒノオカシアワセノサト</t>
    </rPh>
    <phoneticPr fontId="1"/>
  </si>
  <si>
    <t>北海道旭川市末広７条６丁目１番１６号</t>
    <rPh sb="0" eb="8">
      <t>ホッカイドウアサヒカワシスエヒロ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</si>
  <si>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0166-51-7007</t>
    <phoneticPr fontId="1"/>
  </si>
  <si>
    <t>有限会社啓和会介護センター</t>
    <rPh sb="0" eb="9">
      <t>ユウゲンガイシャケイワカイカイゴ</t>
    </rPh>
    <phoneticPr fontId="1"/>
  </si>
  <si>
    <t>https://www.shiawasenosato.net/</t>
    <phoneticPr fontId="1"/>
  </si>
  <si>
    <t>共益費：27,500円
生活サポート費：12,250円</t>
    <rPh sb="0" eb="3">
      <t>キョウエキヒ</t>
    </rPh>
    <rPh sb="10" eb="11">
      <t>エン</t>
    </rPh>
    <rPh sb="12" eb="14">
      <t>セイカツ</t>
    </rPh>
    <rPh sb="18" eb="19">
      <t>ヒ</t>
    </rPh>
    <rPh sb="26" eb="2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</si>
</sst>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135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41153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21</v>
      </c>
      <c r="Q15" s="75" t="s">
        <v>22</v>
      </c>
      <c r="R15" s="75"/>
      <c r="S15" s="18">
        <v>22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3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3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22</v>
      </c>
      <c r="N19" s="36"/>
      <c r="O19" s="21" t="s">
        <v>106</v>
      </c>
      <c r="P19" s="18">
        <v>18.21</v>
      </c>
      <c r="Q19" s="44" t="s">
        <v>100</v>
      </c>
      <c r="R19" s="44"/>
      <c r="S19" s="18">
        <v>18.21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/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/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/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/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110950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119100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43200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/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/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8150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 t="s">
        <v>143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138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134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www.shiawasenosato.net/" xr:uid="{007BC9F2-C09D-40C0-B5B6-A5BDC09F4573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夕陽の丘仕合わせの里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北海道旭川市末広７条６丁目１番１６号</v>
      </c>
      <c r="F2" s="30" t="str">
        <f>情報開示!M11</f>
        <v>0166-51-7007</v>
      </c>
      <c r="G2" s="30" t="str">
        <f>情報開示!M12</f>
        <v>有限会社啓和会介護センター</v>
      </c>
      <c r="H2" s="30" t="str">
        <f>情報開示!M13</f>
        <v>https://www.shiawasenosato.net/</v>
      </c>
      <c r="I2" s="31">
        <f>情報開示!M14</f>
        <v>41153</v>
      </c>
      <c r="J2" s="30">
        <f>情報開示!P15</f>
        <v>21</v>
      </c>
      <c r="K2" s="30">
        <f>情報開示!S15</f>
        <v>22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3</v>
      </c>
      <c r="P2" s="30">
        <f>情報開示!Q17</f>
        <v>7</v>
      </c>
      <c r="Q2" s="30">
        <f>情報開示!T17</f>
        <v>5</v>
      </c>
      <c r="R2" s="30">
        <f>情報開示!N18</f>
        <v>3</v>
      </c>
      <c r="S2" s="30">
        <f>情報開示!Q18</f>
        <v>3</v>
      </c>
      <c r="T2" s="30">
        <f>情報開示!T18</f>
        <v>0</v>
      </c>
      <c r="U2" s="30">
        <f>情報開示!M19</f>
        <v>22</v>
      </c>
      <c r="V2" s="30">
        <f>情報開示!P19</f>
        <v>18.21</v>
      </c>
      <c r="W2" s="30">
        <f>情報開示!S19</f>
        <v>18.21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>
        <f>情報開示!M24</f>
        <v>0</v>
      </c>
      <c r="AE2" s="32">
        <f>情報開示!M25</f>
        <v>0</v>
      </c>
      <c r="AF2" s="32">
        <f>情報開示!P26</f>
        <v>110950</v>
      </c>
      <c r="AG2" s="32">
        <f>情報開示!P27</f>
        <v>119100</v>
      </c>
      <c r="AH2" s="32">
        <f>情報開示!P28</f>
        <v>28000</v>
      </c>
      <c r="AI2" s="32">
        <f>情報開示!P29</f>
        <v>43200</v>
      </c>
      <c r="AJ2" s="32">
        <f>情報開示!P30</f>
        <v>0</v>
      </c>
      <c r="AK2" s="32">
        <f>情報開示!P31</f>
        <v>0</v>
      </c>
      <c r="AL2" s="32">
        <f>情報開示!M32</f>
        <v>8150</v>
      </c>
      <c r="AM2" s="30">
        <f>情報開示!P32</f>
        <v>10</v>
      </c>
      <c r="AN2" s="30">
        <f>情報開示!S32</f>
        <v>5</v>
      </c>
      <c r="AO2" s="30" t="str">
        <f>情報開示!M33</f>
        <v>共益費：27,500円
生活サポート費：12,250円</v>
      </c>
      <c r="AP2" s="30" t="str">
        <f>情報開示!M35</f>
        <v>夕陽の丘仕合わせの里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2025-02-10T09:03:53Z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