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共有\06有料老人ホーム現況報告\"/>
    </mc:Choice>
  </mc:AlternateContent>
  <xr:revisionPtr revIDLastSave="0" documentId="13_ncr:1_{E64B29A3-B3EE-409B-A255-B72E1D73F9E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945" yWindow="1080" windowWidth="18840" windowHeight="1404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<sst xmlns="http://schemas.openxmlformats.org/spreadsheetml/2006/main" count="3066" uniqueCount="2592">
  <si>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</si>
  <si>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</si>
  <si>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</si>
  <si>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</si>
  <si>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</si>
  <si>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</si>
  <si>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</si>
  <si>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</si>
  <si>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</si>
  <si>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</si>
  <si>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</si>
  <si>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</si>
  <si>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</si>
  <si>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</si>
  <si>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</si>
  <si>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</si>
  <si>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</si>
  <si>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</si>
  <si>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</si>
  <si>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</si>
  <si>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</si>
  <si>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</si>
  <si>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</si>
  <si>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</si>
  <si>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</si>
  <si>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</si>
  <si>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</si>
  <si>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</si>
  <si>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</si>
  <si>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</si>
  <si>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</si>
  <si>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</si>
  <si>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</si>
  <si>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</si>
  <si>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</si>
  <si>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</si>
  <si>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</si>
  <si>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</si>
  <si>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</si>
  <si>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</si>
  <si>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</si>
  <si>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</si>
  <si>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</si>
  <si>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</si>
  <si>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</si>
  <si>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</si>
  <si>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</si>
  <si>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</si>
  <si>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</si>
  <si>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</si>
  <si>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</si>
  <si>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</si>
  <si>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</si>
  <si>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</si>
  <si>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</si>
  <si>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</si>
  <si>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</si>
  <si>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</si>
  <si>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</si>
  <si>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</si>
  <si>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</si>
  <si>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</si>
  <si>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</si>
  <si>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</si>
  <si>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</si>
  <si>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</si>
  <si>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</si>
  <si>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</si>
  <si>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</si>
  <si>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</si>
  <si>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</si>
  <si>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</si>
  <si>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</si>
  <si>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</si>
  <si>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</si>
  <si>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</si>
  <si>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</si>
  <si>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</si>
  <si>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</si>
  <si>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</si>
  <si>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</si>
  <si>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</si>
  <si>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</si>
  <si>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</si>
  <si>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</si>
  <si>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</si>
  <si>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</si>
  <si>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</si>
  <si>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</si>
  <si>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</si>
  <si>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</si>
  <si>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</si>
  <si>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</si>
  <si>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</si>
  <si>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</si>
  <si>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</si>
  <si>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</si>
  <si>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</si>
  <si>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</si>
  <si>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</si>
  <si>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</si>
  <si>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</si>
  <si>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</si>
  <si>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</si>
  <si>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</si>
  <si>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</si>
  <si>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</si>
  <si>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</si>
  <si>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</si>
  <si>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</si>
  <si>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</si>
  <si>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</si>
  <si>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</si>
  <si>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</si>
  <si>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</si>
  <si>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</si>
  <si>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</si>
  <si>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</si>
  <si>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</si>
  <si>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</si>
  <si>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</si>
  <si>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</si>
  <si>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</si>
  <si>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</si>
  <si>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</si>
  <si>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</si>
  <si>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</si>
  <si>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</si>
  <si>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</si>
  <si>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</si>
  <si>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</si>
  <si>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</si>
  <si>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</si>
  <si>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</si>
  <si>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</si>
  <si>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</si>
  <si>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</si>
  <si>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</si>
  <si>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</si>
  <si>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</si>
  <si>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</si>
  <si>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</si>
  <si>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</si>
  <si>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</si>
  <si>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</si>
  <si>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</si>
  <si>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</si>
  <si>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</si>
  <si>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</si>
  <si>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</si>
  <si>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</si>
  <si>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</si>
  <si>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</si>
  <si>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</si>
  <si>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</si>
  <si>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</si>
  <si>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</si>
  <si>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</si>
  <si>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</si>
  <si>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</si>
  <si>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</si>
  <si>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</si>
  <si>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</si>
  <si>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</si>
  <si>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</si>
  <si>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</si>
  <si>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</si>
  <si>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</si>
  <si>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</si>
  <si>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</si>
  <si>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</si>
  <si>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</si>
  <si>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</si>
  <si>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</si>
  <si>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</si>
  <si>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</si>
  <si>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</si>
  <si>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</si>
  <si>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</si>
  <si>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</si>
  <si>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</si>
  <si>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</si>
  <si>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</si>
  <si>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</si>
  <si>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</si>
  <si>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</si>
  <si>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</si>
  <si>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</si>
  <si>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</si>
  <si>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</si>
  <si>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</si>
  <si>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</si>
  <si>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</si>
  <si>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</si>
  <si>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</si>
  <si>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</si>
  <si>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</si>
  <si>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</si>
  <si>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</si>
  <si>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</si>
  <si>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</si>
  <si>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</si>
  <si>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</si>
  <si>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</si>
  <si>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</si>
  <si>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</si>
  <si>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</si>
  <si>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</si>
  <si>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</si>
  <si>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</si>
  <si>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</si>
  <si>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</si>
  <si>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</si>
  <si>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</si>
  <si>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</si>
  <si>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</si>
  <si>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</si>
  <si>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</si>
  <si>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</si>
  <si>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</si>
  <si>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</si>
  <si>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</si>
  <si>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</si>
  <si>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</si>
  <si>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</si>
  <si>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</si>
  <si>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</si>
  <si>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</si>
  <si>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</si>
  <si>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</si>
  <si>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</si>
  <si>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</si>
  <si>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</si>
  <si>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</si>
  <si>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</si>
  <si>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</si>
  <si>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</si>
  <si>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</si>
  <si>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</si>
  <si>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</si>
  <si>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</si>
  <si>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</si>
  <si>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</si>
  <si>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</si>
  <si>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</si>
  <si>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</si>
  <si>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</si>
  <si>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</si>
  <si>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</si>
  <si>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</si>
  <si>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</si>
  <si>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</si>
  <si>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</si>
  <si>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</si>
  <si>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</si>
  <si>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</si>
  <si>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</si>
  <si>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</si>
  <si>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</si>
  <si>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</si>
  <si>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</si>
  <si>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</si>
  <si>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</si>
  <si>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</si>
  <si>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</si>
  <si>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</si>
  <si>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</si>
  <si>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</si>
  <si>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</si>
  <si>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</si>
  <si>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</si>
  <si>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</si>
  <si>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</si>
  <si>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</si>
  <si>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</si>
  <si>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</si>
  <si>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</si>
  <si>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</si>
  <si>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</si>
  <si>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</si>
  <si>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</si>
  <si>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</si>
  <si>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</si>
  <si>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</si>
  <si>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</si>
  <si>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</si>
  <si>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</si>
  <si>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</si>
  <si>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</si>
  <si>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</si>
  <si>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</si>
  <si>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</si>
  <si>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</si>
  <si>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</si>
  <si>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</si>
  <si>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</si>
  <si>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</si>
  <si>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</si>
  <si>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</si>
  <si>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</si>
  <si>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</si>
  <si>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</si>
  <si>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</si>
  <si>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</si>
  <si>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</si>
  <si>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</si>
  <si>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</si>
  <si>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</si>
  <si>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</si>
  <si>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</si>
  <si>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</si>
  <si>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</si>
  <si>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</si>
  <si>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</si>
  <si>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</si>
  <si>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</si>
  <si>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</si>
  <si>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</si>
  <si>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</si>
  <si>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</si>
  <si>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</si>
  <si>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</si>
  <si>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</si>
  <si>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</si>
  <si>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</si>
  <si>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</si>
  <si>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</si>
  <si>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</si>
  <si>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</si>
  <si>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</si>
  <si>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</si>
  <si>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</si>
  <si>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</si>
  <si>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</si>
  <si>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</si>
  <si>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</si>
  <si>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</si>
  <si>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</si>
  <si>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</si>
  <si>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</si>
  <si>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</si>
  <si>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</si>
  <si>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</si>
  <si>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</si>
  <si>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</si>
  <si>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</si>
  <si>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</si>
  <si>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</si>
  <si>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</si>
  <si>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</si>
  <si>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</si>
  <si>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</si>
  <si>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</si>
  <si>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</si>
  <si>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</si>
  <si>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</si>
  <si>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</si>
  <si>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</si>
  <si>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</si>
  <si>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</si>
  <si>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</si>
  <si>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</si>
  <si>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</si>
  <si>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</si>
  <si>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</si>
  <si>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</si>
  <si>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</si>
  <si>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</si>
  <si>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</si>
  <si>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</si>
  <si>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</si>
  <si>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</si>
  <si>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</si>
  <si>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</si>
  <si>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</si>
  <si>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</si>
  <si>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</si>
  <si>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</si>
  <si>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</si>
  <si>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</si>
  <si>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</si>
  <si>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</si>
  <si>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</si>
  <si>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</si>
  <si>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</si>
  <si>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</si>
  <si>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</si>
  <si>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</si>
  <si>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</si>
  <si>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</si>
  <si>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</si>
  <si>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</si>
  <si>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</si>
  <si>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</si>
  <si>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</si>
  <si>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</si>
  <si>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</si>
  <si>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</si>
  <si>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</si>
  <si>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</si>
  <si>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</si>
  <si>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</si>
  <si>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</si>
  <si>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</si>
  <si>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</si>
  <si>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</si>
  <si>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</si>
  <si>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</si>
  <si>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</si>
  <si>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</si>
  <si>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</si>
  <si>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</si>
  <si>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</si>
  <si>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</si>
  <si>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</si>
  <si>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</si>
  <si>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</si>
  <si>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</si>
  <si>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</si>
  <si>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</si>
  <si>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</si>
  <si>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</si>
  <si>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</si>
  <si>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</si>
  <si>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</si>
  <si>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</si>
  <si>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</si>
  <si>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</si>
  <si>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</si>
  <si>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</si>
  <si>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</si>
  <si>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</si>
  <si>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</si>
  <si>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</si>
  <si>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</si>
  <si>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</si>
  <si>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</si>
  <si>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</si>
  <si>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</si>
  <si>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</si>
  <si>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</si>
  <si>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</si>
  <si>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</si>
  <si>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</si>
  <si>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</si>
  <si>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</si>
  <si>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</si>
  <si>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</si>
  <si>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</si>
  <si>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</si>
  <si>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</si>
  <si>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</si>
  <si>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</si>
  <si>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</si>
  <si>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</si>
  <si>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</si>
  <si>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</si>
  <si>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</si>
  <si>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</si>
  <si>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</si>
  <si>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</si>
  <si>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</si>
  <si>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</si>
  <si>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</si>
  <si>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</si>
  <si>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</si>
  <si>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</si>
  <si>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</si>
  <si>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</si>
  <si>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</si>
  <si>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</si>
  <si>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</si>
  <si>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</si>
  <si>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</si>
  <si>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</si>
  <si>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</si>
  <si>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</si>
  <si>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</si>
  <si>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</si>
  <si>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</si>
  <si>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</si>
  <si>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</si>
  <si>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</si>
  <si>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</si>
  <si>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</si>
  <si>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</si>
  <si>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</si>
  <si>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</si>
  <si>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</si>
  <si>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</si>
  <si>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</si>
  <si>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</si>
  <si>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</si>
  <si>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</si>
  <si>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</si>
  <si>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</si>
  <si>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</si>
  <si>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</si>
  <si>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</si>
  <si>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</si>
  <si>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</si>
  <si>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</si>
  <si>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</si>
  <si>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</si>
  <si>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</si>
  <si>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</si>
  <si>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</si>
  <si>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</si>
  <si>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</si>
  <si>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</si>
  <si>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</si>
  <si>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</si>
  <si>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</si>
  <si>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</si>
  <si>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</si>
  <si>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</si>
  <si>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</si>
  <si>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</si>
  <si>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</si>
  <si>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</si>
  <si>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</si>
  <si>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</si>
  <si>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</si>
  <si>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</si>
  <si>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</si>
  <si>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</si>
  <si>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</si>
  <si>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</si>
  <si>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</si>
  <si>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</si>
  <si>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</si>
  <si>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</si>
  <si>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</si>
  <si>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</si>
  <si>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</si>
  <si>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</si>
  <si>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</si>
  <si>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</si>
  <si>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</si>
  <si>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</si>
  <si>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</si>
  <si>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</si>
  <si>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</si>
  <si>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</si>
  <si>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</si>
  <si>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</si>
  <si>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</si>
  <si>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</si>
  <si>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</si>
  <si>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</si>
  <si>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</si>
  <si>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</si>
  <si>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</si>
  <si>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</si>
  <si>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</si>
  <si>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</si>
  <si>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</si>
  <si>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</si>
  <si>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</si>
  <si>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</si>
  <si>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</si>
  <si>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</si>
  <si>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</si>
  <si>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</si>
  <si>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</si>
  <si>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</si>
  <si>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</si>
  <si>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</si>
  <si>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</si>
  <si>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</si>
  <si>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</si>
  <si>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</si>
  <si>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</si>
  <si>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</si>
  <si>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</si>
  <si>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</si>
  <si>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</si>
  <si>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</si>
  <si>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</si>
  <si>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</si>
  <si>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</si>
  <si>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</si>
  <si>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</si>
  <si>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</si>
  <si>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</si>
  <si>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</si>
  <si>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</si>
  <si>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</si>
  <si>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</si>
  <si>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</si>
  <si>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</si>
  <si>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</si>
  <si>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</si>
  <si>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</si>
  <si>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</si>
  <si>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</si>
  <si>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</si>
  <si>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</si>
  <si>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</si>
  <si>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</si>
  <si>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</si>
  <si>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</si>
  <si>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</si>
  <si>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</si>
  <si>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</si>
  <si>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</si>
  <si>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</si>
  <si>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</si>
  <si>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</si>
  <si>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</si>
  <si>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</si>
  <si>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</si>
  <si>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</si>
  <si>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</si>
  <si>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</si>
  <si>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</si>
  <si>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</si>
  <si>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</si>
  <si>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</si>
  <si>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</si>
  <si>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</si>
  <si>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</si>
  <si>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</si>
  <si>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</si>
  <si>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</si>
  <si>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</si>
  <si>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</si>
  <si>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</si>
  <si>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</si>
  <si>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</si>
  <si>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</si>
  <si>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</si>
  <si>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</si>
  <si>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</si>
  <si>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</si>
  <si>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</si>
  <si>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</si>
  <si>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</si>
  <si>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</si>
  <si>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</si>
  <si>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</si>
  <si>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</si>
  <si>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</si>
  <si>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</si>
  <si>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</si>
  <si>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</si>
  <si>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</si>
  <si>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</si>
  <si>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</si>
  <si>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</si>
  <si>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</si>
  <si>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</si>
  <si>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</si>
  <si>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</si>
  <si>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</si>
  <si>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</si>
  <si>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</si>
  <si>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</si>
  <si>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</si>
  <si>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</si>
  <si>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</si>
  <si>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</si>
  <si>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</si>
  <si>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</si>
  <si>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</si>
  <si>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</si>
  <si>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</si>
  <si>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</si>
  <si>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</si>
  <si>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</si>
  <si>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</si>
  <si>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</si>
  <si>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</si>
  <si>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</si>
  <si>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</si>
  <si>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</si>
  <si>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</si>
  <si>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</si>
  <si>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</si>
  <si>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</si>
  <si>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</si>
  <si>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</si>
  <si>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</si>
  <si>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</si>
  <si>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</si>
  <si>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</si>
  <si>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</si>
  <si>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</si>
  <si>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</si>
  <si>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</si>
  <si>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</si>
  <si>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</si>
  <si>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</si>
  <si>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</si>
  <si>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</si>
  <si>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</si>
  <si>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</si>
  <si>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</si>
  <si>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</si>
  <si>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</si>
  <si>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</si>
  <si>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</si>
  <si>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</si>
  <si>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</si>
  <si>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</si>
  <si>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</si>
  <si>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</si>
  <si>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</si>
  <si>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</si>
  <si>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</si>
  <si>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</si>
  <si>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</si>
  <si>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</si>
  <si>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</si>
  <si>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</si>
  <si>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</si>
  <si>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</si>
  <si>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</si>
  <si>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</si>
  <si>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</si>
  <si>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</si>
  <si>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</si>
  <si>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</si>
  <si>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</si>
  <si>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</si>
  <si>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</si>
  <si>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</si>
  <si>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</si>
  <si>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</si>
  <si>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</si>
  <si>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</si>
  <si>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</si>
  <si>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</si>
  <si>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</si>
  <si>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</si>
  <si>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</si>
  <si>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</si>
  <si>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</si>
  <si>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</si>
  <si>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</si>
  <si>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</si>
  <si>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</si>
  <si>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</si>
  <si>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</si>
  <si>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</si>
  <si>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</si>
  <si>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</si>
  <si>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</si>
  <si>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</si>
  <si>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</si>
  <si>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</si>
  <si>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</si>
  <si>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</si>
  <si>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</si>
  <si>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</si>
  <si>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</si>
  <si>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</si>
  <si>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</si>
  <si>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</si>
  <si>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</si>
  <si>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</si>
  <si>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</si>
  <si>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</si>
  <si>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</si>
  <si>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</si>
  <si>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</si>
  <si>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</si>
  <si>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</si>
  <si>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</si>
  <si>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</si>
  <si>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</si>
  <si>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</si>
  <si>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</si>
  <si>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</si>
  <si>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</si>
  <si>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</si>
  <si>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</si>
  <si>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</si>
  <si>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</si>
  <si>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</si>
  <si>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</si>
  <si>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</si>
  <si>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</si>
  <si>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</si>
  <si>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</si>
  <si>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</si>
  <si>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</si>
  <si>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</si>
  <si>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</si>
  <si>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</si>
  <si>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</si>
  <si>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</si>
  <si>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</si>
  <si>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</si>
  <si>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</si>
  <si>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</si>
  <si>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</si>
  <si>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</si>
  <si>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</si>
  <si>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</si>
  <si>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</si>
  <si>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</si>
  <si>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</si>
  <si>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</si>
  <si>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</si>
  <si>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</si>
  <si>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</si>
  <si>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</si>
  <si>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</si>
  <si>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</si>
  <si>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</si>
  <si>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</si>
  <si>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</si>
  <si>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</si>
  <si>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</si>
  <si>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</si>
  <si>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</si>
  <si>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</si>
  <si>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</si>
  <si>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</si>
  <si>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</si>
  <si>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</si>
  <si>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</si>
  <si>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</si>
  <si>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</si>
  <si>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</si>
  <si>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</si>
  <si>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</si>
  <si>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</si>
  <si>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</si>
  <si>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</si>
  <si>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</si>
  <si>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</si>
  <si>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</si>
  <si>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</si>
  <si>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</si>
  <si>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</si>
  <si>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</si>
  <si>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</si>
  <si>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</si>
  <si>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</si>
  <si>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</si>
  <si>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</si>
  <si>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</si>
  <si>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</si>
  <si>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</si>
  <si>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</si>
  <si>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</si>
  <si>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</si>
  <si>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</si>
  <si>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</si>
  <si>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</si>
  <si>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</si>
  <si>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</si>
  <si>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</si>
  <si>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</si>
  <si>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</si>
  <si>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</si>
  <si>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</si>
  <si>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</si>
  <si>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</si>
  <si>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</si>
  <si>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</si>
  <si>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</si>
  <si>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</si>
  <si>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</si>
  <si>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</si>
  <si>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</si>
  <si>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</si>
  <si>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</si>
  <si>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</si>
  <si>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</si>
  <si>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</si>
  <si>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</si>
  <si>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</si>
  <si>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</si>
  <si>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</si>
  <si>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</si>
  <si>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</si>
  <si>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</si>
  <si>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</si>
  <si>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</si>
  <si>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</si>
  <si>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</si>
  <si>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</si>
  <si>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</si>
  <si>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</si>
  <si>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</si>
  <si>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</si>
  <si>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</si>
  <si>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</si>
  <si>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</si>
  <si>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</si>
  <si>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</si>
  <si>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</si>
  <si>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</si>
  <si>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</si>
  <si>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</si>
  <si>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</si>
  <si>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</si>
  <si>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</si>
  <si>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</si>
  <si>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</si>
  <si>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</si>
  <si>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</si>
  <si>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</si>
  <si>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</si>
  <si>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</si>
  <si>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</si>
  <si>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</si>
  <si>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</si>
  <si>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</si>
  <si>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</si>
  <si>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</si>
  <si>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</si>
  <si>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</si>
  <si>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</si>
  <si>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</si>
  <si>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</si>
  <si>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</si>
  <si>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</si>
  <si>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</si>
  <si>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</si>
  <si>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</si>
  <si>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</si>
  <si>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</si>
  <si>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</si>
  <si>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</si>
  <si>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</si>
  <si>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</si>
  <si>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</si>
  <si>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</si>
  <si>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</si>
  <si>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</si>
  <si>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</si>
  <si>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</si>
  <si>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</si>
  <si>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</si>
  <si>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</si>
  <si>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</si>
  <si>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</si>
  <si>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</si>
  <si>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</si>
  <si>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</si>
  <si>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</si>
  <si>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</si>
  <si>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</si>
  <si>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</si>
  <si>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</si>
  <si>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</si>
  <si>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</si>
  <si>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</si>
  <si>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</si>
  <si>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</si>
  <si>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</si>
  <si>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</si>
  <si>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</si>
  <si>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</si>
  <si>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</si>
  <si>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</si>
  <si>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</si>
  <si>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</si>
  <si>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</si>
  <si>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</si>
  <si>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</si>
  <si>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</si>
  <si>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</si>
  <si>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</si>
  <si>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</si>
  <si>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</si>
  <si>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</si>
  <si>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</si>
  <si>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</si>
  <si>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</si>
  <si>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</si>
  <si>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</si>
  <si>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</si>
  <si>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</si>
  <si>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</si>
  <si>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</si>
  <si>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</si>
  <si>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</si>
  <si>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</si>
  <si>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</si>
  <si>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</si>
  <si>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</si>
  <si>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</si>
  <si>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</si>
  <si>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</si>
  <si>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</si>
  <si>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</si>
  <si>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</si>
  <si>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</si>
  <si>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</si>
  <si>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</si>
  <si>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</si>
  <si>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</si>
  <si>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</si>
  <si>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</si>
  <si>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</si>
  <si>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</si>
  <si>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</si>
  <si>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</si>
  <si>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</si>
  <si>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</si>
  <si>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</si>
  <si>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</si>
  <si>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</si>
  <si>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</si>
  <si>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</si>
  <si>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</si>
  <si>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</si>
  <si>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</si>
  <si>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</si>
  <si>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</si>
  <si>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</si>
  <si>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</si>
  <si>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</si>
  <si>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</si>
  <si>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</si>
  <si>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</si>
  <si>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</si>
  <si>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</si>
  <si>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</si>
  <si>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</si>
  <si>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</si>
  <si>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</si>
  <si>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</si>
  <si>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</si>
  <si>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</si>
  <si>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</si>
  <si>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</si>
  <si>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</si>
  <si>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</si>
  <si>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</si>
  <si>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</si>
  <si>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</si>
  <si>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</si>
  <si>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</si>
  <si>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</si>
  <si>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</si>
  <si>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</si>
  <si>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</si>
  <si>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</si>
  <si>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</si>
  <si>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</si>
  <si>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</si>
  <si>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</si>
  <si>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</si>
  <si>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</si>
  <si>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</si>
  <si>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</si>
  <si>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</si>
  <si>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</si>
  <si>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</si>
  <si>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</si>
  <si>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</si>
  <si>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</si>
  <si>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</si>
  <si>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</si>
  <si>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</si>
  <si>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</si>
  <si>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</si>
  <si>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</si>
  <si>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</si>
  <si>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</si>
  <si>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</si>
  <si>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</si>
  <si>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</si>
  <si>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</si>
  <si>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</si>
  <si>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</si>
  <si>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</si>
  <si>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</si>
  <si>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</si>
  <si>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</si>
  <si>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</si>
  <si>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</si>
  <si>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</si>
  <si>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</si>
  <si>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</si>
  <si>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</si>
  <si>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</si>
  <si>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</si>
  <si>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</si>
  <si>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</si>
  <si>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</si>
  <si>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</si>
  <si>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</si>
  <si>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</si>
  <si>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</si>
  <si>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</si>
  <si>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</si>
  <si>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</si>
  <si>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</si>
  <si>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</si>
  <si>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</si>
  <si>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</si>
  <si>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</si>
  <si>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</si>
  <si>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</si>
  <si>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</si>
  <si>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</si>
  <si>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</si>
  <si>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</si>
  <si>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</si>
  <si>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</si>
  <si>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</si>
  <si>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</si>
  <si>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</si>
  <si>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</si>
  <si>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</si>
  <si>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</si>
  <si>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</si>
  <si>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</si>
  <si>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</si>
  <si>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</si>
  <si>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</si>
  <si>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</si>
  <si>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</si>
  <si>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</si>
  <si>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</si>
  <si>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</si>
  <si>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</si>
  <si>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</si>
  <si>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</si>
  <si>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</si>
  <si>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</si>
  <si>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</si>
  <si>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</si>
  <si>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</si>
  <si>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</si>
  <si>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</si>
  <si>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</si>
  <si>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</si>
  <si>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</si>
  <si>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</si>
  <si>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</si>
  <si>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</si>
  <si>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</si>
  <si>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</si>
  <si>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</si>
  <si>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</si>
  <si>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</si>
  <si>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</si>
  <si>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</si>
  <si>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</si>
  <si>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</si>
  <si>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</si>
  <si>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</si>
  <si>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</si>
  <si>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</si>
  <si>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</si>
  <si>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</si>
  <si>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</si>
  <si>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</si>
  <si>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</si>
  <si>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</si>
  <si>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</si>
  <si>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</si>
  <si>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</si>
  <si>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</si>
  <si>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</si>
  <si>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</si>
  <si>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</si>
  <si>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</si>
  <si>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</si>
  <si>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</si>
  <si>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</si>
  <si>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</si>
  <si>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</si>
  <si>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</si>
  <si>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</si>
  <si>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</si>
  <si>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</si>
  <si>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</si>
  <si>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</si>
  <si>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</si>
  <si>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</si>
  <si>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</si>
  <si>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</si>
  <si>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</si>
  <si>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</si>
  <si>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</si>
  <si>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</si>
  <si>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</si>
  <si>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</si>
  <si>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</si>
  <si>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</si>
  <si>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</si>
  <si>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</si>
  <si>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</si>
  <si>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</si>
  <si>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</si>
  <si>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</si>
  <si>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</si>
  <si>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</si>
  <si>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</si>
  <si>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</si>
  <si>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</si>
  <si>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</si>
  <si>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</si>
  <si>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</si>
  <si>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</si>
  <si>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</si>
  <si>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</si>
  <si>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</si>
  <si>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</si>
  <si>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</si>
  <si>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</si>
  <si>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</si>
  <si>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</si>
  <si>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</si>
  <si>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</si>
  <si>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</si>
  <si>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</si>
  <si>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</si>
  <si>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</si>
  <si>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</si>
  <si>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</si>
  <si>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</si>
  <si>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</si>
  <si>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</si>
  <si>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</si>
  <si>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</si>
  <si>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</si>
  <si>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</si>
  <si>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</si>
  <si>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</si>
  <si>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</si>
  <si>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</si>
  <si>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</si>
  <si>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</si>
  <si>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</si>
  <si>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</si>
  <si>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</si>
  <si>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</si>
  <si>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</si>
  <si>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</si>
  <si>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</si>
  <si>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</si>
  <si>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</si>
  <si>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</si>
  <si>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</si>
  <si>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</si>
  <si>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</si>
  <si>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</si>
  <si>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</si>
  <si>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</si>
  <si>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</si>
  <si>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</si>
  <si>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</si>
  <si>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</si>
  <si>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</si>
  <si>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</si>
  <si>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</si>
  <si>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</si>
  <si>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</si>
  <si>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</si>
  <si>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</si>
  <si>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</si>
  <si>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</si>
  <si>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</si>
  <si>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</si>
  <si>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</si>
  <si>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</si>
  <si>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</si>
  <si>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</si>
  <si>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</si>
  <si>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</si>
  <si>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</si>
  <si>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</si>
  <si>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</si>
  <si>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</si>
  <si>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</si>
  <si>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</si>
  <si>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</si>
  <si>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</si>
  <si>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</si>
  <si>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</si>
  <si>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</si>
  <si>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</si>
  <si>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</si>
  <si>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</si>
  <si>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</si>
  <si>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</si>
  <si>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</si>
  <si>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</si>
  <si>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</si>
  <si>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</si>
  <si>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</si>
  <si>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</si>
  <si>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</si>
  <si>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</si>
  <si>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</si>
  <si>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</si>
  <si>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</si>
  <si>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</si>
  <si>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</si>
  <si>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</si>
  <si>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</si>
  <si>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</si>
  <si>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</si>
  <si>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</si>
  <si>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</si>
  <si>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</si>
  <si>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</si>
  <si>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</si>
  <si>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</si>
  <si>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</si>
  <si>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</si>
  <si>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</si>
  <si>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</si>
  <si>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</si>
  <si>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</si>
  <si>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</si>
  <si>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</si>
  <si>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</si>
  <si>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</si>
  <si>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</si>
  <si>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</si>
  <si>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</si>
  <si>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</si>
  <si>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</si>
  <si>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</si>
  <si>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</si>
  <si>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</si>
  <si>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</si>
  <si>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</si>
  <si>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</si>
  <si>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</si>
  <si>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</si>
  <si>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</si>
  <si>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</si>
  <si>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</si>
  <si>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</si>
  <si>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</si>
  <si>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</si>
  <si>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</si>
  <si>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</si>
  <si>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</si>
  <si>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</si>
  <si>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</si>
  <si>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</si>
  <si>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</si>
  <si>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</si>
  <si>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</si>
  <si>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</si>
  <si>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</si>
  <si>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</si>
  <si>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</si>
  <si>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</si>
  <si>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</si>
  <si>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</si>
  <si>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</si>
  <si>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</si>
  <si>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</si>
  <si>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</si>
  <si>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</si>
  <si>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</si>
  <si>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</si>
  <si>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</si>
  <si>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</si>
  <si>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</si>
  <si>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</si>
  <si>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</si>
  <si>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</si>
  <si>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</si>
  <si>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</si>
  <si>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</si>
  <si>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</si>
  <si>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</si>
  <si>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</si>
  <si>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</si>
  <si>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</si>
  <si>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</si>
  <si>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</si>
  <si>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</si>
  <si>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</si>
  <si>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</si>
  <si>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</si>
  <si>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</si>
  <si>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</si>
  <si>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</si>
  <si>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</si>
  <si>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</si>
  <si>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</si>
  <si>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</si>
  <si>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</si>
  <si>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</si>
  <si>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</si>
  <si>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</si>
  <si>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</si>
  <si>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</si>
  <si>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</si>
  <si>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</si>
  <si>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</si>
  <si>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</si>
  <si>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</si>
  <si>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</si>
  <si>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</si>
  <si>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</si>
  <si>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</si>
  <si>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</si>
  <si>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</si>
  <si>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</si>
  <si>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</si>
  <si>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</si>
  <si>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</si>
  <si>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</si>
  <si>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</si>
  <si>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</si>
  <si>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</si>
  <si>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</si>
  <si>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</si>
  <si>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</si>
  <si>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</si>
  <si>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</si>
  <si>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</si>
  <si>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</si>
  <si>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</si>
  <si>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</si>
  <si>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</si>
  <si>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</si>
  <si>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</si>
  <si>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</si>
  <si>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</si>
  <si>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</si>
  <si>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</si>
  <si>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</si>
  <si>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</si>
  <si>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</si>
  <si>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</si>
  <si>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</si>
  <si>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</si>
  <si>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</si>
  <si>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</si>
  <si>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</si>
  <si>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</si>
  <si>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</si>
  <si>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</si>
  <si>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</si>
  <si>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</si>
  <si>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</si>
  <si>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</si>
  <si>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</si>
  <si>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</si>
  <si>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</si>
  <si>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</si>
  <si>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</si>
  <si>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</si>
  <si>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</si>
  <si>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</si>
  <si>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</si>
  <si>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</si>
  <si>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</si>
  <si>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</si>
  <si>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</si>
  <si>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</si>
  <si>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</si>
  <si>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</si>
  <si>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</si>
  <si>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</si>
  <si>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</si>
  <si>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</si>
  <si>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</si>
  <si>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</si>
  <si>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</si>
  <si>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</si>
  <si>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</si>
  <si>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</si>
  <si>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</si>
  <si>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</si>
  <si>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</si>
  <si>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</si>
  <si>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</si>
  <si>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</si>
  <si>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</si>
  <si>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</si>
  <si>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</si>
  <si>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</si>
  <si>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</si>
  <si>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</si>
  <si>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</si>
  <si>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</si>
  <si>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</si>
  <si>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</si>
  <si>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</si>
  <si>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</si>
  <si>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</si>
  <si>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</si>
  <si>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</si>
  <si>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</si>
  <si>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</si>
  <si>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</si>
  <si>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</si>
  <si>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</si>
  <si>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</si>
  <si>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</si>
  <si>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</si>
  <si>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</si>
  <si>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</si>
  <si>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</si>
  <si>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</si>
  <si>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</si>
  <si>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</si>
  <si>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</si>
  <si>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</si>
  <si>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</si>
  <si>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</si>
  <si>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</si>
  <si>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</si>
  <si>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</si>
  <si>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</si>
  <si>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</si>
  <si>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</si>
  <si>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</si>
  <si>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</si>
  <si>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</si>
  <si>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</si>
  <si>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</si>
  <si>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</si>
  <si>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</si>
  <si>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</si>
  <si>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</si>
  <si>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</si>
  <si>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</si>
  <si>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</si>
  <si>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</si>
  <si>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</si>
  <si>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</si>
  <si>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</si>
  <si>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</si>
  <si>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</si>
  <si>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</si>
  <si>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</si>
  <si>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</si>
  <si>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</si>
  <si>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</si>
  <si>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</si>
  <si>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</si>
  <si>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</si>
  <si>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</si>
  <si>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</si>
  <si>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</si>
  <si>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</si>
  <si>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</si>
  <si>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</si>
  <si>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</si>
  <si>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</si>
  <si>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</si>
  <si>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</si>
  <si>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</si>
  <si>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</si>
  <si>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</si>
  <si>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</si>
  <si>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</si>
  <si>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</si>
  <si>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</si>
  <si>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</si>
  <si>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</si>
  <si>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</si>
  <si>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</si>
  <si>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</si>
  <si>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</si>
  <si>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</si>
  <si>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</si>
  <si>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</si>
  <si>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</si>
  <si>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</si>
  <si>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</si>
  <si>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</si>
  <si>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</si>
  <si>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</si>
  <si>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</si>
  <si>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</si>
  <si>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</si>
  <si>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</si>
  <si>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</si>
  <si>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</si>
  <si>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</si>
  <si>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</si>
  <si>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</si>
  <si>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</si>
  <si>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</si>
  <si>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</si>
  <si>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</si>
  <si>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</si>
  <si>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</si>
  <si>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</si>
  <si>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</si>
  <si>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</si>
  <si>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</si>
  <si>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</si>
  <si>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</si>
  <si>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</si>
  <si>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</si>
  <si>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</si>
  <si>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</si>
  <si>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</si>
  <si>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</si>
  <si>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</si>
  <si>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</si>
  <si>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</si>
  <si>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</si>
  <si>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</si>
  <si>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</si>
  <si>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</si>
  <si>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</si>
  <si>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</si>
  <si>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</si>
  <si>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</si>
  <si>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</si>
  <si>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</si>
  <si>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</si>
  <si>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</si>
  <si>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</si>
  <si>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</si>
  <si>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</si>
  <si>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</si>
  <si>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</si>
  <si>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</si>
  <si>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</si>
  <si>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</si>
  <si>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</si>
  <si>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</si>
  <si>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</si>
  <si>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</si>
  <si>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</si>
  <si>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</si>
  <si>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</si>
  <si>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</si>
  <si>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</si>
  <si>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</si>
  <si>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</si>
  <si>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</si>
  <si>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</si>
  <si>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</si>
  <si>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</si>
  <si>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</si>
  <si>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</si>
  <si>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</si>
  <si>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</si>
  <si>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</si>
  <si>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</si>
  <si>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</si>
  <si>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</si>
  <si>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</si>
  <si>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</si>
  <si>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</si>
  <si>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</si>
  <si>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</si>
  <si>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</si>
  <si>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</si>
  <si>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</si>
  <si>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</si>
  <si>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</si>
  <si>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</si>
  <si>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</si>
  <si>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</si>
  <si>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</si>
  <si>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</si>
  <si>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</si>
  <si>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</si>
  <si>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</si>
  <si>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</si>
  <si>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</si>
  <si>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</si>
  <si>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</si>
  <si>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</si>
  <si>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</si>
  <si>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</si>
  <si>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</si>
  <si>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</si>
  <si>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</si>
  <si>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</si>
  <si>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</si>
  <si>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</si>
  <si>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</si>
  <si>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</si>
  <si>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</si>
  <si>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</si>
  <si>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</si>
  <si>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</si>
  <si>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</si>
  <si>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</si>
  <si>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</si>
  <si>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</si>
  <si>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</si>
  <si>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</si>
  <si>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</si>
  <si>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</si>
  <si>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</si>
  <si>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</si>
  <si>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</si>
  <si>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</si>
  <si>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</si>
  <si>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</si>
  <si>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</si>
  <si>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</si>
  <si>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</si>
  <si>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</si>
  <si>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</si>
  <si>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</si>
  <si>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</si>
  <si>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</si>
  <si>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</si>
  <si>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</si>
  <si>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</si>
  <si>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</si>
  <si>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</si>
  <si>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</si>
  <si>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</si>
  <si>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</si>
  <si>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</si>
  <si>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</si>
  <si>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</si>
  <si>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</si>
  <si>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</si>
  <si>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</si>
  <si>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</si>
  <si>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</si>
  <si>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</si>
  <si>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</si>
  <si>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</si>
  <si>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</si>
  <si>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</si>
  <si>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</si>
  <si>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</si>
  <si>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</si>
  <si>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</si>
  <si>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</si>
  <si>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</si>
  <si>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</si>
  <si>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</si>
  <si>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</si>
  <si>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</si>
  <si>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</si>
  <si>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</si>
  <si>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</si>
  <si>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</si>
  <si>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</si>
  <si>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</si>
  <si>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</si>
  <si>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</si>
  <si>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</si>
  <si>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</si>
  <si>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</si>
  <si>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</si>
  <si>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</si>
  <si>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</si>
  <si>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</si>
  <si>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</si>
  <si>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</si>
  <si>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</si>
  <si>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</si>
  <si>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</si>
  <si>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</si>
  <si>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</si>
  <si>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</si>
  <si>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</si>
  <si>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</si>
  <si>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</si>
  <si>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</si>
  <si>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</si>
  <si>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</si>
  <si>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</si>
  <si>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</si>
  <si>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</si>
  <si>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</si>
  <si>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</si>
  <si>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</si>
  <si>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</si>
  <si>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</si>
  <si>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</si>
  <si>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</si>
  <si>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</si>
  <si>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</si>
  <si>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</si>
  <si>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</si>
  <si>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</si>
  <si>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</si>
  <si>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</si>
  <si>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</si>
  <si>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</si>
  <si>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</si>
  <si>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</si>
  <si>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</si>
  <si>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</si>
  <si>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</si>
  <si>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</si>
  <si>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</si>
  <si>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</si>
  <si>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</si>
  <si>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</si>
  <si>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</si>
  <si>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</si>
  <si>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</si>
  <si>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</si>
  <si>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</si>
  <si>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</si>
  <si>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</si>
  <si>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</si>
  <si>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</si>
  <si>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</si>
  <si>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</si>
  <si>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</si>
  <si>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</si>
  <si>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</si>
  <si>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</si>
  <si>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</si>
  <si>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</si>
  <si>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</si>
  <si>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</si>
  <si>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</si>
  <si>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</si>
  <si>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</si>
  <si>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</si>
  <si>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</si>
  <si>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</si>
  <si>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</si>
  <si>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</si>
  <si>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</si>
  <si>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</si>
  <si>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</si>
  <si>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</si>
  <si>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</si>
  <si>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</si>
  <si>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</si>
  <si>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</si>
  <si>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</si>
  <si>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</si>
  <si>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</si>
  <si>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</si>
  <si>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</si>
  <si>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</si>
  <si>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</si>
  <si>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</si>
  <si>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</si>
  <si>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</si>
  <si>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</si>
  <si>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</si>
  <si>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</si>
  <si>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</si>
  <si>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</si>
  <si>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</si>
  <si>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</si>
  <si>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</si>
  <si>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</si>
  <si>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</si>
  <si>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</si>
  <si>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</si>
  <si>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</si>
  <si>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</si>
  <si>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</si>
  <si>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</si>
  <si>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</si>
  <si>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</si>
  <si>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</si>
  <si>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</si>
  <si>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</si>
  <si>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</si>
  <si>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</si>
  <si>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</si>
  <si>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</si>
  <si>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</si>
  <si>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</si>
  <si>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</si>
  <si>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</si>
  <si>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</si>
  <si>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</si>
  <si>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</si>
  <si>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</si>
  <si>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</si>
  <si>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</si>
  <si>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</si>
  <si>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</si>
  <si>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</si>
  <si>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</si>
  <si>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</si>
  <si>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</si>
  <si>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</si>
  <si>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</si>
  <si>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</si>
  <si>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</si>
  <si>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</si>
  <si>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</si>
  <si>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</si>
  <si>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</si>
  <si>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</si>
  <si>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</si>
  <si>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</si>
  <si>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</si>
  <si>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</si>
  <si>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</si>
  <si>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</si>
  <si>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</si>
  <si>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</si>
  <si>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</si>
  <si>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</si>
  <si>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</si>
  <si>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</si>
  <si>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</si>
  <si>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</si>
  <si>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</si>
  <si>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</si>
  <si>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</si>
  <si>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</si>
  <si>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</si>
  <si>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</si>
  <si>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</si>
  <si>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</si>
  <si>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</si>
  <si>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</si>
  <si>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</si>
  <si>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</si>
  <si>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</si>
  <si>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</si>
  <si>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</si>
  <si>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</si>
  <si>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</si>
  <si>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</si>
  <si>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</si>
  <si>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</si>
  <si>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</si>
  <si>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</si>
  <si>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</si>
  <si>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</si>
  <si>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</si>
  <si>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</si>
  <si>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</si>
  <si>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</si>
  <si>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</si>
  <si>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</si>
  <si>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</si>
  <si>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</si>
  <si>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</si>
  <si>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</si>
  <si>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</si>
  <si>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</si>
  <si>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</si>
  <si>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</si>
  <si>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</si>
  <si>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</si>
  <si>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</si>
  <si>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</si>
  <si>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</si>
  <si>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</si>
  <si>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</si>
  <si>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</si>
  <si>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</si>
  <si>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</si>
  <si>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</si>
  <si>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</si>
  <si>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</si>
  <si>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</si>
  <si>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</si>
  <si>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</si>
  <si>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</si>
  <si>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</si>
  <si>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</si>
  <si>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</si>
  <si>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</si>
  <si>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</si>
  <si>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</si>
  <si>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</si>
  <si>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</si>
  <si>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</si>
  <si>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</si>
  <si>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</si>
  <si>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</si>
  <si>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</si>
  <si>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</si>
  <si>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</si>
  <si>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</si>
  <si>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</si>
  <si>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</si>
  <si>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</si>
  <si>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</si>
  <si>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</si>
  <si>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</si>
  <si>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</si>
  <si>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</si>
  <si>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</si>
  <si>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</si>
  <si>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</si>
  <si>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</si>
  <si>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</si>
  <si>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</si>
  <si>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</si>
  <si>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</si>
  <si>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</si>
  <si>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</si>
  <si>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</si>
  <si>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</si>
  <si>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</si>
  <si>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</si>
  <si>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</si>
  <si>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</si>
  <si>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</si>
  <si>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</si>
  <si>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</si>
  <si>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</si>
  <si>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</si>
  <si>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</si>
  <si>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</si>
  <si>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</si>
  <si>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</si>
  <si>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</si>
  <si>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</si>
  <si>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</si>
  <si>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</si>
  <si>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</si>
  <si>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</si>
  <si>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</si>
  <si>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</si>
  <si>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</si>
  <si>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</si>
  <si>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</si>
  <si>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</si>
  <si>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</si>
  <si>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</si>
  <si>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</si>
  <si>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</si>
  <si>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</si>
  <si>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</si>
  <si>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</si>
  <si>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</si>
  <si>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</si>
  <si>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</si>
  <si>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</si>
  <si>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</si>
  <si>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</si>
  <si>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</si>
  <si>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</si>
  <si>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</si>
  <si>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</si>
  <si>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</si>
  <si>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</si>
  <si>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</si>
  <si>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</si>
  <si>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</si>
  <si>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</si>
  <si>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</si>
  <si>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</si>
  <si>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</si>
  <si>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</si>
  <si>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</si>
  <si>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</si>
  <si>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</si>
  <si>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</si>
  <si>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</si>
  <si>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</si>
  <si>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</si>
  <si>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</si>
  <si>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</si>
  <si>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</si>
  <si>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</si>
  <si>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</si>
  <si>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</si>
  <si>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</si>
  <si>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</si>
  <si>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</si>
  <si>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</si>
  <si>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</si>
  <si>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</si>
  <si>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</si>
  <si>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</si>
  <si>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</si>
  <si>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</si>
  <si>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</si>
  <si>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</si>
  <si>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</si>
  <si>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</si>
  <si>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</si>
  <si>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</si>
  <si>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</si>
  <si>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</si>
  <si>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</si>
  <si>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</si>
  <si>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</si>
  <si>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</si>
  <si>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</si>
  <si>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</si>
  <si>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</si>
  <si>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</si>
  <si>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</si>
  <si>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</si>
  <si>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</si>
  <si>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</si>
  <si>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</si>
  <si>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</si>
  <si>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</si>
  <si>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</si>
  <si>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</si>
  <si>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</si>
  <si>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</si>
  <si>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</si>
  <si>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</si>
  <si>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</si>
  <si>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</si>
  <si>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</si>
  <si>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</si>
  <si>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</si>
  <si>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</si>
  <si>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</si>
  <si>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</si>
  <si>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</si>
  <si>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</si>
  <si>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</si>
  <si>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</si>
  <si>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</si>
  <si>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</si>
  <si>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</si>
  <si>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</si>
  <si>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</si>
  <si>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</si>
  <si>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</si>
  <si>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</si>
  <si>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</si>
  <si>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</si>
  <si>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</si>
  <si>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</si>
  <si>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</si>
  <si>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</si>
  <si>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</si>
  <si>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</si>
  <si>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</si>
  <si>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</si>
  <si>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</si>
  <si>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</si>
  <si>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</si>
  <si>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</si>
  <si>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</si>
  <si>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</si>
  <si>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</si>
  <si>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</si>
  <si>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</si>
  <si>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</si>
  <si>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</si>
  <si>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</si>
  <si>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</si>
  <si>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</si>
  <si>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</si>
  <si>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</si>
  <si>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</si>
  <si>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</si>
  <si>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</si>
  <si>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</si>
  <si>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</si>
  <si>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</si>
  <si>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</si>
  <si>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</si>
  <si>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</si>
  <si>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</si>
  <si>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</si>
  <si>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</si>
  <si>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</si>
  <si>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</si>
  <si>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</si>
  <si>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</si>
  <si>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</si>
  <si>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</si>
  <si>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</si>
  <si>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</si>
  <si>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</si>
  <si>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</si>
  <si>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</si>
  <si>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</si>
  <si>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</si>
  <si>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</si>
  <si>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</si>
  <si>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</si>
  <si>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</si>
  <si>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</si>
  <si>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</si>
  <si>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</si>
  <si>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</si>
  <si>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</si>
  <si>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</si>
  <si>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</si>
  <si>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</si>
  <si>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</si>
  <si>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</si>
  <si>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</si>
  <si>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</si>
  <si>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</si>
  <si>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</si>
  <si>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</si>
  <si>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</si>
  <si>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</si>
  <si>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</si>
  <si>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</si>
  <si>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</si>
  <si>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</si>
  <si>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</si>
  <si>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</si>
  <si>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</si>
  <si>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</si>
  <si>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</si>
  <si>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</si>
  <si>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</si>
  <si>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</si>
  <si>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</si>
  <si>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</si>
  <si>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</si>
  <si>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</si>
  <si>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</si>
  <si>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</si>
  <si>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</si>
  <si>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</si>
  <si>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</si>
  <si>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</si>
  <si>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</si>
  <si>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</si>
  <si>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</si>
  <si>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</si>
  <si>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</si>
  <si>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</si>
  <si>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</si>
  <si>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</si>
  <si>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</si>
  <si>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</si>
  <si>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</si>
  <si>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</si>
  <si>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</si>
  <si>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</si>
  <si>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</si>
  <si>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</si>
  <si>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</si>
  <si>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</si>
  <si>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</si>
  <si>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</si>
  <si>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</si>
  <si>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</si>
  <si>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</si>
  <si>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</si>
  <si>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</si>
  <si>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</si>
  <si>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</si>
  <si>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</si>
  <si>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</si>
  <si>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</si>
  <si>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</si>
  <si>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</si>
  <si>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</si>
  <si>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</si>
  <si>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</si>
  <si>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</si>
  <si>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</si>
  <si>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</si>
  <si>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</si>
  <si>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</si>
  <si>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</si>
  <si>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</si>
  <si>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</si>
  <si>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</si>
  <si>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</si>
  <si>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</si>
  <si>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</si>
  <si>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</si>
  <si>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</si>
  <si>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</si>
  <si>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</si>
  <si>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</si>
  <si>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</si>
  <si>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</si>
  <si>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</si>
  <si>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</si>
  <si>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</si>
  <si>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</si>
  <si>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</si>
  <si>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</si>
  <si>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</si>
  <si>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</si>
  <si>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</si>
  <si>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</si>
  <si>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</si>
  <si>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</si>
  <si>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</si>
  <si>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</si>
  <si>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</si>
  <si>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</si>
  <si>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</si>
  <si>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</si>
  <si>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</si>
  <si>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</si>
  <si>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</si>
  <si>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</si>
  <si>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</si>
  <si>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</si>
  <si>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</si>
  <si>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</si>
  <si>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</si>
  <si>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</si>
  <si>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</si>
  <si>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</si>
  <si>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</si>
  <si>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</si>
  <si>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</si>
  <si>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</si>
  <si>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</si>
  <si>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</si>
  <si>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</si>
  <si>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</si>
  <si>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</si>
  <si>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</si>
  <si>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</si>
  <si>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</si>
  <si>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</si>
  <si>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</si>
  <si>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</si>
  <si>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</si>
  <si>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</si>
  <si>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</si>
  <si>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</si>
  <si>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</si>
  <si>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</si>
  <si>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</si>
  <si>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</si>
  <si>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</si>
  <si>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</si>
  <si>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</si>
  <si>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</si>
  <si>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</si>
  <si>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</si>
  <si>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</si>
  <si>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</si>
  <si>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</si>
  <si>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</si>
  <si>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</si>
  <si>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</si>
  <si>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</si>
  <si>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</si>
  <si>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</si>
  <si>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</si>
  <si>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</si>
  <si>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</si>
  <si>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</si>
  <si>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</si>
  <si>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</si>
  <si>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</si>
  <si>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</si>
  <si>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</si>
  <si>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</si>
  <si>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</si>
  <si>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</si>
  <si>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</si>
  <si>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</si>
  <si>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</si>
  <si>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</si>
  <si>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</si>
  <si>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</si>
  <si>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</si>
  <si>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</si>
  <si>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</si>
  <si>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</si>
  <si>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</si>
  <si>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</si>
  <si>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</si>
  <si>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</si>
  <si>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</si>
  <si>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</si>
  <si>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</si>
  <si>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</si>
  <si>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</si>
  <si>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</si>
  <si>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</si>
  <si>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</si>
  <si>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</si>
  <si>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</si>
  <si>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</si>
  <si>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</si>
  <si>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</si>
  <si>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</si>
  <si>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</si>
  <si>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</si>
  <si>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</si>
  <si>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</si>
  <si>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</si>
  <si>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</si>
  <si>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</si>
  <si>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</si>
  <si>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</si>
  <si>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</si>
  <si>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</si>
  <si>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</si>
  <si>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</si>
  <si>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</si>
  <si>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</si>
  <si>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</si>
  <si>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</si>
  <si>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</si>
  <si>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</si>
  <si>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</si>
  <si>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</si>
  <si>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</si>
  <si>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</si>
  <si>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</si>
  <si>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</si>
  <si>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</si>
  <si>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</si>
  <si>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</si>
  <si>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</si>
  <si>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</si>
  <si>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</si>
  <si>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</si>
  <si>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</si>
  <si>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</si>
  <si>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</si>
  <si>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</si>
  <si>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</si>
  <si>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</si>
  <si>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</si>
  <si>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</si>
  <si>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</si>
  <si>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</si>
  <si>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</si>
  <si>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</si>
  <si>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</si>
  <si>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</si>
  <si>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</si>
  <si>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</si>
  <si>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</si>
  <si>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</si>
  <si>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</si>
  <si>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</si>
  <si>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</si>
  <si>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</si>
  <si>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</si>
  <si>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</si>
  <si>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</si>
  <si>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</si>
  <si>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</si>
  <si>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</si>
  <si>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</si>
  <si>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</si>
  <si>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</si>
  <si>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</si>
  <si>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</si>
  <si>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</si>
  <si>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</si>
  <si>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</si>
  <si>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</si>
  <si>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</si>
  <si>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</si>
  <si>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</si>
  <si>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</si>
  <si>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</si>
  <si>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</si>
  <si>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</si>
  <si>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</si>
  <si>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</si>
  <si>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</si>
  <si>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</si>
  <si>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</si>
  <si>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</si>
  <si>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</si>
  <si>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</si>
  <si>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</si>
  <si>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</si>
  <si>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</si>
  <si>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</si>
  <si>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</si>
  <si>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</si>
  <si>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</si>
  <si>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</si>
  <si>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</si>
  <si>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</si>
  <si>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</si>
  <si>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</si>
  <si>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</si>
  <si>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</si>
  <si>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</si>
  <si>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</si>
  <si>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</si>
  <si>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</si>
  <si>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</si>
  <si>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</si>
  <si>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</si>
  <si>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</si>
  <si>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</si>
  <si>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</si>
  <si>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</si>
  <si>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</si>
  <si>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</si>
  <si>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</si>
  <si>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</si>
  <si>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</si>
  <si>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</si>
  <si>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</si>
  <si>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</si>
  <si>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</si>
  <si>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</si>
  <si>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</si>
  <si>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</si>
  <si>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</si>
  <si>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</si>
  <si>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</si>
  <si>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</si>
  <si>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</si>
  <si>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</si>
  <si>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</si>
  <si>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</si>
  <si>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</si>
  <si>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</si>
  <si>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</si>
  <si>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</si>
  <si>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</si>
  <si>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</si>
  <si>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</si>
  <si>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</si>
  <si>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</si>
  <si>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</si>
  <si>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</si>
  <si>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</si>
  <si>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</si>
  <si>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</si>
  <si>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</si>
  <si>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</si>
  <si>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</si>
  <si>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</si>
  <si>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</si>
  <si>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</si>
  <si>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</si>
  <si>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</si>
  <si>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</si>
  <si>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木島 康博</t>
    <phoneticPr fontId="1"/>
  </si>
  <si>
    <t>パールハウス２号舘　管理者</t>
    <phoneticPr fontId="1"/>
  </si>
  <si>
    <t>２　法人</t>
  </si>
  <si>
    <t>５　営利法人</t>
  </si>
  <si>
    <t>有限会社　末広鳳侑社</t>
    <phoneticPr fontId="1"/>
  </si>
  <si>
    <t>すえひろほうゆうしゃ</t>
    <phoneticPr fontId="1"/>
  </si>
  <si>
    <t>1450002003021</t>
    <phoneticPr fontId="1"/>
  </si>
  <si>
    <t>0166</t>
    <phoneticPr fontId="1"/>
  </si>
  <si>
    <t>51</t>
    <phoneticPr fontId="1"/>
  </si>
  <si>
    <t>7535</t>
    <phoneticPr fontId="1"/>
  </si>
  <si>
    <t>7785</t>
    <phoneticPr fontId="1"/>
  </si>
  <si>
    <t>佐野 侑子</t>
    <phoneticPr fontId="1"/>
  </si>
  <si>
    <t>代表取締役</t>
    <phoneticPr fontId="1"/>
  </si>
  <si>
    <t>パールハウス２号舘</t>
    <phoneticPr fontId="1"/>
  </si>
  <si>
    <t>ぱーるはうすにごうかん</t>
    <phoneticPr fontId="1"/>
  </si>
  <si>
    <t>旭川</t>
    <phoneticPr fontId="1"/>
  </si>
  <si>
    <t>①バス利用の場合
・道北バスで乗車３０分、末広３条３丁目
停留所で下車、徒歩１分
②自動車利用の場合
・乗車２０分</t>
    <phoneticPr fontId="1"/>
  </si>
  <si>
    <t>46</t>
    <phoneticPr fontId="1"/>
  </si>
  <si>
    <t>8700</t>
    <phoneticPr fontId="1"/>
  </si>
  <si>
    <t>7767</t>
    <phoneticPr fontId="1"/>
  </si>
  <si>
    <t>pearlhouse</t>
    <phoneticPr fontId="1"/>
  </si>
  <si>
    <t>palette.plala.or.jp</t>
    <phoneticPr fontId="1"/>
  </si>
  <si>
    <t>管理者</t>
    <phoneticPr fontId="1"/>
  </si>
  <si>
    <t>３　住宅型</t>
  </si>
  <si>
    <t>２　事業者が賃借する土地</t>
  </si>
  <si>
    <t>２　なし</t>
  </si>
  <si>
    <t>１　あり</t>
  </si>
  <si>
    <t>２　準耐火建築物</t>
  </si>
  <si>
    <t>１　事業者が自ら所有する建物</t>
  </si>
  <si>
    <t>２　相部屋あり</t>
  </si>
  <si>
    <t>１　あり（車椅子対応）</t>
  </si>
  <si>
    <t>１　全ての居室あり</t>
  </si>
  <si>
    <t>１　全ての便所あり</t>
  </si>
  <si>
    <t>１　全ての浴室あり</t>
  </si>
  <si>
    <t>入居者の安心安全な生活環境を確保し、楽しく穏やかな生活が営めることを目的とする</t>
    <phoneticPr fontId="1"/>
  </si>
  <si>
    <t>自立を基本とし、出来るだけ自分らしい生活を営むことが出来るよう支援する</t>
    <phoneticPr fontId="1"/>
  </si>
  <si>
    <t>１　自ら実施</t>
  </si>
  <si>
    <t>２　委託</t>
  </si>
  <si>
    <t>３　なし</t>
  </si>
  <si>
    <t>○</t>
  </si>
  <si>
    <t>医療法人社団 博彰会
旭川記念病院</t>
    <rPh sb="11" eb="17">
      <t>アサヒカワキネンビョウイン</t>
    </rPh>
    <phoneticPr fontId="1"/>
  </si>
  <si>
    <t>旭川市末広３条３丁目１番１５号</t>
    <phoneticPr fontId="1"/>
  </si>
  <si>
    <t>旭川市末広３条４丁目２番４号</t>
    <phoneticPr fontId="1"/>
  </si>
  <si>
    <t>旭川市末広３条３丁目２番２０号</t>
    <phoneticPr fontId="1"/>
  </si>
  <si>
    <t>内科・消化器内科・呼吸器内科・循環器内科
リハビリテーション科等</t>
    <rPh sb="0" eb="2">
      <t>ナイカ</t>
    </rPh>
    <rPh sb="3" eb="8">
      <t>ショウカキナイカ</t>
    </rPh>
    <rPh sb="9" eb="14">
      <t>コキュウキナイカ</t>
    </rPh>
    <rPh sb="15" eb="20">
      <t>ジュンカンキナイカ</t>
    </rPh>
    <rPh sb="30" eb="31">
      <t>カ</t>
    </rPh>
    <rPh sb="31" eb="32">
      <t>トウ</t>
    </rPh>
    <phoneticPr fontId="1"/>
  </si>
  <si>
    <t>内科等</t>
    <phoneticPr fontId="1"/>
  </si>
  <si>
    <t>住居以外の目的には使用してはならない</t>
    <phoneticPr fontId="1"/>
  </si>
  <si>
    <t>本契約に違反する行為をなしたとき</t>
    <phoneticPr fontId="1"/>
  </si>
  <si>
    <t>契約書条項第１１条</t>
    <phoneticPr fontId="1"/>
  </si>
  <si>
    <t>介護支援専門員</t>
    <phoneticPr fontId="1"/>
  </si>
  <si>
    <t>２　建物賃貸借方式</t>
  </si>
  <si>
    <t>３　月払い方式</t>
  </si>
  <si>
    <t>法令の改定並びに本件建物に対する公租公課その他の負担の増減または経済事情の変動、近隣同種の建物の賃料等の増減の諸事情が生じたとき</t>
    <rPh sb="0" eb="2">
      <t>ホウレイ</t>
    </rPh>
    <rPh sb="3" eb="5">
      <t>カイテイ</t>
    </rPh>
    <rPh sb="5" eb="6">
      <t>ナラ</t>
    </rPh>
    <rPh sb="8" eb="10">
      <t>ホンケン</t>
    </rPh>
    <rPh sb="10" eb="12">
      <t>タテモノ</t>
    </rPh>
    <rPh sb="13" eb="14">
      <t>タイ</t>
    </rPh>
    <rPh sb="16" eb="18">
      <t>コウソ</t>
    </rPh>
    <rPh sb="18" eb="20">
      <t>コウカ</t>
    </rPh>
    <rPh sb="22" eb="23">
      <t>タ</t>
    </rPh>
    <rPh sb="24" eb="26">
      <t>フタン</t>
    </rPh>
    <rPh sb="27" eb="29">
      <t>ゾウゲン</t>
    </rPh>
    <rPh sb="32" eb="36">
      <t>ケイザイジジョウ</t>
    </rPh>
    <rPh sb="37" eb="39">
      <t>ヘンドウ</t>
    </rPh>
    <rPh sb="40" eb="44">
      <t>キンリンドウシュ</t>
    </rPh>
    <rPh sb="45" eb="47">
      <t>タテモノ</t>
    </rPh>
    <rPh sb="48" eb="50">
      <t>チンリョウ</t>
    </rPh>
    <rPh sb="50" eb="51">
      <t>トウ</t>
    </rPh>
    <rPh sb="52" eb="54">
      <t>ゾウゲン</t>
    </rPh>
    <rPh sb="55" eb="58">
      <t>ショジジョウ</t>
    </rPh>
    <rPh sb="59" eb="60">
      <t>ショウ</t>
    </rPh>
    <phoneticPr fontId="1"/>
  </si>
  <si>
    <t>根拠を明記した賃料の増額に関する請求文書を配布する</t>
    <rPh sb="0" eb="2">
      <t>コンキョ</t>
    </rPh>
    <rPh sb="3" eb="5">
      <t>メイキ</t>
    </rPh>
    <rPh sb="21" eb="23">
      <t>ハイフ</t>
    </rPh>
    <phoneticPr fontId="1"/>
  </si>
  <si>
    <t>要介護1</t>
    <rPh sb="0" eb="3">
      <t>ヨウカイゴ</t>
    </rPh>
    <phoneticPr fontId="1"/>
  </si>
  <si>
    <t>近隣の相場と比較して設定</t>
    <phoneticPr fontId="1"/>
  </si>
  <si>
    <t>医療機関に入院
特養に入所</t>
    <rPh sb="8" eb="10">
      <t>トクヨウ</t>
    </rPh>
    <rPh sb="11" eb="13">
      <t>ニュウショ</t>
    </rPh>
    <phoneticPr fontId="1"/>
  </si>
  <si>
    <t>有限会社 末広鳳侑社</t>
    <phoneticPr fontId="1"/>
  </si>
  <si>
    <t>土曜・日曜・祝日・１２／３１～１／３</t>
    <phoneticPr fontId="1"/>
  </si>
  <si>
    <t>サービス提供に伴って発生した事故を対象とした損害賠償</t>
    <phoneticPr fontId="1"/>
  </si>
  <si>
    <t>損害を賠償する</t>
    <phoneticPr fontId="1"/>
  </si>
  <si>
    <t>１　入居希望者に公開</t>
  </si>
  <si>
    <t>３　公開していない</t>
  </si>
  <si>
    <t>すえひろ指定訪問介護事業所</t>
    <phoneticPr fontId="1"/>
  </si>
  <si>
    <t>すえひろ指定居宅介護支援事業所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</si>
</sst>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1" xfId="0" applyFont="1" applyBorder="1" applyAlignment="1" applyProtection="1">
      <alignment vertical="center" wrapText="1"/>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88" zoomScaleNormal="100" zoomScaleSheetLayoutView="100" workbookViewId="0">
      <selection activeCell="F579" sqref="F579:P58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12</v>
      </c>
      <c r="J4" s="471"/>
      <c r="K4" s="33" t="s">
        <v>2448</v>
      </c>
      <c r="L4" s="471">
        <v>4</v>
      </c>
      <c r="M4" s="471"/>
      <c r="N4" s="468" t="s">
        <v>468</v>
      </c>
      <c r="O4" s="468"/>
      <c r="P4" s="472"/>
    </row>
    <row r="5" spans="1:20" ht="20.100000000000001" customHeight="1">
      <c r="B5" s="452" t="s">
        <v>1</v>
      </c>
      <c r="C5" s="325"/>
      <c r="D5" s="325"/>
      <c r="E5" s="326"/>
      <c r="F5" s="119" t="s">
        <v>2527</v>
      </c>
      <c r="G5" s="341"/>
      <c r="H5" s="341"/>
      <c r="I5" s="341"/>
      <c r="J5" s="341"/>
      <c r="K5" s="341"/>
      <c r="L5" s="341"/>
      <c r="M5" s="341"/>
      <c r="N5" s="341"/>
      <c r="O5" s="341"/>
      <c r="P5" s="341"/>
      <c r="Q5" s="12"/>
    </row>
    <row r="6" spans="1:20" ht="20.100000000000001" customHeight="1">
      <c r="B6" s="452" t="s">
        <v>2</v>
      </c>
      <c r="C6" s="325"/>
      <c r="D6" s="325"/>
      <c r="E6" s="326"/>
      <c r="F6" s="119" t="s">
        <v>2528</v>
      </c>
      <c r="G6" s="341"/>
      <c r="H6" s="341"/>
      <c r="I6" s="341"/>
      <c r="J6" s="341"/>
      <c r="K6" s="341"/>
      <c r="L6" s="341"/>
      <c r="M6" s="341"/>
      <c r="N6" s="341"/>
      <c r="O6" s="341"/>
      <c r="P6" s="341"/>
    </row>
    <row r="7" spans="1:20" ht="20.100000000000001" customHeight="1">
      <c r="B7" s="452" t="s">
        <v>416</v>
      </c>
      <c r="C7" s="325"/>
      <c r="D7" s="325"/>
      <c r="E7" s="326"/>
      <c r="F7" s="118" t="s">
        <v>2357</v>
      </c>
      <c r="G7" s="124"/>
      <c r="H7" s="124"/>
      <c r="I7" s="124"/>
      <c r="J7" s="124"/>
      <c r="K7" s="124"/>
      <c r="L7" s="124"/>
      <c r="M7" s="124"/>
      <c r="N7" s="124"/>
      <c r="O7" s="124"/>
      <c r="P7" s="125"/>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t="s">
        <v>2529</v>
      </c>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t="s">
        <v>2530</v>
      </c>
      <c r="K12" s="429"/>
      <c r="L12" s="429"/>
      <c r="M12" s="429"/>
      <c r="N12" s="429"/>
      <c r="O12" s="430"/>
      <c r="P12" s="431"/>
    </row>
    <row r="13" spans="1:20" ht="39" customHeight="1">
      <c r="B13" s="184" t="s">
        <v>5</v>
      </c>
      <c r="C13" s="185"/>
      <c r="D13" s="185"/>
      <c r="E13" s="185"/>
      <c r="F13" s="105" t="s">
        <v>12</v>
      </c>
      <c r="G13" s="106"/>
      <c r="H13" s="479" t="s">
        <v>2532</v>
      </c>
      <c r="I13" s="480"/>
      <c r="J13" s="480"/>
      <c r="K13" s="480"/>
      <c r="L13" s="480"/>
      <c r="M13" s="480"/>
      <c r="N13" s="480"/>
      <c r="O13" s="480"/>
      <c r="P13" s="481"/>
      <c r="S13" s="15" t="str">
        <f>IF(H13="","未記入","")</f>
        <v/>
      </c>
    </row>
    <row r="14" spans="1:20" ht="39" customHeight="1">
      <c r="B14" s="184"/>
      <c r="C14" s="185"/>
      <c r="D14" s="185"/>
      <c r="E14" s="185"/>
      <c r="F14" s="146" t="s">
        <v>2531</v>
      </c>
      <c r="G14" s="173"/>
      <c r="H14" s="173"/>
      <c r="I14" s="173"/>
      <c r="J14" s="173"/>
      <c r="K14" s="173"/>
      <c r="L14" s="173"/>
      <c r="M14" s="173"/>
      <c r="N14" s="173"/>
      <c r="O14" s="173"/>
      <c r="P14" s="174"/>
      <c r="S14" s="15" t="str">
        <f>IF(F14="","未記入","")</f>
        <v/>
      </c>
    </row>
    <row r="15" spans="1:20" ht="19.899999999999999" customHeight="1">
      <c r="B15" s="303" t="s">
        <v>499</v>
      </c>
      <c r="C15" s="111"/>
      <c r="D15" s="111"/>
      <c r="E15" s="112"/>
      <c r="F15" s="185" t="s">
        <v>500</v>
      </c>
      <c r="G15" s="185"/>
      <c r="H15" s="185"/>
      <c r="I15" s="185"/>
      <c r="J15" s="118" t="s">
        <v>2359</v>
      </c>
      <c r="K15" s="124"/>
      <c r="L15" s="124"/>
      <c r="M15" s="124"/>
      <c r="N15" s="124"/>
      <c r="O15" s="124"/>
      <c r="P15" s="125"/>
    </row>
    <row r="16" spans="1:20" ht="19.899999999999999" customHeight="1">
      <c r="B16" s="303"/>
      <c r="C16" s="111"/>
      <c r="D16" s="111"/>
      <c r="E16" s="112"/>
      <c r="F16" s="185" t="s">
        <v>499</v>
      </c>
      <c r="G16" s="185"/>
      <c r="H16" s="185"/>
      <c r="I16" s="185"/>
      <c r="J16" s="214" t="s">
        <v>2533</v>
      </c>
      <c r="K16" s="215"/>
      <c r="L16" s="215"/>
      <c r="M16" s="215"/>
      <c r="N16" s="215"/>
      <c r="O16" s="215"/>
      <c r="P16" s="216"/>
    </row>
    <row r="17" spans="1:20" ht="20.100000000000001" customHeight="1">
      <c r="B17" s="339" t="s">
        <v>6</v>
      </c>
      <c r="C17" s="106"/>
      <c r="D17" s="106"/>
      <c r="E17" s="267"/>
      <c r="F17" s="34" t="s">
        <v>13</v>
      </c>
      <c r="G17" s="31">
        <v>71</v>
      </c>
      <c r="H17" s="35" t="s">
        <v>469</v>
      </c>
      <c r="I17" s="32">
        <v>8133</v>
      </c>
      <c r="J17" s="312"/>
      <c r="K17" s="313"/>
      <c r="L17" s="313"/>
      <c r="M17" s="313"/>
      <c r="N17" s="313"/>
      <c r="O17" s="313"/>
      <c r="P17" s="314"/>
      <c r="S17" s="15" t="str">
        <f>IF(OR(G17="",I17=""),"未記入","")</f>
        <v/>
      </c>
    </row>
    <row r="18" spans="1:20" ht="57.75" customHeight="1">
      <c r="B18" s="301"/>
      <c r="C18" s="323"/>
      <c r="D18" s="323"/>
      <c r="E18" s="302"/>
      <c r="F18" s="236" t="s">
        <v>2569</v>
      </c>
      <c r="G18" s="114"/>
      <c r="H18" s="114"/>
      <c r="I18" s="114"/>
      <c r="J18" s="114"/>
      <c r="K18" s="114"/>
      <c r="L18" s="114"/>
      <c r="M18" s="114"/>
      <c r="N18" s="114"/>
      <c r="O18" s="115"/>
      <c r="P18" s="116"/>
      <c r="S18" s="15" t="str">
        <f>IF(F18="","未記入","")</f>
        <v/>
      </c>
    </row>
    <row r="19" spans="1:20" ht="20.100000000000001" customHeight="1">
      <c r="B19" s="339" t="s">
        <v>7</v>
      </c>
      <c r="C19" s="106"/>
      <c r="D19" s="106"/>
      <c r="E19" s="267"/>
      <c r="F19" s="185" t="s">
        <v>14</v>
      </c>
      <c r="G19" s="185"/>
      <c r="H19" s="185"/>
      <c r="I19" s="185"/>
      <c r="J19" s="64" t="s">
        <v>2534</v>
      </c>
      <c r="K19" s="35" t="s">
        <v>469</v>
      </c>
      <c r="L19" s="63" t="s">
        <v>2535</v>
      </c>
      <c r="M19" s="35" t="s">
        <v>469</v>
      </c>
      <c r="N19" s="63" t="s">
        <v>2536</v>
      </c>
      <c r="O19" s="313"/>
      <c r="P19" s="314"/>
      <c r="Q19" s="12"/>
    </row>
    <row r="20" spans="1:20" ht="20.100000000000001" customHeight="1">
      <c r="B20" s="364"/>
      <c r="C20" s="365"/>
      <c r="D20" s="365"/>
      <c r="E20" s="366"/>
      <c r="F20" s="185" t="s">
        <v>15</v>
      </c>
      <c r="G20" s="185"/>
      <c r="H20" s="185"/>
      <c r="I20" s="185"/>
      <c r="J20" s="64" t="s">
        <v>2534</v>
      </c>
      <c r="K20" s="35" t="s">
        <v>469</v>
      </c>
      <c r="L20" s="63" t="s">
        <v>2535</v>
      </c>
      <c r="M20" s="35" t="s">
        <v>469</v>
      </c>
      <c r="N20" s="63" t="s">
        <v>2537</v>
      </c>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t="s">
        <v>2360</v>
      </c>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t="s">
        <v>2538</v>
      </c>
      <c r="K24" s="117"/>
      <c r="L24" s="117"/>
      <c r="M24" s="117"/>
      <c r="N24" s="117"/>
      <c r="O24" s="118"/>
      <c r="P24" s="119"/>
    </row>
    <row r="25" spans="1:20" ht="20.100000000000001" customHeight="1">
      <c r="B25" s="301"/>
      <c r="C25" s="323"/>
      <c r="D25" s="323"/>
      <c r="E25" s="302"/>
      <c r="F25" s="259" t="s">
        <v>18</v>
      </c>
      <c r="G25" s="259"/>
      <c r="H25" s="185"/>
      <c r="I25" s="185"/>
      <c r="J25" s="117" t="s">
        <v>2539</v>
      </c>
      <c r="K25" s="117"/>
      <c r="L25" s="117"/>
      <c r="M25" s="117"/>
      <c r="N25" s="117"/>
      <c r="O25" s="118"/>
      <c r="P25" s="119"/>
    </row>
    <row r="26" spans="1:20" ht="20.100000000000001" customHeight="1">
      <c r="B26" s="184" t="s">
        <v>9</v>
      </c>
      <c r="C26" s="185"/>
      <c r="D26" s="185"/>
      <c r="E26" s="185"/>
      <c r="F26" s="444">
        <v>1986</v>
      </c>
      <c r="G26" s="445"/>
      <c r="H26" s="35" t="s">
        <v>466</v>
      </c>
      <c r="I26" s="445">
        <v>11</v>
      </c>
      <c r="J26" s="445"/>
      <c r="K26" s="35" t="s">
        <v>467</v>
      </c>
      <c r="L26" s="445">
        <v>27</v>
      </c>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2541</v>
      </c>
      <c r="I31" s="463"/>
      <c r="J31" s="463"/>
      <c r="K31" s="463"/>
      <c r="L31" s="463"/>
      <c r="M31" s="463"/>
      <c r="N31" s="463"/>
      <c r="O31" s="463"/>
      <c r="P31" s="464"/>
      <c r="S31" s="15" t="str">
        <f>IF(H31="","未記入","")</f>
        <v/>
      </c>
    </row>
    <row r="32" spans="1:20" ht="39" customHeight="1">
      <c r="B32" s="301"/>
      <c r="C32" s="323"/>
      <c r="D32" s="323"/>
      <c r="E32" s="302"/>
      <c r="F32" s="146" t="s">
        <v>2540</v>
      </c>
      <c r="G32" s="147"/>
      <c r="H32" s="147"/>
      <c r="I32" s="147"/>
      <c r="J32" s="147"/>
      <c r="K32" s="147"/>
      <c r="L32" s="147"/>
      <c r="M32" s="147"/>
      <c r="N32" s="147"/>
      <c r="O32" s="147"/>
      <c r="P32" s="148"/>
      <c r="S32" s="15" t="str">
        <f>IF(F32="","未記入","")</f>
        <v/>
      </c>
    </row>
    <row r="33" spans="2:20" ht="20.100000000000001" customHeight="1">
      <c r="B33" s="339" t="s">
        <v>25</v>
      </c>
      <c r="C33" s="106"/>
      <c r="D33" s="106"/>
      <c r="E33" s="267"/>
      <c r="F33" s="34" t="s">
        <v>13</v>
      </c>
      <c r="G33" s="31">
        <v>71</v>
      </c>
      <c r="H33" s="35" t="s">
        <v>469</v>
      </c>
      <c r="I33" s="32">
        <v>8133</v>
      </c>
      <c r="J33" s="453"/>
      <c r="K33" s="453"/>
      <c r="L33" s="453"/>
      <c r="M33" s="453"/>
      <c r="N33" s="453"/>
      <c r="O33" s="453"/>
      <c r="P33" s="454"/>
      <c r="S33" s="15" t="str">
        <f>IF(OR(G33="",I33=""),"未記入","")</f>
        <v/>
      </c>
    </row>
    <row r="34" spans="2:20" ht="58.5" customHeight="1">
      <c r="B34" s="301"/>
      <c r="C34" s="323"/>
      <c r="D34" s="323"/>
      <c r="E34" s="302"/>
      <c r="F34" s="236" t="s">
        <v>2570</v>
      </c>
      <c r="G34" s="236"/>
      <c r="H34" s="236"/>
      <c r="I34" s="236"/>
      <c r="J34" s="236"/>
      <c r="K34" s="236"/>
      <c r="L34" s="236"/>
      <c r="M34" s="236"/>
      <c r="N34" s="236"/>
      <c r="O34" s="128"/>
      <c r="P34" s="426"/>
      <c r="S34" s="15" t="str">
        <f>IF(F34="","未記入","")</f>
        <v/>
      </c>
    </row>
    <row r="35" spans="2:20" ht="58.5" customHeight="1">
      <c r="B35" s="140" t="s">
        <v>551</v>
      </c>
      <c r="C35" s="141"/>
      <c r="D35" s="141"/>
      <c r="E35" s="142"/>
      <c r="F35" s="236" t="s">
        <v>2540</v>
      </c>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4" t="s">
        <v>24</v>
      </c>
      <c r="C37" s="185"/>
      <c r="D37" s="185"/>
      <c r="E37" s="185"/>
      <c r="F37" s="249" t="s">
        <v>26</v>
      </c>
      <c r="G37" s="249"/>
      <c r="H37" s="249"/>
      <c r="I37" s="249"/>
      <c r="J37" s="217" t="s">
        <v>2542</v>
      </c>
      <c r="K37" s="124"/>
      <c r="L37" s="124"/>
      <c r="M37" s="124"/>
      <c r="N37" s="111" t="s">
        <v>471</v>
      </c>
      <c r="O37" s="111"/>
      <c r="P37" s="262"/>
      <c r="S37" s="15" t="str">
        <f>IF(J37="","未記入","")</f>
        <v/>
      </c>
    </row>
    <row r="38" spans="2:20" ht="26.25" customHeight="1">
      <c r="B38" s="184"/>
      <c r="C38" s="185"/>
      <c r="D38" s="185"/>
      <c r="E38" s="185"/>
      <c r="F38" s="105" t="s">
        <v>27</v>
      </c>
      <c r="G38" s="106"/>
      <c r="H38" s="106"/>
      <c r="I38" s="267"/>
      <c r="J38" s="143" t="s">
        <v>2543</v>
      </c>
      <c r="K38" s="144"/>
      <c r="L38" s="144"/>
      <c r="M38" s="144"/>
      <c r="N38" s="144"/>
      <c r="O38" s="144"/>
      <c r="P38" s="145"/>
      <c r="S38" s="248" t="str">
        <f>IF(J38="","未記入","")</f>
        <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t="s">
        <v>2534</v>
      </c>
      <c r="K43" s="35" t="s">
        <v>469</v>
      </c>
      <c r="L43" s="11" t="s">
        <v>2544</v>
      </c>
      <c r="M43" s="35" t="s">
        <v>469</v>
      </c>
      <c r="N43" s="11" t="s">
        <v>2545</v>
      </c>
      <c r="O43" s="313"/>
      <c r="P43" s="314"/>
      <c r="S43" s="15" t="str">
        <f>IF(OR(J43="",L43="",N43=""),"未記入","")</f>
        <v/>
      </c>
    </row>
    <row r="44" spans="2:20" ht="20.100000000000001" customHeight="1">
      <c r="B44" s="184"/>
      <c r="C44" s="185"/>
      <c r="D44" s="185"/>
      <c r="E44" s="185"/>
      <c r="F44" s="185" t="s">
        <v>15</v>
      </c>
      <c r="G44" s="185"/>
      <c r="H44" s="185"/>
      <c r="I44" s="185"/>
      <c r="J44" s="64" t="s">
        <v>2534</v>
      </c>
      <c r="K44" s="35" t="s">
        <v>469</v>
      </c>
      <c r="L44" s="63" t="s">
        <v>2544</v>
      </c>
      <c r="M44" s="35" t="s">
        <v>469</v>
      </c>
      <c r="N44" s="63" t="s">
        <v>2546</v>
      </c>
      <c r="O44" s="313"/>
      <c r="P44" s="314"/>
    </row>
    <row r="45" spans="2:20" ht="20.100000000000001" customHeight="1">
      <c r="B45" s="184"/>
      <c r="C45" s="185"/>
      <c r="D45" s="185"/>
      <c r="E45" s="185"/>
      <c r="F45" s="84" t="s">
        <v>411</v>
      </c>
      <c r="G45" s="193"/>
      <c r="H45" s="193"/>
      <c r="I45" s="85"/>
      <c r="J45" s="118" t="s">
        <v>2547</v>
      </c>
      <c r="K45" s="124"/>
      <c r="L45" s="124"/>
      <c r="M45" s="35" t="s">
        <v>465</v>
      </c>
      <c r="N45" s="124" t="s">
        <v>2548</v>
      </c>
      <c r="O45" s="124"/>
      <c r="P45" s="125"/>
    </row>
    <row r="46" spans="2:20" ht="20.100000000000001" customHeight="1">
      <c r="B46" s="184"/>
      <c r="C46" s="185"/>
      <c r="D46" s="185"/>
      <c r="E46" s="185"/>
      <c r="F46" s="185" t="s">
        <v>417</v>
      </c>
      <c r="G46" s="185"/>
      <c r="H46" s="185"/>
      <c r="I46" s="185"/>
      <c r="J46" s="117" t="s">
        <v>2360</v>
      </c>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t="s">
        <v>2527</v>
      </c>
      <c r="K48" s="117"/>
      <c r="L48" s="117"/>
      <c r="M48" s="117"/>
      <c r="N48" s="117"/>
      <c r="O48" s="118"/>
      <c r="P48" s="119"/>
    </row>
    <row r="49" spans="1:20" ht="20.100000000000001" customHeight="1">
      <c r="B49" s="184"/>
      <c r="C49" s="185"/>
      <c r="D49" s="185"/>
      <c r="E49" s="185"/>
      <c r="F49" s="185" t="s">
        <v>18</v>
      </c>
      <c r="G49" s="185"/>
      <c r="H49" s="185"/>
      <c r="I49" s="185"/>
      <c r="J49" s="117" t="s">
        <v>2549</v>
      </c>
      <c r="K49" s="117"/>
      <c r="L49" s="117"/>
      <c r="M49" s="117"/>
      <c r="N49" s="117"/>
      <c r="O49" s="118"/>
      <c r="P49" s="119"/>
    </row>
    <row r="50" spans="1:20" ht="20.100000000000001" customHeight="1">
      <c r="B50" s="149" t="s">
        <v>28</v>
      </c>
      <c r="C50" s="109"/>
      <c r="D50" s="109"/>
      <c r="E50" s="109"/>
      <c r="F50" s="109"/>
      <c r="G50" s="109"/>
      <c r="H50" s="109"/>
      <c r="I50" s="109"/>
      <c r="J50" s="444">
        <v>2002</v>
      </c>
      <c r="K50" s="445"/>
      <c r="L50" s="35" t="s">
        <v>466</v>
      </c>
      <c r="M50" s="61">
        <v>12</v>
      </c>
      <c r="N50" s="35" t="s">
        <v>467</v>
      </c>
      <c r="O50" s="61">
        <v>15</v>
      </c>
      <c r="P50" s="37" t="s">
        <v>468</v>
      </c>
      <c r="S50" s="15" t="str">
        <f>IF(OR(J50="",M50="",O50=""),"未記入","")</f>
        <v/>
      </c>
    </row>
    <row r="51" spans="1:20" ht="20.100000000000001" customHeight="1" thickBot="1">
      <c r="B51" s="150" t="s">
        <v>29</v>
      </c>
      <c r="C51" s="448"/>
      <c r="D51" s="448"/>
      <c r="E51" s="448"/>
      <c r="F51" s="448"/>
      <c r="G51" s="448"/>
      <c r="H51" s="448"/>
      <c r="I51" s="448"/>
      <c r="J51" s="446">
        <v>2003</v>
      </c>
      <c r="K51" s="447"/>
      <c r="L51" s="36" t="s">
        <v>466</v>
      </c>
      <c r="M51" s="62">
        <v>1</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t="s">
        <v>2550</v>
      </c>
      <c r="F54" s="103"/>
      <c r="G54" s="103"/>
      <c r="H54" s="103"/>
      <c r="I54" s="103"/>
      <c r="J54" s="103"/>
      <c r="K54" s="103"/>
      <c r="L54" s="103"/>
      <c r="M54" s="103"/>
      <c r="N54" s="103"/>
      <c r="O54" s="103"/>
      <c r="P54" s="104"/>
      <c r="S54" s="15" t="str">
        <f>IF(E54="","未記入","")</f>
        <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v>977.72</v>
      </c>
      <c r="H61" s="103"/>
      <c r="I61" s="103"/>
      <c r="J61" s="103"/>
      <c r="K61" s="443"/>
      <c r="L61" s="367" t="s">
        <v>497</v>
      </c>
      <c r="M61" s="306"/>
      <c r="N61" s="306"/>
      <c r="O61" s="306"/>
      <c r="P61" s="410"/>
    </row>
    <row r="62" spans="1:20" ht="20.100000000000001" customHeight="1">
      <c r="B62" s="184"/>
      <c r="C62" s="185"/>
      <c r="D62" s="105" t="s">
        <v>39</v>
      </c>
      <c r="E62" s="106"/>
      <c r="F62" s="267"/>
      <c r="G62" s="117" t="s">
        <v>2551</v>
      </c>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t="s">
        <v>2384</v>
      </c>
      <c r="L64" s="124"/>
      <c r="M64" s="124"/>
      <c r="N64" s="124"/>
      <c r="O64" s="124"/>
      <c r="P64" s="125"/>
    </row>
    <row r="65" spans="2:16" ht="20.100000000000001" customHeight="1">
      <c r="B65" s="184"/>
      <c r="C65" s="185"/>
      <c r="D65" s="436"/>
      <c r="E65" s="365"/>
      <c r="F65" s="366"/>
      <c r="G65" s="126"/>
      <c r="H65" s="111" t="s">
        <v>420</v>
      </c>
      <c r="I65" s="111"/>
      <c r="J65" s="112"/>
      <c r="K65" s="118" t="s">
        <v>2552</v>
      </c>
      <c r="L65" s="124"/>
      <c r="M65" s="124"/>
      <c r="N65" s="124"/>
      <c r="O65" s="124"/>
      <c r="P65" s="125"/>
    </row>
    <row r="66" spans="2:16" ht="20.100000000000001" customHeight="1">
      <c r="B66" s="184"/>
      <c r="C66" s="185"/>
      <c r="D66" s="436"/>
      <c r="E66" s="365"/>
      <c r="F66" s="366"/>
      <c r="G66" s="126"/>
      <c r="H66" s="105" t="s">
        <v>421</v>
      </c>
      <c r="I66" s="106"/>
      <c r="J66" s="267"/>
      <c r="K66" s="118" t="s">
        <v>2553</v>
      </c>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v>2003</v>
      </c>
      <c r="L68" s="39" t="s">
        <v>466</v>
      </c>
      <c r="M68" s="61">
        <v>1</v>
      </c>
      <c r="N68" s="39" t="s">
        <v>467</v>
      </c>
      <c r="O68" s="61">
        <v>1</v>
      </c>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v>2003</v>
      </c>
      <c r="L70" s="39" t="s">
        <v>466</v>
      </c>
      <c r="M70" s="61">
        <v>12</v>
      </c>
      <c r="N70" s="39" t="s">
        <v>467</v>
      </c>
      <c r="O70" s="61">
        <v>31</v>
      </c>
      <c r="P70" s="40" t="s">
        <v>468</v>
      </c>
    </row>
    <row r="71" spans="2:16" ht="20.100000000000001" customHeight="1">
      <c r="B71" s="184"/>
      <c r="C71" s="185"/>
      <c r="D71" s="322"/>
      <c r="E71" s="323"/>
      <c r="F71" s="302"/>
      <c r="G71" s="108"/>
      <c r="H71" s="111" t="s">
        <v>422</v>
      </c>
      <c r="I71" s="111"/>
      <c r="J71" s="112"/>
      <c r="K71" s="118" t="s">
        <v>2553</v>
      </c>
      <c r="L71" s="124"/>
      <c r="M71" s="124"/>
      <c r="N71" s="124"/>
      <c r="O71" s="124"/>
      <c r="P71" s="125"/>
    </row>
    <row r="72" spans="2:16" ht="20.100000000000001" customHeight="1">
      <c r="B72" s="202" t="s">
        <v>2356</v>
      </c>
      <c r="C72" s="203"/>
      <c r="D72" s="105" t="s">
        <v>40</v>
      </c>
      <c r="E72" s="106"/>
      <c r="F72" s="267"/>
      <c r="G72" s="312" t="s">
        <v>41</v>
      </c>
      <c r="H72" s="313"/>
      <c r="I72" s="313"/>
      <c r="J72" s="386"/>
      <c r="K72" s="118">
        <v>497.9</v>
      </c>
      <c r="L72" s="124"/>
      <c r="M72" s="124"/>
      <c r="N72" s="111" t="s">
        <v>472</v>
      </c>
      <c r="O72" s="111"/>
      <c r="P72" s="262"/>
    </row>
    <row r="73" spans="2:16" ht="20.100000000000001" customHeight="1">
      <c r="B73" s="204"/>
      <c r="C73" s="205"/>
      <c r="D73" s="322"/>
      <c r="E73" s="323"/>
      <c r="F73" s="302"/>
      <c r="G73" s="109" t="s">
        <v>42</v>
      </c>
      <c r="H73" s="109"/>
      <c r="I73" s="109"/>
      <c r="J73" s="109"/>
      <c r="K73" s="118">
        <v>455.63</v>
      </c>
      <c r="L73" s="124"/>
      <c r="M73" s="124"/>
      <c r="N73" s="111" t="s">
        <v>472</v>
      </c>
      <c r="O73" s="111"/>
      <c r="P73" s="262"/>
    </row>
    <row r="74" spans="2:16" ht="20.100000000000001" customHeight="1">
      <c r="B74" s="204"/>
      <c r="C74" s="205"/>
      <c r="D74" s="185" t="s">
        <v>43</v>
      </c>
      <c r="E74" s="185"/>
      <c r="F74" s="185"/>
      <c r="G74" s="117" t="s">
        <v>2554</v>
      </c>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t="s">
        <v>2555</v>
      </c>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t="s">
        <v>2556</v>
      </c>
      <c r="H90" s="117"/>
      <c r="I90" s="117"/>
      <c r="J90" s="117"/>
      <c r="K90" s="117"/>
      <c r="L90" s="117"/>
      <c r="M90" s="117"/>
      <c r="N90" s="117"/>
      <c r="O90" s="118"/>
      <c r="P90" s="119"/>
      <c r="S90" s="15" t="str">
        <f>IF(G90="","未記入","")</f>
        <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v>1</v>
      </c>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v>2</v>
      </c>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t="s">
        <v>2359</v>
      </c>
      <c r="G95" s="117"/>
      <c r="H95" s="117" t="s">
        <v>2360</v>
      </c>
      <c r="I95" s="117"/>
      <c r="J95" s="23">
        <v>12.15</v>
      </c>
      <c r="K95" s="50" t="s">
        <v>472</v>
      </c>
      <c r="L95" s="118">
        <v>12</v>
      </c>
      <c r="M95" s="400"/>
      <c r="N95" s="429" t="s">
        <v>2397</v>
      </c>
      <c r="O95" s="430"/>
      <c r="P95" s="431"/>
      <c r="S95" s="15" t="str">
        <f>IF(OR(F95="",H95="",J95="",L95="",N95=""),IF(OR(F95&lt;&gt;"",H95&lt;&gt;"",J95&lt;&gt;"",L95&lt;&gt;"",N95&lt;&gt;""),"未記入",""),"")</f>
        <v/>
      </c>
    </row>
    <row r="96" spans="2:19" ht="20.100000000000001" customHeight="1">
      <c r="B96" s="184"/>
      <c r="C96" s="185"/>
      <c r="D96" s="185" t="s">
        <v>48</v>
      </c>
      <c r="E96" s="185"/>
      <c r="F96" s="117" t="s">
        <v>2359</v>
      </c>
      <c r="G96" s="117"/>
      <c r="H96" s="117" t="s">
        <v>2360</v>
      </c>
      <c r="I96" s="117"/>
      <c r="J96" s="23">
        <v>14.58</v>
      </c>
      <c r="K96" s="50" t="s">
        <v>472</v>
      </c>
      <c r="L96" s="118">
        <v>2</v>
      </c>
      <c r="M96" s="400"/>
      <c r="N96" s="429" t="s">
        <v>2398</v>
      </c>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v>5</v>
      </c>
      <c r="H105" s="112" t="s">
        <v>474</v>
      </c>
      <c r="I105" s="399" t="s">
        <v>66</v>
      </c>
      <c r="J105" s="399"/>
      <c r="K105" s="399"/>
      <c r="L105" s="399"/>
      <c r="M105" s="399"/>
      <c r="N105" s="118">
        <v>4</v>
      </c>
      <c r="O105" s="124"/>
      <c r="P105" s="37" t="s">
        <v>474</v>
      </c>
    </row>
    <row r="106" spans="2:19" ht="20.100000000000001" customHeight="1">
      <c r="B106" s="432"/>
      <c r="C106" s="433"/>
      <c r="D106" s="151"/>
      <c r="E106" s="141"/>
      <c r="F106" s="142"/>
      <c r="G106" s="118"/>
      <c r="H106" s="112"/>
      <c r="I106" s="428" t="s">
        <v>67</v>
      </c>
      <c r="J106" s="428"/>
      <c r="K106" s="428"/>
      <c r="L106" s="428"/>
      <c r="M106" s="428"/>
      <c r="N106" s="118">
        <v>1</v>
      </c>
      <c r="O106" s="124"/>
      <c r="P106" s="37" t="s">
        <v>474</v>
      </c>
    </row>
    <row r="107" spans="2:19" ht="20.100000000000001" customHeight="1">
      <c r="B107" s="432"/>
      <c r="C107" s="433"/>
      <c r="D107" s="105" t="s">
        <v>64</v>
      </c>
      <c r="E107" s="106"/>
      <c r="F107" s="267"/>
      <c r="G107" s="158">
        <v>2</v>
      </c>
      <c r="H107" s="267" t="s">
        <v>474</v>
      </c>
      <c r="I107" s="185" t="s">
        <v>68</v>
      </c>
      <c r="J107" s="185"/>
      <c r="K107" s="185"/>
      <c r="L107" s="185"/>
      <c r="M107" s="185"/>
      <c r="N107" s="118">
        <v>1</v>
      </c>
      <c r="O107" s="124"/>
      <c r="P107" s="37" t="s">
        <v>474</v>
      </c>
    </row>
    <row r="108" spans="2:19" ht="20.100000000000001" customHeight="1">
      <c r="B108" s="432"/>
      <c r="C108" s="433"/>
      <c r="D108" s="322"/>
      <c r="E108" s="323"/>
      <c r="F108" s="302"/>
      <c r="G108" s="164"/>
      <c r="H108" s="302"/>
      <c r="I108" s="185" t="s">
        <v>69</v>
      </c>
      <c r="J108" s="185"/>
      <c r="K108" s="185"/>
      <c r="L108" s="185"/>
      <c r="M108" s="185"/>
      <c r="N108" s="118">
        <v>1</v>
      </c>
      <c r="O108" s="124"/>
      <c r="P108" s="37" t="s">
        <v>474</v>
      </c>
    </row>
    <row r="109" spans="2:19" ht="20.100000000000001" customHeight="1">
      <c r="B109" s="432"/>
      <c r="C109" s="433"/>
      <c r="D109" s="75" t="s">
        <v>65</v>
      </c>
      <c r="E109" s="76"/>
      <c r="F109" s="77"/>
      <c r="G109" s="158">
        <v>1</v>
      </c>
      <c r="H109" s="412" t="s">
        <v>474</v>
      </c>
      <c r="I109" s="185" t="s">
        <v>81</v>
      </c>
      <c r="J109" s="185"/>
      <c r="K109" s="185"/>
      <c r="L109" s="185"/>
      <c r="M109" s="185"/>
      <c r="N109" s="118">
        <v>1</v>
      </c>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t="s">
        <v>2553</v>
      </c>
      <c r="H113" s="117"/>
      <c r="I113" s="117"/>
      <c r="J113" s="117"/>
      <c r="K113" s="117"/>
      <c r="L113" s="117"/>
      <c r="M113" s="117"/>
      <c r="N113" s="117"/>
      <c r="O113" s="118"/>
      <c r="P113" s="119"/>
    </row>
    <row r="114" spans="2:16" ht="20.100000000000001" customHeight="1">
      <c r="B114" s="432"/>
      <c r="C114" s="433"/>
      <c r="D114" s="75" t="s">
        <v>79</v>
      </c>
      <c r="E114" s="76"/>
      <c r="F114" s="77"/>
      <c r="G114" s="158" t="s">
        <v>2553</v>
      </c>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t="s">
        <v>2557</v>
      </c>
      <c r="H116" s="117"/>
      <c r="I116" s="117"/>
      <c r="J116" s="117"/>
      <c r="K116" s="117"/>
      <c r="L116" s="117"/>
      <c r="M116" s="117"/>
      <c r="N116" s="117"/>
      <c r="O116" s="118"/>
      <c r="P116" s="119"/>
    </row>
    <row r="117" spans="2:16" ht="20.100000000000001" customHeight="1">
      <c r="B117" s="120" t="s">
        <v>70</v>
      </c>
      <c r="C117" s="77"/>
      <c r="D117" s="110" t="s">
        <v>72</v>
      </c>
      <c r="E117" s="111"/>
      <c r="F117" s="112"/>
      <c r="G117" s="117" t="s">
        <v>2553</v>
      </c>
      <c r="H117" s="117"/>
      <c r="I117" s="117"/>
      <c r="J117" s="117"/>
      <c r="K117" s="117"/>
      <c r="L117" s="117"/>
      <c r="M117" s="117"/>
      <c r="N117" s="117"/>
      <c r="O117" s="118"/>
      <c r="P117" s="119"/>
    </row>
    <row r="118" spans="2:16" ht="20.100000000000001" customHeight="1">
      <c r="B118" s="100"/>
      <c r="C118" s="80"/>
      <c r="D118" s="151" t="s">
        <v>73</v>
      </c>
      <c r="E118" s="141"/>
      <c r="F118" s="142"/>
      <c r="G118" s="117" t="s">
        <v>2553</v>
      </c>
      <c r="H118" s="117"/>
      <c r="I118" s="117"/>
      <c r="J118" s="117"/>
      <c r="K118" s="117"/>
      <c r="L118" s="117"/>
      <c r="M118" s="117"/>
      <c r="N118" s="117"/>
      <c r="O118" s="118"/>
      <c r="P118" s="119"/>
    </row>
    <row r="119" spans="2:16" ht="20.100000000000001" customHeight="1">
      <c r="B119" s="100"/>
      <c r="C119" s="80"/>
      <c r="D119" s="265" t="s">
        <v>74</v>
      </c>
      <c r="E119" s="340"/>
      <c r="F119" s="266"/>
      <c r="G119" s="117" t="s">
        <v>2553</v>
      </c>
      <c r="H119" s="117"/>
      <c r="I119" s="117"/>
      <c r="J119" s="117"/>
      <c r="K119" s="117"/>
      <c r="L119" s="117"/>
      <c r="M119" s="117"/>
      <c r="N119" s="117"/>
      <c r="O119" s="118"/>
      <c r="P119" s="119"/>
    </row>
    <row r="120" spans="2:16" ht="20.100000000000001" customHeight="1">
      <c r="B120" s="100"/>
      <c r="C120" s="80"/>
      <c r="D120" s="110" t="s">
        <v>75</v>
      </c>
      <c r="E120" s="111"/>
      <c r="F120" s="112"/>
      <c r="G120" s="117" t="s">
        <v>2552</v>
      </c>
      <c r="H120" s="117"/>
      <c r="I120" s="117"/>
      <c r="J120" s="117"/>
      <c r="K120" s="117"/>
      <c r="L120" s="117"/>
      <c r="M120" s="117"/>
      <c r="N120" s="117"/>
      <c r="O120" s="118"/>
      <c r="P120" s="119"/>
    </row>
    <row r="121" spans="2:16" ht="20.100000000000001" customHeight="1">
      <c r="B121" s="100"/>
      <c r="C121" s="80"/>
      <c r="D121" s="110" t="s">
        <v>76</v>
      </c>
      <c r="E121" s="111"/>
      <c r="F121" s="112"/>
      <c r="G121" s="117" t="s">
        <v>2553</v>
      </c>
      <c r="H121" s="117"/>
      <c r="I121" s="117"/>
      <c r="J121" s="117"/>
      <c r="K121" s="117"/>
      <c r="L121" s="117"/>
      <c r="M121" s="117"/>
      <c r="N121" s="117"/>
      <c r="O121" s="118"/>
      <c r="P121" s="119"/>
    </row>
    <row r="122" spans="2:16" ht="20.100000000000001" customHeight="1">
      <c r="B122" s="101"/>
      <c r="C122" s="83"/>
      <c r="D122" s="110" t="s">
        <v>77</v>
      </c>
      <c r="E122" s="111"/>
      <c r="F122" s="112"/>
      <c r="G122" s="117" t="s">
        <v>2553</v>
      </c>
      <c r="H122" s="117"/>
      <c r="I122" s="117"/>
      <c r="J122" s="117"/>
      <c r="K122" s="117"/>
      <c r="L122" s="117"/>
      <c r="M122" s="117"/>
      <c r="N122" s="117"/>
      <c r="O122" s="118"/>
      <c r="P122" s="119"/>
    </row>
    <row r="123" spans="2:16" ht="20.100000000000001" customHeight="1">
      <c r="B123" s="120" t="s">
        <v>412</v>
      </c>
      <c r="C123" s="77"/>
      <c r="D123" s="110" t="s">
        <v>430</v>
      </c>
      <c r="E123" s="111"/>
      <c r="F123" s="112"/>
      <c r="G123" s="117" t="s">
        <v>2558</v>
      </c>
      <c r="H123" s="117"/>
      <c r="I123" s="117"/>
      <c r="J123" s="117"/>
      <c r="K123" s="117"/>
      <c r="L123" s="117"/>
      <c r="M123" s="117"/>
      <c r="N123" s="117"/>
      <c r="O123" s="118"/>
      <c r="P123" s="119"/>
    </row>
    <row r="124" spans="2:16" ht="20.100000000000001" customHeight="1">
      <c r="B124" s="100"/>
      <c r="C124" s="80"/>
      <c r="D124" s="151" t="s">
        <v>431</v>
      </c>
      <c r="E124" s="141"/>
      <c r="F124" s="142"/>
      <c r="G124" s="117" t="s">
        <v>2559</v>
      </c>
      <c r="H124" s="117"/>
      <c r="I124" s="117"/>
      <c r="J124" s="117"/>
      <c r="K124" s="117"/>
      <c r="L124" s="117"/>
      <c r="M124" s="117"/>
      <c r="N124" s="117"/>
      <c r="O124" s="118"/>
      <c r="P124" s="119"/>
    </row>
    <row r="125" spans="2:16" ht="20.100000000000001" customHeight="1">
      <c r="B125" s="100"/>
      <c r="C125" s="80"/>
      <c r="D125" s="265" t="s">
        <v>432</v>
      </c>
      <c r="E125" s="340"/>
      <c r="F125" s="266"/>
      <c r="G125" s="117" t="s">
        <v>2560</v>
      </c>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t="s">
        <v>2561</v>
      </c>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t="s">
        <v>2562</v>
      </c>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t="s">
        <v>2564</v>
      </c>
      <c r="J136" s="124"/>
      <c r="K136" s="124"/>
      <c r="L136" s="124"/>
      <c r="M136" s="124"/>
      <c r="N136" s="124"/>
      <c r="O136" s="124"/>
      <c r="P136" s="125"/>
      <c r="S136" s="15" t="str">
        <f>IF(I136="","未記入","")</f>
        <v/>
      </c>
    </row>
    <row r="137" spans="1:20" ht="20.100000000000001" customHeight="1">
      <c r="B137" s="184" t="s">
        <v>89</v>
      </c>
      <c r="C137" s="185"/>
      <c r="D137" s="185"/>
      <c r="E137" s="185"/>
      <c r="F137" s="185"/>
      <c r="G137" s="185"/>
      <c r="H137" s="185"/>
      <c r="I137" s="118" t="s">
        <v>2564</v>
      </c>
      <c r="J137" s="124"/>
      <c r="K137" s="124"/>
      <c r="L137" s="124"/>
      <c r="M137" s="124"/>
      <c r="N137" s="124"/>
      <c r="O137" s="124"/>
      <c r="P137" s="125"/>
      <c r="S137" s="15" t="str">
        <f t="shared" ref="S137:S141" si="1">IF(I137="","未記入","")</f>
        <v/>
      </c>
    </row>
    <row r="138" spans="1:20" ht="20.100000000000001" customHeight="1">
      <c r="B138" s="184" t="s">
        <v>90</v>
      </c>
      <c r="C138" s="185"/>
      <c r="D138" s="185"/>
      <c r="E138" s="185"/>
      <c r="F138" s="185"/>
      <c r="G138" s="185"/>
      <c r="H138" s="185"/>
      <c r="I138" s="118" t="s">
        <v>2564</v>
      </c>
      <c r="J138" s="124"/>
      <c r="K138" s="124"/>
      <c r="L138" s="124"/>
      <c r="M138" s="124"/>
      <c r="N138" s="124"/>
      <c r="O138" s="124"/>
      <c r="P138" s="125"/>
      <c r="S138" s="15" t="str">
        <f t="shared" si="1"/>
        <v/>
      </c>
    </row>
    <row r="139" spans="1:20" ht="20.100000000000001" customHeight="1">
      <c r="B139" s="184" t="s">
        <v>91</v>
      </c>
      <c r="C139" s="185"/>
      <c r="D139" s="185"/>
      <c r="E139" s="185"/>
      <c r="F139" s="185"/>
      <c r="G139" s="185"/>
      <c r="H139" s="185"/>
      <c r="I139" s="118" t="s">
        <v>2565</v>
      </c>
      <c r="J139" s="124"/>
      <c r="K139" s="124"/>
      <c r="L139" s="124"/>
      <c r="M139" s="124"/>
      <c r="N139" s="124"/>
      <c r="O139" s="124"/>
      <c r="P139" s="125"/>
      <c r="S139" s="15" t="str">
        <f t="shared" si="1"/>
        <v/>
      </c>
    </row>
    <row r="140" spans="1:20" ht="20.100000000000001" customHeight="1">
      <c r="B140" s="184" t="s">
        <v>92</v>
      </c>
      <c r="C140" s="185"/>
      <c r="D140" s="185"/>
      <c r="E140" s="185"/>
      <c r="F140" s="185"/>
      <c r="G140" s="185"/>
      <c r="H140" s="185"/>
      <c r="I140" s="118" t="s">
        <v>2563</v>
      </c>
      <c r="J140" s="124"/>
      <c r="K140" s="124"/>
      <c r="L140" s="124"/>
      <c r="M140" s="124"/>
      <c r="N140" s="124"/>
      <c r="O140" s="124"/>
      <c r="P140" s="125"/>
      <c r="S140" s="15" t="str">
        <f t="shared" si="1"/>
        <v/>
      </c>
    </row>
    <row r="141" spans="1:20" ht="20.100000000000001" customHeight="1" thickBot="1">
      <c r="B141" s="255" t="s">
        <v>93</v>
      </c>
      <c r="C141" s="256"/>
      <c r="D141" s="256"/>
      <c r="E141" s="256"/>
      <c r="F141" s="256"/>
      <c r="G141" s="256"/>
      <c r="H141" s="256"/>
      <c r="I141" s="135" t="s">
        <v>2563</v>
      </c>
      <c r="J141" s="239"/>
      <c r="K141" s="239"/>
      <c r="L141" s="239"/>
      <c r="M141" s="239"/>
      <c r="N141" s="239"/>
      <c r="O141" s="239"/>
      <c r="P141" s="24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t="s">
        <v>2566</v>
      </c>
      <c r="G196" s="306" t="s">
        <v>456</v>
      </c>
      <c r="H196" s="306"/>
      <c r="I196" s="306"/>
      <c r="J196" s="306"/>
      <c r="K196" s="306"/>
      <c r="L196" s="306"/>
      <c r="M196" s="306"/>
      <c r="N196" s="306"/>
      <c r="O196" s="306"/>
      <c r="P196" s="410"/>
    </row>
    <row r="197" spans="1:20" ht="20.100000000000001" customHeight="1">
      <c r="B197" s="184"/>
      <c r="C197" s="185"/>
      <c r="D197" s="185"/>
      <c r="E197" s="185"/>
      <c r="F197" s="14" t="s">
        <v>2566</v>
      </c>
      <c r="G197" s="111" t="s">
        <v>457</v>
      </c>
      <c r="H197" s="111"/>
      <c r="I197" s="111"/>
      <c r="J197" s="111"/>
      <c r="K197" s="111"/>
      <c r="L197" s="111"/>
      <c r="M197" s="111"/>
      <c r="N197" s="111"/>
      <c r="O197" s="111"/>
      <c r="P197" s="262"/>
    </row>
    <row r="198" spans="1:20" ht="20.100000000000001" customHeight="1">
      <c r="B198" s="184"/>
      <c r="C198" s="185"/>
      <c r="D198" s="185"/>
      <c r="E198" s="185"/>
      <c r="F198" s="14" t="s">
        <v>2566</v>
      </c>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t="s">
        <v>2567</v>
      </c>
      <c r="J200" s="114"/>
      <c r="K200" s="114"/>
      <c r="L200" s="114"/>
      <c r="M200" s="114"/>
      <c r="N200" s="114"/>
      <c r="O200" s="115"/>
      <c r="P200" s="116"/>
    </row>
    <row r="201" spans="1:20" ht="39.950000000000003" customHeight="1">
      <c r="B201" s="95"/>
      <c r="C201" s="91"/>
      <c r="D201" s="486"/>
      <c r="E201" s="414"/>
      <c r="F201" s="185" t="s">
        <v>103</v>
      </c>
      <c r="G201" s="185"/>
      <c r="H201" s="185"/>
      <c r="I201" s="236" t="s">
        <v>2568</v>
      </c>
      <c r="J201" s="114"/>
      <c r="K201" s="114"/>
      <c r="L201" s="114"/>
      <c r="M201" s="114"/>
      <c r="N201" s="114"/>
      <c r="O201" s="115"/>
      <c r="P201" s="116"/>
    </row>
    <row r="202" spans="1:20" ht="79.5" customHeight="1">
      <c r="B202" s="95"/>
      <c r="C202" s="91"/>
      <c r="D202" s="486"/>
      <c r="E202" s="414"/>
      <c r="F202" s="185" t="s">
        <v>104</v>
      </c>
      <c r="G202" s="185"/>
      <c r="H202" s="185"/>
      <c r="I202" s="236" t="s">
        <v>2571</v>
      </c>
      <c r="J202" s="114"/>
      <c r="K202" s="114"/>
      <c r="L202" s="114"/>
      <c r="M202" s="114"/>
      <c r="N202" s="114"/>
      <c r="O202" s="115"/>
      <c r="P202" s="116"/>
    </row>
    <row r="203" spans="1:20" ht="79.5" customHeight="1">
      <c r="B203" s="95"/>
      <c r="C203" s="91"/>
      <c r="D203" s="486"/>
      <c r="E203" s="414"/>
      <c r="F203" s="185" t="s">
        <v>414</v>
      </c>
      <c r="G203" s="185"/>
      <c r="H203" s="185"/>
      <c r="I203" s="236" t="s">
        <v>2572</v>
      </c>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t="s">
        <v>2553</v>
      </c>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t="s">
        <v>2553</v>
      </c>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t="s">
        <v>2553</v>
      </c>
      <c r="G230" s="124"/>
      <c r="H230" s="124"/>
      <c r="I230" s="124"/>
      <c r="J230" s="124"/>
      <c r="K230" s="124"/>
      <c r="L230" s="124"/>
      <c r="M230" s="124"/>
      <c r="N230" s="124"/>
      <c r="O230" s="124"/>
      <c r="P230" s="125"/>
      <c r="S230" s="15" t="str">
        <f>IF(F230="","未記入","")</f>
        <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599" t="s">
        <v>2567</v>
      </c>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t="s">
        <v>2568</v>
      </c>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t="s">
        <v>2553</v>
      </c>
      <c r="K260" s="405"/>
      <c r="L260" s="405"/>
      <c r="M260" s="405"/>
      <c r="N260" s="405"/>
      <c r="O260" s="102"/>
      <c r="P260" s="406"/>
      <c r="S260" s="15" t="str">
        <f>IF(J260="","未記入","")</f>
        <v/>
      </c>
    </row>
    <row r="261" spans="2:20" ht="20.100000000000001" customHeight="1">
      <c r="B261" s="184"/>
      <c r="C261" s="185"/>
      <c r="D261" s="185"/>
      <c r="E261" s="185"/>
      <c r="F261" s="110" t="s">
        <v>129</v>
      </c>
      <c r="G261" s="111"/>
      <c r="H261" s="111"/>
      <c r="I261" s="112"/>
      <c r="J261" s="117" t="s">
        <v>2553</v>
      </c>
      <c r="K261" s="117"/>
      <c r="L261" s="117"/>
      <c r="M261" s="117"/>
      <c r="N261" s="117"/>
      <c r="O261" s="118"/>
      <c r="P261" s="119"/>
      <c r="S261" s="15" t="str">
        <f>IF(J261="","未記入","")</f>
        <v/>
      </c>
    </row>
    <row r="262" spans="2:20" ht="20.100000000000001" customHeight="1">
      <c r="B262" s="184"/>
      <c r="C262" s="185"/>
      <c r="D262" s="185"/>
      <c r="E262" s="185"/>
      <c r="F262" s="110" t="s">
        <v>130</v>
      </c>
      <c r="G262" s="111"/>
      <c r="H262" s="111"/>
      <c r="I262" s="112"/>
      <c r="J262" s="117" t="s">
        <v>2553</v>
      </c>
      <c r="K262" s="117"/>
      <c r="L262" s="117"/>
      <c r="M262" s="117"/>
      <c r="N262" s="117"/>
      <c r="O262" s="118"/>
      <c r="P262" s="119"/>
      <c r="S262" s="15" t="str">
        <f>IF(J262="","未記入","")</f>
        <v/>
      </c>
    </row>
    <row r="263" spans="2:20" ht="120" customHeight="1">
      <c r="B263" s="184" t="s">
        <v>123</v>
      </c>
      <c r="C263" s="185"/>
      <c r="D263" s="185"/>
      <c r="E263" s="185"/>
      <c r="F263" s="128" t="s">
        <v>2573</v>
      </c>
      <c r="G263" s="268"/>
      <c r="H263" s="268"/>
      <c r="I263" s="268"/>
      <c r="J263" s="268"/>
      <c r="K263" s="268"/>
      <c r="L263" s="268"/>
      <c r="M263" s="268"/>
      <c r="N263" s="268"/>
      <c r="O263" s="268"/>
      <c r="P263" s="269"/>
    </row>
    <row r="264" spans="2:20" ht="60" customHeight="1">
      <c r="B264" s="184" t="s">
        <v>475</v>
      </c>
      <c r="C264" s="185"/>
      <c r="D264" s="185"/>
      <c r="E264" s="185"/>
      <c r="F264" s="128" t="s">
        <v>2574</v>
      </c>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t="s">
        <v>2575</v>
      </c>
      <c r="K265" s="129"/>
      <c r="L265" s="129"/>
      <c r="M265" s="129"/>
      <c r="N265" s="129"/>
      <c r="O265" s="129"/>
      <c r="P265" s="130"/>
    </row>
    <row r="266" spans="2:20" ht="20.100000000000001" customHeight="1">
      <c r="B266" s="101"/>
      <c r="C266" s="82"/>
      <c r="D266" s="82"/>
      <c r="E266" s="83"/>
      <c r="F266" s="110" t="s">
        <v>132</v>
      </c>
      <c r="G266" s="111"/>
      <c r="H266" s="111"/>
      <c r="I266" s="112"/>
      <c r="J266" s="118">
        <v>6</v>
      </c>
      <c r="K266" s="124"/>
      <c r="L266" s="124"/>
      <c r="M266" s="124"/>
      <c r="N266" s="111" t="s">
        <v>476</v>
      </c>
      <c r="O266" s="111"/>
      <c r="P266" s="262"/>
    </row>
    <row r="267" spans="2:20" ht="20.100000000000001" customHeight="1">
      <c r="B267" s="404" t="s">
        <v>125</v>
      </c>
      <c r="C267" s="340"/>
      <c r="D267" s="340"/>
      <c r="E267" s="266"/>
      <c r="F267" s="118">
        <v>1</v>
      </c>
      <c r="G267" s="124"/>
      <c r="H267" s="124"/>
      <c r="I267" s="124"/>
      <c r="J267" s="124"/>
      <c r="K267" s="124"/>
      <c r="L267" s="124"/>
      <c r="M267" s="124"/>
      <c r="N267" s="111" t="s">
        <v>476</v>
      </c>
      <c r="O267" s="111"/>
      <c r="P267" s="262"/>
    </row>
    <row r="268" spans="2:20" ht="20.100000000000001" customHeight="1">
      <c r="B268" s="184" t="s">
        <v>126</v>
      </c>
      <c r="C268" s="185"/>
      <c r="D268" s="185"/>
      <c r="E268" s="185"/>
      <c r="F268" s="118" t="s">
        <v>2552</v>
      </c>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v>16</v>
      </c>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f>IF(OR($H$281&lt;&gt;"",$K$281&lt;&gt;""),SUM($H$281,$K$281),"")</f>
        <v>1</v>
      </c>
      <c r="F281" s="399"/>
      <c r="G281" s="399"/>
      <c r="H281" s="118">
        <v>1</v>
      </c>
      <c r="I281" s="124"/>
      <c r="J281" s="400"/>
      <c r="K281" s="117"/>
      <c r="L281" s="117"/>
      <c r="M281" s="117"/>
      <c r="N281" s="117">
        <v>0.2</v>
      </c>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f>IF(OR($H$283&lt;&gt;"",$K$283&lt;&gt;""),SUM($H$283,$K$283),"")</f>
        <v>4</v>
      </c>
      <c r="F283" s="399"/>
      <c r="G283" s="399"/>
      <c r="H283" s="118">
        <v>3</v>
      </c>
      <c r="I283" s="124"/>
      <c r="J283" s="400"/>
      <c r="K283" s="117">
        <v>1</v>
      </c>
      <c r="L283" s="117"/>
      <c r="M283" s="117"/>
      <c r="N283" s="117">
        <v>3.3</v>
      </c>
      <c r="O283" s="118"/>
      <c r="P283" s="119"/>
    </row>
    <row r="284" spans="1:20" ht="20.100000000000001" customHeight="1">
      <c r="B284" s="44"/>
      <c r="C284" s="185" t="s">
        <v>138</v>
      </c>
      <c r="D284" s="185"/>
      <c r="E284" s="399">
        <f>IF(OR($H$284&lt;&gt;"",$K$284&lt;&gt;""),SUM($H$284,$K$284),"")</f>
        <v>4</v>
      </c>
      <c r="F284" s="399"/>
      <c r="G284" s="399"/>
      <c r="H284" s="118">
        <v>3</v>
      </c>
      <c r="I284" s="124"/>
      <c r="J284" s="400"/>
      <c r="K284" s="117">
        <v>1</v>
      </c>
      <c r="L284" s="117"/>
      <c r="M284" s="117"/>
      <c r="N284" s="117">
        <v>3.3</v>
      </c>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f>IF(OR($J$302&lt;&gt;"",$M$302&lt;&gt;""),SUM($J$302,$M$302),"")</f>
        <v>2</v>
      </c>
      <c r="H302" s="193"/>
      <c r="I302" s="85"/>
      <c r="J302" s="117">
        <v>2</v>
      </c>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f>IF(OR($J$304&lt;&gt;"",$M$304&lt;&gt;""),SUM($J$304,$M$304),"")</f>
        <v>2</v>
      </c>
      <c r="H304" s="193"/>
      <c r="I304" s="85"/>
      <c r="J304" s="117">
        <v>1</v>
      </c>
      <c r="K304" s="117"/>
      <c r="L304" s="117"/>
      <c r="M304" s="117">
        <v>1</v>
      </c>
      <c r="N304" s="117"/>
      <c r="O304" s="118"/>
      <c r="P304" s="119"/>
    </row>
    <row r="305" spans="1:20" ht="20.100000000000001" customHeight="1" thickBot="1">
      <c r="B305" s="255" t="s">
        <v>159</v>
      </c>
      <c r="C305" s="256"/>
      <c r="D305" s="256"/>
      <c r="E305" s="256"/>
      <c r="F305" s="256"/>
      <c r="G305" s="381">
        <f>IF(OR($J$305&lt;&gt;"",$M$305&lt;&gt;""),SUM($J$305,$M$305),"")</f>
        <v>1</v>
      </c>
      <c r="H305" s="382"/>
      <c r="I305" s="383"/>
      <c r="J305" s="134">
        <v>1</v>
      </c>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8</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v>1</v>
      </c>
      <c r="G323" s="239"/>
      <c r="H323" s="239"/>
      <c r="I323" s="239"/>
      <c r="J323" s="51" t="s">
        <v>477</v>
      </c>
      <c r="K323" s="135">
        <v>1</v>
      </c>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t="s">
        <v>2553</v>
      </c>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t="s">
        <v>2576</v>
      </c>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v>3</v>
      </c>
      <c r="J353" s="28">
        <v>1</v>
      </c>
      <c r="K353" s="28"/>
      <c r="L353" s="28"/>
      <c r="M353" s="28"/>
      <c r="N353" s="28"/>
      <c r="O353" s="28"/>
      <c r="P353" s="28"/>
      <c r="Q353" s="12"/>
    </row>
    <row r="354" spans="1:20" ht="20.100000000000001" customHeight="1" thickBot="1">
      <c r="B354" s="255" t="s">
        <v>188</v>
      </c>
      <c r="C354" s="256"/>
      <c r="D354" s="256"/>
      <c r="E354" s="256"/>
      <c r="F354" s="256"/>
      <c r="G354" s="256"/>
      <c r="H354" s="135" t="s">
        <v>2553</v>
      </c>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t="s">
        <v>2577</v>
      </c>
      <c r="G358" s="350"/>
      <c r="H358" s="350"/>
      <c r="I358" s="350"/>
      <c r="J358" s="350"/>
      <c r="K358" s="350"/>
      <c r="L358" s="350"/>
      <c r="M358" s="350"/>
      <c r="N358" s="350"/>
      <c r="O358" s="350"/>
      <c r="P358" s="351"/>
      <c r="S358" s="248" t="str">
        <f>IF(F358="","未記入","")</f>
        <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t="s">
        <v>2578</v>
      </c>
      <c r="G360" s="124"/>
      <c r="H360" s="124"/>
      <c r="I360" s="124"/>
      <c r="J360" s="124"/>
      <c r="K360" s="124"/>
      <c r="L360" s="124"/>
      <c r="M360" s="124"/>
      <c r="N360" s="124"/>
      <c r="O360" s="124"/>
      <c r="P360" s="125"/>
      <c r="S360" s="15" t="str">
        <f>IF(F360="","未記入","")</f>
        <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t="s">
        <v>2552</v>
      </c>
      <c r="G365" s="124"/>
      <c r="H365" s="124"/>
      <c r="I365" s="124"/>
      <c r="J365" s="124"/>
      <c r="K365" s="124"/>
      <c r="L365" s="124"/>
      <c r="M365" s="124"/>
      <c r="N365" s="124"/>
      <c r="O365" s="124"/>
      <c r="P365" s="125"/>
      <c r="S365" s="15" t="str">
        <f>IF(F365="","未記入","")</f>
        <v/>
      </c>
    </row>
    <row r="366" spans="1:20" ht="20.100000000000001" customHeight="1">
      <c r="B366" s="246" t="s">
        <v>194</v>
      </c>
      <c r="C366" s="247"/>
      <c r="D366" s="247"/>
      <c r="E366" s="247"/>
      <c r="F366" s="118" t="s">
        <v>2552</v>
      </c>
      <c r="G366" s="124"/>
      <c r="H366" s="124"/>
      <c r="I366" s="124"/>
      <c r="J366" s="124"/>
      <c r="K366" s="124"/>
      <c r="L366" s="124"/>
      <c r="M366" s="124"/>
      <c r="N366" s="124"/>
      <c r="O366" s="124"/>
      <c r="P366" s="125"/>
      <c r="S366" s="15" t="str">
        <f>IF(F366="","未記入","")</f>
        <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t="s">
        <v>2579</v>
      </c>
      <c r="G370" s="268"/>
      <c r="H370" s="268"/>
      <c r="I370" s="268"/>
      <c r="J370" s="268"/>
      <c r="K370" s="268"/>
      <c r="L370" s="268"/>
      <c r="M370" s="268"/>
      <c r="N370" s="268"/>
      <c r="O370" s="268"/>
      <c r="P370" s="269"/>
      <c r="S370" s="15" t="str">
        <f>IF($F$370="","未記入","")</f>
        <v/>
      </c>
    </row>
    <row r="371" spans="2:20" ht="120" customHeight="1" thickBot="1">
      <c r="B371" s="255"/>
      <c r="C371" s="256"/>
      <c r="D371" s="256" t="s">
        <v>198</v>
      </c>
      <c r="E371" s="256"/>
      <c r="F371" s="241" t="s">
        <v>2580</v>
      </c>
      <c r="G371" s="242"/>
      <c r="H371" s="242"/>
      <c r="I371" s="242"/>
      <c r="J371" s="242"/>
      <c r="K371" s="242"/>
      <c r="L371" s="242"/>
      <c r="M371" s="242"/>
      <c r="N371" s="242"/>
      <c r="O371" s="242"/>
      <c r="P371" s="243"/>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t="s">
        <v>254</v>
      </c>
      <c r="J375" s="117"/>
      <c r="K375" s="117"/>
      <c r="L375" s="117"/>
      <c r="M375" s="118" t="s">
        <v>2581</v>
      </c>
      <c r="N375" s="124"/>
      <c r="O375" s="124"/>
      <c r="P375" s="125"/>
    </row>
    <row r="376" spans="2:20" ht="20.100000000000001" customHeight="1">
      <c r="B376" s="184"/>
      <c r="C376" s="185"/>
      <c r="D376" s="185"/>
      <c r="E376" s="110" t="s">
        <v>210</v>
      </c>
      <c r="F376" s="111"/>
      <c r="G376" s="111"/>
      <c r="H376" s="112"/>
      <c r="I376" s="118">
        <v>89</v>
      </c>
      <c r="J376" s="124"/>
      <c r="K376" s="124"/>
      <c r="L376" s="55" t="s">
        <v>480</v>
      </c>
      <c r="M376" s="118">
        <v>86</v>
      </c>
      <c r="N376" s="124"/>
      <c r="O376" s="124"/>
      <c r="P376" s="40" t="s">
        <v>480</v>
      </c>
    </row>
    <row r="377" spans="2:20" ht="20.100000000000001" customHeight="1">
      <c r="B377" s="184" t="s">
        <v>45</v>
      </c>
      <c r="C377" s="185"/>
      <c r="D377" s="185"/>
      <c r="E377" s="110" t="s">
        <v>211</v>
      </c>
      <c r="F377" s="111"/>
      <c r="G377" s="111"/>
      <c r="H377" s="112"/>
      <c r="I377" s="118">
        <v>12.15</v>
      </c>
      <c r="J377" s="124"/>
      <c r="K377" s="124"/>
      <c r="L377" s="55" t="s">
        <v>472</v>
      </c>
      <c r="M377" s="118">
        <v>14.58</v>
      </c>
      <c r="N377" s="124"/>
      <c r="O377" s="124"/>
      <c r="P377" s="40" t="s">
        <v>472</v>
      </c>
    </row>
    <row r="378" spans="2:20" ht="20.100000000000001" customHeight="1">
      <c r="B378" s="184"/>
      <c r="C378" s="185"/>
      <c r="D378" s="185"/>
      <c r="E378" s="110" t="s">
        <v>212</v>
      </c>
      <c r="F378" s="111"/>
      <c r="G378" s="111"/>
      <c r="H378" s="112"/>
      <c r="I378" s="117" t="s">
        <v>2359</v>
      </c>
      <c r="J378" s="117"/>
      <c r="K378" s="117"/>
      <c r="L378" s="117"/>
      <c r="M378" s="119" t="s">
        <v>2359</v>
      </c>
      <c r="N378" s="341"/>
      <c r="O378" s="341"/>
      <c r="P378" s="341"/>
      <c r="Q378" s="12"/>
    </row>
    <row r="379" spans="2:20" ht="20.100000000000001" customHeight="1">
      <c r="B379" s="184"/>
      <c r="C379" s="185"/>
      <c r="D379" s="185"/>
      <c r="E379" s="110" t="s">
        <v>58</v>
      </c>
      <c r="F379" s="111"/>
      <c r="G379" s="111"/>
      <c r="H379" s="112"/>
      <c r="I379" s="117" t="s">
        <v>2360</v>
      </c>
      <c r="J379" s="117"/>
      <c r="K379" s="117"/>
      <c r="L379" s="117"/>
      <c r="M379" s="119" t="s">
        <v>2360</v>
      </c>
      <c r="N379" s="341"/>
      <c r="O379" s="341"/>
      <c r="P379" s="341"/>
      <c r="Q379" s="12"/>
    </row>
    <row r="380" spans="2:20" ht="20.100000000000001" customHeight="1">
      <c r="B380" s="184"/>
      <c r="C380" s="185"/>
      <c r="D380" s="185"/>
      <c r="E380" s="110" t="s">
        <v>213</v>
      </c>
      <c r="F380" s="111"/>
      <c r="G380" s="111"/>
      <c r="H380" s="112"/>
      <c r="I380" s="117" t="s">
        <v>2360</v>
      </c>
      <c r="J380" s="117"/>
      <c r="K380" s="117"/>
      <c r="L380" s="117"/>
      <c r="M380" s="119" t="s">
        <v>2360</v>
      </c>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v>101000</v>
      </c>
      <c r="J383" s="124"/>
      <c r="K383" s="124"/>
      <c r="L383" s="50" t="s">
        <v>481</v>
      </c>
      <c r="M383" s="118">
        <v>111000</v>
      </c>
      <c r="N383" s="124"/>
      <c r="O383" s="124"/>
      <c r="P383" s="37" t="s">
        <v>481</v>
      </c>
    </row>
    <row r="384" spans="2:20" ht="20.100000000000001" customHeight="1">
      <c r="B384" s="257"/>
      <c r="C384" s="110" t="s">
        <v>205</v>
      </c>
      <c r="D384" s="111"/>
      <c r="E384" s="111"/>
      <c r="F384" s="111"/>
      <c r="G384" s="111"/>
      <c r="H384" s="112"/>
      <c r="I384" s="118">
        <v>40000</v>
      </c>
      <c r="J384" s="124"/>
      <c r="K384" s="124"/>
      <c r="L384" s="50" t="s">
        <v>481</v>
      </c>
      <c r="M384" s="118">
        <v>45000</v>
      </c>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v>36000</v>
      </c>
      <c r="J386" s="124"/>
      <c r="K386" s="124"/>
      <c r="L386" s="50" t="s">
        <v>481</v>
      </c>
      <c r="M386" s="118">
        <v>36000</v>
      </c>
      <c r="N386" s="124"/>
      <c r="O386" s="124"/>
      <c r="P386" s="37" t="s">
        <v>481</v>
      </c>
    </row>
    <row r="387" spans="2:20" ht="20.100000000000001" customHeight="1">
      <c r="B387" s="184"/>
      <c r="C387" s="338"/>
      <c r="D387" s="338"/>
      <c r="E387" s="110" t="s">
        <v>217</v>
      </c>
      <c r="F387" s="111"/>
      <c r="G387" s="111"/>
      <c r="H387" s="112"/>
      <c r="I387" s="118">
        <v>11000</v>
      </c>
      <c r="J387" s="124"/>
      <c r="K387" s="124"/>
      <c r="L387" s="50" t="s">
        <v>481</v>
      </c>
      <c r="M387" s="118">
        <v>16000</v>
      </c>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v>9000</v>
      </c>
      <c r="J389" s="124"/>
      <c r="K389" s="124"/>
      <c r="L389" s="50" t="s">
        <v>481</v>
      </c>
      <c r="M389" s="118">
        <v>9000</v>
      </c>
      <c r="N389" s="124"/>
      <c r="O389" s="124"/>
      <c r="P389" s="37" t="s">
        <v>481</v>
      </c>
    </row>
    <row r="390" spans="2:20" ht="20.100000000000001" customHeight="1">
      <c r="B390" s="184"/>
      <c r="C390" s="338"/>
      <c r="D390" s="338"/>
      <c r="E390" s="110" t="s">
        <v>71</v>
      </c>
      <c r="F390" s="111"/>
      <c r="G390" s="111"/>
      <c r="H390" s="112"/>
      <c r="I390" s="118">
        <v>5000</v>
      </c>
      <c r="J390" s="124"/>
      <c r="K390" s="124"/>
      <c r="L390" s="50" t="s">
        <v>481</v>
      </c>
      <c r="M390" s="118">
        <v>5000</v>
      </c>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t="s">
        <v>2582</v>
      </c>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v>11000</v>
      </c>
      <c r="H400" s="268"/>
      <c r="I400" s="268"/>
      <c r="J400" s="268"/>
      <c r="K400" s="268"/>
      <c r="L400" s="268"/>
      <c r="M400" s="268"/>
      <c r="N400" s="268"/>
      <c r="O400" s="268"/>
      <c r="P400" s="269"/>
    </row>
    <row r="401" spans="2:20" ht="120" customHeight="1">
      <c r="B401" s="303" t="s">
        <v>216</v>
      </c>
      <c r="C401" s="111"/>
      <c r="D401" s="111"/>
      <c r="E401" s="111"/>
      <c r="F401" s="112"/>
      <c r="G401" s="128">
        <v>36000</v>
      </c>
      <c r="H401" s="268"/>
      <c r="I401" s="268"/>
      <c r="J401" s="268"/>
      <c r="K401" s="268"/>
      <c r="L401" s="268"/>
      <c r="M401" s="268"/>
      <c r="N401" s="268"/>
      <c r="O401" s="268"/>
      <c r="P401" s="269"/>
    </row>
    <row r="402" spans="2:20" ht="120" customHeight="1">
      <c r="B402" s="303" t="s">
        <v>219</v>
      </c>
      <c r="C402" s="111"/>
      <c r="D402" s="111"/>
      <c r="E402" s="111"/>
      <c r="F402" s="112"/>
      <c r="G402" s="128">
        <v>9000</v>
      </c>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v>5</v>
      </c>
      <c r="I430" s="103"/>
      <c r="J430" s="103"/>
      <c r="K430" s="103"/>
      <c r="L430" s="103"/>
      <c r="M430" s="103"/>
      <c r="N430" s="103"/>
      <c r="O430" s="103"/>
      <c r="P430" s="49" t="s">
        <v>477</v>
      </c>
    </row>
    <row r="431" spans="1:20" ht="20.100000000000001" customHeight="1">
      <c r="B431" s="301"/>
      <c r="C431" s="302"/>
      <c r="D431" s="185" t="s">
        <v>245</v>
      </c>
      <c r="E431" s="185"/>
      <c r="F431" s="185"/>
      <c r="G431" s="185"/>
      <c r="H431" s="118">
        <v>9</v>
      </c>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v>2</v>
      </c>
      <c r="I434" s="124"/>
      <c r="J434" s="124"/>
      <c r="K434" s="124"/>
      <c r="L434" s="124"/>
      <c r="M434" s="124"/>
      <c r="N434" s="124"/>
      <c r="O434" s="124"/>
      <c r="P434" s="37" t="s">
        <v>479</v>
      </c>
    </row>
    <row r="435" spans="2:16" ht="20.100000000000001" customHeight="1">
      <c r="B435" s="184"/>
      <c r="C435" s="185"/>
      <c r="D435" s="185" t="s">
        <v>249</v>
      </c>
      <c r="E435" s="185"/>
      <c r="F435" s="185"/>
      <c r="G435" s="185"/>
      <c r="H435" s="118">
        <v>12</v>
      </c>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v>1</v>
      </c>
      <c r="I436" s="124"/>
      <c r="J436" s="124"/>
      <c r="K436" s="124"/>
      <c r="L436" s="124"/>
      <c r="M436" s="124"/>
      <c r="N436" s="124"/>
      <c r="O436" s="124"/>
      <c r="P436" s="37" t="s">
        <v>479</v>
      </c>
    </row>
    <row r="437" spans="2:16" ht="20.100000000000001" customHeight="1">
      <c r="B437" s="287"/>
      <c r="C437" s="288"/>
      <c r="D437" s="185" t="s">
        <v>251</v>
      </c>
      <c r="E437" s="185"/>
      <c r="F437" s="185"/>
      <c r="G437" s="185"/>
      <c r="H437" s="118">
        <v>3</v>
      </c>
      <c r="I437" s="124"/>
      <c r="J437" s="124"/>
      <c r="K437" s="124"/>
      <c r="L437" s="124"/>
      <c r="M437" s="124"/>
      <c r="N437" s="124"/>
      <c r="O437" s="124"/>
      <c r="P437" s="37" t="s">
        <v>479</v>
      </c>
    </row>
    <row r="438" spans="2:16" ht="20.100000000000001" customHeight="1">
      <c r="B438" s="287"/>
      <c r="C438" s="288"/>
      <c r="D438" s="185" t="s">
        <v>252</v>
      </c>
      <c r="E438" s="185"/>
      <c r="F438" s="185"/>
      <c r="G438" s="185"/>
      <c r="H438" s="118">
        <v>1</v>
      </c>
      <c r="I438" s="124"/>
      <c r="J438" s="124"/>
      <c r="K438" s="124"/>
      <c r="L438" s="124"/>
      <c r="M438" s="124"/>
      <c r="N438" s="124"/>
      <c r="O438" s="124"/>
      <c r="P438" s="37" t="s">
        <v>479</v>
      </c>
    </row>
    <row r="439" spans="2:16" ht="20.100000000000001" customHeight="1">
      <c r="B439" s="287"/>
      <c r="C439" s="288"/>
      <c r="D439" s="185" t="s">
        <v>253</v>
      </c>
      <c r="E439" s="185"/>
      <c r="F439" s="185"/>
      <c r="G439" s="185"/>
      <c r="H439" s="118">
        <v>4</v>
      </c>
      <c r="I439" s="124"/>
      <c r="J439" s="124"/>
      <c r="K439" s="124"/>
      <c r="L439" s="124"/>
      <c r="M439" s="124"/>
      <c r="N439" s="124"/>
      <c r="O439" s="124"/>
      <c r="P439" s="37" t="s">
        <v>479</v>
      </c>
    </row>
    <row r="440" spans="2:16" ht="20.100000000000001" customHeight="1">
      <c r="B440" s="287"/>
      <c r="C440" s="288"/>
      <c r="D440" s="185" t="s">
        <v>254</v>
      </c>
      <c r="E440" s="185"/>
      <c r="F440" s="185"/>
      <c r="G440" s="185"/>
      <c r="H440" s="118">
        <v>4</v>
      </c>
      <c r="I440" s="124"/>
      <c r="J440" s="124"/>
      <c r="K440" s="124"/>
      <c r="L440" s="124"/>
      <c r="M440" s="124"/>
      <c r="N440" s="124"/>
      <c r="O440" s="124"/>
      <c r="P440" s="37" t="s">
        <v>479</v>
      </c>
    </row>
    <row r="441" spans="2:16" ht="20.100000000000001" customHeight="1">
      <c r="B441" s="287"/>
      <c r="C441" s="288"/>
      <c r="D441" s="185" t="s">
        <v>255</v>
      </c>
      <c r="E441" s="185"/>
      <c r="F441" s="185"/>
      <c r="G441" s="185"/>
      <c r="H441" s="118">
        <v>1</v>
      </c>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v>3</v>
      </c>
      <c r="I444" s="124"/>
      <c r="J444" s="124"/>
      <c r="K444" s="124"/>
      <c r="L444" s="124"/>
      <c r="M444" s="124"/>
      <c r="N444" s="124"/>
      <c r="O444" s="124"/>
      <c r="P444" s="37" t="s">
        <v>479</v>
      </c>
    </row>
    <row r="445" spans="2:16" ht="20.100000000000001" customHeight="1">
      <c r="B445" s="184"/>
      <c r="C445" s="185"/>
      <c r="D445" s="185" t="s">
        <v>259</v>
      </c>
      <c r="E445" s="185"/>
      <c r="F445" s="185"/>
      <c r="G445" s="185"/>
      <c r="H445" s="118">
        <v>4</v>
      </c>
      <c r="I445" s="124"/>
      <c r="J445" s="124"/>
      <c r="K445" s="124"/>
      <c r="L445" s="124"/>
      <c r="M445" s="124"/>
      <c r="N445" s="124"/>
      <c r="O445" s="124"/>
      <c r="P445" s="37" t="s">
        <v>479</v>
      </c>
    </row>
    <row r="446" spans="2:16" ht="20.100000000000001" customHeight="1">
      <c r="B446" s="184"/>
      <c r="C446" s="185"/>
      <c r="D446" s="185" t="s">
        <v>260</v>
      </c>
      <c r="E446" s="185"/>
      <c r="F446" s="185"/>
      <c r="G446" s="185"/>
      <c r="H446" s="118">
        <v>5</v>
      </c>
      <c r="I446" s="124"/>
      <c r="J446" s="124"/>
      <c r="K446" s="124"/>
      <c r="L446" s="124"/>
      <c r="M446" s="124"/>
      <c r="N446" s="124"/>
      <c r="O446" s="124"/>
      <c r="P446" s="37" t="s">
        <v>479</v>
      </c>
    </row>
    <row r="447" spans="2:16" ht="20.100000000000001" customHeight="1">
      <c r="B447" s="184"/>
      <c r="C447" s="185"/>
      <c r="D447" s="185" t="s">
        <v>261</v>
      </c>
      <c r="E447" s="185"/>
      <c r="F447" s="185"/>
      <c r="G447" s="185"/>
      <c r="H447" s="118">
        <v>2</v>
      </c>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v>87.1</v>
      </c>
      <c r="I452" s="103"/>
      <c r="J452" s="103"/>
      <c r="K452" s="103"/>
      <c r="L452" s="103"/>
      <c r="M452" s="103"/>
      <c r="N452" s="103"/>
      <c r="O452" s="103"/>
      <c r="P452" s="49" t="s">
        <v>485</v>
      </c>
    </row>
    <row r="453" spans="2:20" ht="20.100000000000001" customHeight="1">
      <c r="B453" s="184" t="s">
        <v>266</v>
      </c>
      <c r="C453" s="185"/>
      <c r="D453" s="185"/>
      <c r="E453" s="185"/>
      <c r="F453" s="185"/>
      <c r="G453" s="185"/>
      <c r="H453" s="118">
        <v>14</v>
      </c>
      <c r="I453" s="124"/>
      <c r="J453" s="124"/>
      <c r="K453" s="124"/>
      <c r="L453" s="124"/>
      <c r="M453" s="124"/>
      <c r="N453" s="124"/>
      <c r="O453" s="124"/>
      <c r="P453" s="37" t="s">
        <v>477</v>
      </c>
    </row>
    <row r="454" spans="2:20" ht="20.100000000000001" customHeight="1">
      <c r="B454" s="184" t="s">
        <v>267</v>
      </c>
      <c r="C454" s="185"/>
      <c r="D454" s="185"/>
      <c r="E454" s="185"/>
      <c r="F454" s="185"/>
      <c r="G454" s="185"/>
      <c r="H454" s="118">
        <v>87.5</v>
      </c>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v>1</v>
      </c>
      <c r="I460" s="124"/>
      <c r="J460" s="124"/>
      <c r="K460" s="124"/>
      <c r="L460" s="124"/>
      <c r="M460" s="124"/>
      <c r="N460" s="124"/>
      <c r="O460" s="124"/>
      <c r="P460" s="37" t="s">
        <v>479</v>
      </c>
    </row>
    <row r="461" spans="2:20" ht="20.100000000000001" customHeight="1">
      <c r="B461" s="283"/>
      <c r="C461" s="284"/>
      <c r="D461" s="284"/>
      <c r="E461" s="185" t="s">
        <v>277</v>
      </c>
      <c r="F461" s="185"/>
      <c r="G461" s="185"/>
      <c r="H461" s="118">
        <v>2</v>
      </c>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v>3</v>
      </c>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t="s">
        <v>2583</v>
      </c>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t="s">
        <v>2584</v>
      </c>
      <c r="I474" s="268"/>
      <c r="J474" s="268"/>
      <c r="K474" s="268"/>
      <c r="L474" s="268"/>
      <c r="M474" s="268"/>
      <c r="N474" s="268"/>
      <c r="O474" s="268"/>
      <c r="P474" s="269"/>
    </row>
    <row r="475" spans="1:20" ht="20.100000000000001" customHeight="1">
      <c r="B475" s="280"/>
      <c r="C475" s="110" t="s">
        <v>14</v>
      </c>
      <c r="D475" s="111"/>
      <c r="E475" s="111"/>
      <c r="F475" s="111"/>
      <c r="G475" s="112"/>
      <c r="H475" s="214" t="s">
        <v>2534</v>
      </c>
      <c r="I475" s="215"/>
      <c r="J475" s="35" t="s">
        <v>469</v>
      </c>
      <c r="K475" s="215" t="s">
        <v>2535</v>
      </c>
      <c r="L475" s="215"/>
      <c r="M475" s="35" t="s">
        <v>469</v>
      </c>
      <c r="N475" s="215" t="s">
        <v>2536</v>
      </c>
      <c r="O475" s="215"/>
      <c r="P475" s="216"/>
    </row>
    <row r="476" spans="1:20" ht="20.100000000000001" customHeight="1">
      <c r="B476" s="280"/>
      <c r="C476" s="151" t="s">
        <v>280</v>
      </c>
      <c r="D476" s="141"/>
      <c r="E476" s="142"/>
      <c r="F476" s="265" t="s">
        <v>281</v>
      </c>
      <c r="G476" s="266"/>
      <c r="H476" s="23">
        <v>9</v>
      </c>
      <c r="I476" s="35" t="s">
        <v>486</v>
      </c>
      <c r="J476" s="24">
        <v>0</v>
      </c>
      <c r="K476" s="35" t="s">
        <v>487</v>
      </c>
      <c r="L476" s="56" t="s">
        <v>435</v>
      </c>
      <c r="M476" s="24">
        <v>17</v>
      </c>
      <c r="N476" s="35" t="s">
        <v>486</v>
      </c>
      <c r="O476" s="24">
        <v>0</v>
      </c>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t="s">
        <v>2585</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t="s">
        <v>2553</v>
      </c>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t="s">
        <v>2586</v>
      </c>
      <c r="M512" s="114"/>
      <c r="N512" s="114"/>
      <c r="O512" s="115"/>
      <c r="P512" s="116"/>
    </row>
    <row r="513" spans="2:20" ht="20.100000000000001" customHeight="1">
      <c r="B513" s="120" t="s">
        <v>287</v>
      </c>
      <c r="C513" s="76"/>
      <c r="D513" s="76"/>
      <c r="E513" s="76"/>
      <c r="F513" s="76"/>
      <c r="G513" s="77"/>
      <c r="H513" s="118" t="s">
        <v>2553</v>
      </c>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t="s">
        <v>2587</v>
      </c>
      <c r="M515" s="114"/>
      <c r="N515" s="114"/>
      <c r="O515" s="115"/>
      <c r="P515" s="116"/>
    </row>
    <row r="516" spans="2:20" ht="20.100000000000001" customHeight="1" thickBot="1">
      <c r="B516" s="237" t="s">
        <v>288</v>
      </c>
      <c r="C516" s="238"/>
      <c r="D516" s="238"/>
      <c r="E516" s="238"/>
      <c r="F516" s="238"/>
      <c r="G516" s="238"/>
      <c r="H516" s="135" t="s">
        <v>2553</v>
      </c>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t="s">
        <v>2552</v>
      </c>
      <c r="G519" s="103"/>
      <c r="H519" s="103"/>
      <c r="I519" s="103"/>
      <c r="J519" s="103"/>
      <c r="K519" s="103"/>
      <c r="L519" s="103"/>
      <c r="M519" s="103"/>
      <c r="N519" s="103"/>
      <c r="O519" s="103"/>
      <c r="P519" s="104"/>
      <c r="S519" s="15" t="str">
        <f>IF(F519="","未記入","")</f>
        <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t="s">
        <v>2552</v>
      </c>
      <c r="G523" s="124"/>
      <c r="H523" s="124"/>
      <c r="I523" s="124"/>
      <c r="J523" s="124"/>
      <c r="K523" s="124"/>
      <c r="L523" s="124"/>
      <c r="M523" s="124"/>
      <c r="N523" s="124"/>
      <c r="O523" s="124"/>
      <c r="P523" s="125"/>
      <c r="S523" s="15" t="str">
        <f>IF(F523="","未記入","")</f>
        <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t="s">
        <v>2588</v>
      </c>
      <c r="G530" s="103"/>
      <c r="H530" s="103"/>
      <c r="I530" s="103"/>
      <c r="J530" s="103"/>
      <c r="K530" s="103"/>
      <c r="L530" s="103"/>
      <c r="M530" s="103"/>
      <c r="N530" s="103"/>
      <c r="O530" s="103"/>
      <c r="P530" s="104"/>
      <c r="S530" s="15" t="str">
        <f>IF(F530="","未記入","")</f>
        <v/>
      </c>
    </row>
    <row r="531" spans="1:20" ht="20.100000000000001" customHeight="1">
      <c r="B531" s="184" t="s">
        <v>291</v>
      </c>
      <c r="C531" s="185"/>
      <c r="D531" s="185"/>
      <c r="E531" s="185"/>
      <c r="F531" s="118" t="s">
        <v>2588</v>
      </c>
      <c r="G531" s="124"/>
      <c r="H531" s="124"/>
      <c r="I531" s="124"/>
      <c r="J531" s="124"/>
      <c r="K531" s="124"/>
      <c r="L531" s="124"/>
      <c r="M531" s="124"/>
      <c r="N531" s="124"/>
      <c r="O531" s="124"/>
      <c r="P531" s="125"/>
      <c r="S531" s="15" t="str">
        <f>IF(F531="","未記入","")</f>
        <v/>
      </c>
    </row>
    <row r="532" spans="1:20" ht="20.100000000000001" customHeight="1">
      <c r="B532" s="184" t="s">
        <v>292</v>
      </c>
      <c r="C532" s="185"/>
      <c r="D532" s="185"/>
      <c r="E532" s="185"/>
      <c r="F532" s="118" t="s">
        <v>2589</v>
      </c>
      <c r="G532" s="124"/>
      <c r="H532" s="124"/>
      <c r="I532" s="124"/>
      <c r="J532" s="124"/>
      <c r="K532" s="124"/>
      <c r="L532" s="124"/>
      <c r="M532" s="124"/>
      <c r="N532" s="124"/>
      <c r="O532" s="124"/>
      <c r="P532" s="125"/>
      <c r="S532" s="15" t="str">
        <f>IF(F532="","未記入","")</f>
        <v/>
      </c>
    </row>
    <row r="533" spans="1:20" ht="20.100000000000001" customHeight="1">
      <c r="B533" s="184" t="s">
        <v>293</v>
      </c>
      <c r="C533" s="185"/>
      <c r="D533" s="185"/>
      <c r="E533" s="185"/>
      <c r="F533" s="118" t="s">
        <v>2589</v>
      </c>
      <c r="G533" s="124"/>
      <c r="H533" s="124"/>
      <c r="I533" s="124"/>
      <c r="J533" s="124"/>
      <c r="K533" s="124"/>
      <c r="L533" s="124"/>
      <c r="M533" s="124"/>
      <c r="N533" s="124"/>
      <c r="O533" s="124"/>
      <c r="P533" s="125"/>
      <c r="S533" s="15" t="str">
        <f>IF(F533="","未記入","")</f>
        <v/>
      </c>
    </row>
    <row r="534" spans="1:20" ht="20.100000000000001" customHeight="1" thickBot="1">
      <c r="B534" s="255" t="s">
        <v>294</v>
      </c>
      <c r="C534" s="256"/>
      <c r="D534" s="256"/>
      <c r="E534" s="256"/>
      <c r="F534" s="135" t="s">
        <v>2589</v>
      </c>
      <c r="G534" s="239"/>
      <c r="H534" s="239"/>
      <c r="I534" s="239"/>
      <c r="J534" s="239"/>
      <c r="K534" s="239"/>
      <c r="L534" s="239"/>
      <c r="M534" s="239"/>
      <c r="N534" s="239"/>
      <c r="O534" s="239"/>
      <c r="P534" s="24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t="s">
        <v>2553</v>
      </c>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v>2</v>
      </c>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t="s">
        <v>2553</v>
      </c>
      <c r="M545" s="124"/>
      <c r="N545" s="124"/>
      <c r="O545" s="124"/>
      <c r="P545" s="125"/>
      <c r="S545" s="15" t="str">
        <f>IF(L545="","未記入","")</f>
        <v/>
      </c>
      <c r="T545" s="69"/>
    </row>
    <row r="546" spans="1:22" customFormat="1" ht="40.5" customHeight="1">
      <c r="B546" s="100"/>
      <c r="C546" s="79"/>
      <c r="D546" s="79"/>
      <c r="E546" s="80"/>
      <c r="F546" s="84" t="s">
        <v>2498</v>
      </c>
      <c r="G546" s="193"/>
      <c r="H546" s="193"/>
      <c r="I546" s="193"/>
      <c r="J546" s="193"/>
      <c r="K546" s="85"/>
      <c r="L546" s="118" t="s">
        <v>2553</v>
      </c>
      <c r="M546" s="124"/>
      <c r="N546" s="124"/>
      <c r="O546" s="124"/>
      <c r="P546" s="125"/>
      <c r="S546" s="15" t="str">
        <f t="shared" ref="S546:S548" si="2">IF(L546="","未記入","")</f>
        <v/>
      </c>
      <c r="T546" s="69"/>
    </row>
    <row r="547" spans="1:22" customFormat="1" ht="40.5" customHeight="1">
      <c r="B547" s="100"/>
      <c r="C547" s="79"/>
      <c r="D547" s="79"/>
      <c r="E547" s="80"/>
      <c r="F547" s="84" t="s">
        <v>2499</v>
      </c>
      <c r="G547" s="193"/>
      <c r="H547" s="193"/>
      <c r="I547" s="193"/>
      <c r="J547" s="193"/>
      <c r="K547" s="85"/>
      <c r="L547" s="118" t="s">
        <v>2553</v>
      </c>
      <c r="M547" s="124"/>
      <c r="N547" s="124"/>
      <c r="O547" s="124"/>
      <c r="P547" s="125"/>
      <c r="S547" s="15" t="str">
        <f t="shared" si="2"/>
        <v/>
      </c>
      <c r="T547" s="69"/>
    </row>
    <row r="548" spans="1:22" customFormat="1" ht="40.5" customHeight="1">
      <c r="B548" s="101"/>
      <c r="C548" s="82"/>
      <c r="D548" s="82"/>
      <c r="E548" s="83"/>
      <c r="F548" s="194" t="s">
        <v>2500</v>
      </c>
      <c r="G548" s="195"/>
      <c r="H548" s="195"/>
      <c r="I548" s="195"/>
      <c r="J548" s="195"/>
      <c r="K548" s="196"/>
      <c r="L548" s="118" t="s">
        <v>2553</v>
      </c>
      <c r="M548" s="124"/>
      <c r="N548" s="124"/>
      <c r="O548" s="124"/>
      <c r="P548" s="125"/>
      <c r="S548" s="15" t="str">
        <f t="shared" si="2"/>
        <v/>
      </c>
      <c r="T548" s="69"/>
    </row>
    <row r="549" spans="1:22" customFormat="1" ht="40.5" customHeight="1">
      <c r="B549" s="120" t="s">
        <v>2509</v>
      </c>
      <c r="C549" s="76"/>
      <c r="D549" s="76"/>
      <c r="E549" s="77"/>
      <c r="F549" s="84" t="s">
        <v>2501</v>
      </c>
      <c r="G549" s="193"/>
      <c r="H549" s="193"/>
      <c r="I549" s="193"/>
      <c r="J549" s="193"/>
      <c r="K549" s="85"/>
      <c r="L549" s="118" t="s">
        <v>2553</v>
      </c>
      <c r="M549" s="124"/>
      <c r="N549" s="124"/>
      <c r="O549" s="124"/>
      <c r="P549" s="125"/>
      <c r="S549" s="15" t="str">
        <f>IF(L549="","未記入","")</f>
        <v/>
      </c>
      <c r="T549" s="69"/>
    </row>
    <row r="550" spans="1:22" customFormat="1" ht="40.5" customHeight="1">
      <c r="B550" s="100"/>
      <c r="C550" s="79"/>
      <c r="D550" s="79"/>
      <c r="E550" s="80"/>
      <c r="F550" s="84" t="s">
        <v>2498</v>
      </c>
      <c r="G550" s="193"/>
      <c r="H550" s="193"/>
      <c r="I550" s="193"/>
      <c r="J550" s="193"/>
      <c r="K550" s="85"/>
      <c r="L550" s="118" t="s">
        <v>2553</v>
      </c>
      <c r="M550" s="124"/>
      <c r="N550" s="124"/>
      <c r="O550" s="124"/>
      <c r="P550" s="125"/>
      <c r="S550" s="15" t="str">
        <f t="shared" ref="S550:S553" si="3">IF(L550="","未記入","")</f>
        <v/>
      </c>
      <c r="T550" s="69"/>
    </row>
    <row r="551" spans="1:22" customFormat="1" ht="40.5" customHeight="1">
      <c r="B551" s="100"/>
      <c r="C551" s="79"/>
      <c r="D551" s="79"/>
      <c r="E551" s="80"/>
      <c r="F551" s="84" t="s">
        <v>2502</v>
      </c>
      <c r="G551" s="193"/>
      <c r="H551" s="193"/>
      <c r="I551" s="193"/>
      <c r="J551" s="193"/>
      <c r="K551" s="85"/>
      <c r="L551" s="118" t="s">
        <v>2553</v>
      </c>
      <c r="M551" s="124"/>
      <c r="N551" s="124"/>
      <c r="O551" s="124"/>
      <c r="P551" s="125"/>
      <c r="S551" s="15" t="str">
        <f t="shared" si="3"/>
        <v/>
      </c>
      <c r="T551" s="69"/>
    </row>
    <row r="552" spans="1:22" customFormat="1" ht="40.5" customHeight="1">
      <c r="B552" s="100"/>
      <c r="C552" s="79"/>
      <c r="D552" s="79"/>
      <c r="E552" s="80"/>
      <c r="F552" s="263" t="s">
        <v>2493</v>
      </c>
      <c r="G552" s="226"/>
      <c r="H552" s="226"/>
      <c r="I552" s="226"/>
      <c r="J552" s="226"/>
      <c r="K552" s="227"/>
      <c r="L552" s="118" t="s">
        <v>2552</v>
      </c>
      <c r="M552" s="124"/>
      <c r="N552" s="124"/>
      <c r="O552" s="124"/>
      <c r="P552" s="125"/>
      <c r="S552" s="15" t="str">
        <f t="shared" si="3"/>
        <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t="s">
        <v>2553</v>
      </c>
      <c r="M555" s="124"/>
      <c r="N555" s="124"/>
      <c r="O555" s="124"/>
      <c r="P555" s="125"/>
      <c r="Q555" s="2"/>
      <c r="R555" s="2"/>
      <c r="S555" s="15" t="str">
        <f>IF(L555="","未記入","")</f>
        <v/>
      </c>
      <c r="T555" s="69"/>
      <c r="U555" s="2"/>
      <c r="V555" s="2"/>
    </row>
    <row r="556" spans="1:22" s="68" customFormat="1" ht="30" customHeight="1">
      <c r="A556" s="2"/>
      <c r="B556" s="191"/>
      <c r="C556" s="192"/>
      <c r="D556" s="192"/>
      <c r="E556" s="192"/>
      <c r="F556" s="84" t="s">
        <v>2495</v>
      </c>
      <c r="G556" s="193"/>
      <c r="H556" s="193"/>
      <c r="I556" s="193"/>
      <c r="J556" s="193"/>
      <c r="K556" s="85"/>
      <c r="L556" s="118" t="s">
        <v>2553</v>
      </c>
      <c r="M556" s="124"/>
      <c r="N556" s="124"/>
      <c r="O556" s="124"/>
      <c r="P556" s="125"/>
      <c r="Q556" s="2"/>
      <c r="R556" s="2"/>
      <c r="S556" s="15" t="str">
        <f t="shared" ref="S556:S560" si="4">IF(L556="","未記入","")</f>
        <v/>
      </c>
      <c r="T556" s="69"/>
      <c r="U556" s="2"/>
      <c r="V556" s="2"/>
    </row>
    <row r="557" spans="1:22" s="68" customFormat="1" ht="30" customHeight="1">
      <c r="A557" s="2"/>
      <c r="B557" s="191"/>
      <c r="C557" s="192"/>
      <c r="D557" s="192"/>
      <c r="E557" s="192"/>
      <c r="F557" s="84" t="s">
        <v>2505</v>
      </c>
      <c r="G557" s="193"/>
      <c r="H557" s="193"/>
      <c r="I557" s="193"/>
      <c r="J557" s="193"/>
      <c r="K557" s="85"/>
      <c r="L557" s="118" t="s">
        <v>2553</v>
      </c>
      <c r="M557" s="124"/>
      <c r="N557" s="124"/>
      <c r="O557" s="124"/>
      <c r="P557" s="125"/>
      <c r="Q557" s="2"/>
      <c r="R557" s="2"/>
      <c r="S557" s="15" t="str">
        <f t="shared" si="4"/>
        <v/>
      </c>
      <c r="T557" s="69"/>
      <c r="U557" s="2"/>
      <c r="V557" s="2"/>
    </row>
    <row r="558" spans="1:22" s="68" customFormat="1" ht="30" customHeight="1">
      <c r="A558" s="2"/>
      <c r="B558" s="189"/>
      <c r="C558" s="190"/>
      <c r="D558" s="190"/>
      <c r="E558" s="190"/>
      <c r="F558" s="84" t="s">
        <v>2517</v>
      </c>
      <c r="G558" s="193"/>
      <c r="H558" s="193"/>
      <c r="I558" s="193"/>
      <c r="J558" s="193"/>
      <c r="K558" s="85"/>
      <c r="L558" s="118" t="s">
        <v>2553</v>
      </c>
      <c r="M558" s="124"/>
      <c r="N558" s="124"/>
      <c r="O558" s="124"/>
      <c r="P558" s="125"/>
      <c r="Q558" s="2"/>
      <c r="R558" s="2"/>
      <c r="S558" s="15" t="str">
        <f t="shared" si="4"/>
        <v/>
      </c>
      <c r="T558" s="69"/>
      <c r="U558" s="2"/>
      <c r="V558" s="2"/>
    </row>
    <row r="559" spans="1:22" s="68" customFormat="1" ht="30" customHeight="1">
      <c r="A559" s="2"/>
      <c r="B559" s="189"/>
      <c r="C559" s="190"/>
      <c r="D559" s="190"/>
      <c r="E559" s="190"/>
      <c r="F559" s="84" t="s">
        <v>2518</v>
      </c>
      <c r="G559" s="193"/>
      <c r="H559" s="193"/>
      <c r="I559" s="193"/>
      <c r="J559" s="193"/>
      <c r="K559" s="85"/>
      <c r="L559" s="118" t="s">
        <v>2553</v>
      </c>
      <c r="M559" s="124"/>
      <c r="N559" s="124"/>
      <c r="O559" s="124"/>
      <c r="P559" s="125"/>
      <c r="Q559" s="2"/>
      <c r="R559" s="2"/>
      <c r="S559" s="15" t="str">
        <f t="shared" si="4"/>
        <v/>
      </c>
      <c r="T559" s="69"/>
      <c r="U559" s="2"/>
      <c r="V559" s="2"/>
    </row>
    <row r="560" spans="1:22" s="68" customFormat="1" ht="30" customHeight="1">
      <c r="A560" s="2"/>
      <c r="B560" s="189"/>
      <c r="C560" s="190"/>
      <c r="D560" s="190"/>
      <c r="E560" s="190"/>
      <c r="F560" s="84" t="s">
        <v>2506</v>
      </c>
      <c r="G560" s="193"/>
      <c r="H560" s="193"/>
      <c r="I560" s="193"/>
      <c r="J560" s="193"/>
      <c r="K560" s="85"/>
      <c r="L560" s="118" t="s">
        <v>2553</v>
      </c>
      <c r="M560" s="124"/>
      <c r="N560" s="124"/>
      <c r="O560" s="124"/>
      <c r="P560" s="125"/>
      <c r="Q560" s="2"/>
      <c r="R560" s="2"/>
      <c r="S560" s="15" t="str">
        <f t="shared" si="4"/>
        <v/>
      </c>
      <c r="T560" s="69"/>
      <c r="U560" s="2"/>
      <c r="V560" s="2"/>
    </row>
    <row r="561" spans="2:20" ht="20.100000000000001" customHeight="1">
      <c r="B561" s="189" t="s">
        <v>296</v>
      </c>
      <c r="C561" s="185"/>
      <c r="D561" s="185"/>
      <c r="E561" s="185"/>
      <c r="F561" s="118" t="s">
        <v>2552</v>
      </c>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t="s">
        <v>2553</v>
      </c>
      <c r="G564" s="220"/>
      <c r="H564" s="220"/>
      <c r="I564" s="220"/>
      <c r="J564" s="220"/>
      <c r="K564" s="220"/>
      <c r="L564" s="220"/>
      <c r="M564" s="220"/>
      <c r="N564" s="220"/>
      <c r="O564" s="220"/>
      <c r="P564" s="221"/>
      <c r="S564" s="248" t="str">
        <f>IF(F564="","未記入","")</f>
        <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t="s">
        <v>2552</v>
      </c>
      <c r="G566" s="220"/>
      <c r="H566" s="220"/>
      <c r="I566" s="220"/>
      <c r="J566" s="220"/>
      <c r="K566" s="220"/>
      <c r="L566" s="220"/>
      <c r="M566" s="220"/>
      <c r="N566" s="220"/>
      <c r="O566" s="220"/>
      <c r="P566" s="221"/>
      <c r="S566" s="248" t="str">
        <f>IF(F566="","未記入","")</f>
        <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t="s">
        <v>2552</v>
      </c>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R46" sqref="R4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2590</v>
      </c>
      <c r="K4" s="497"/>
      <c r="L4" s="497"/>
      <c r="M4" s="496" t="s">
        <v>2570</v>
      </c>
      <c r="N4" s="497"/>
      <c r="O4" s="497"/>
      <c r="P4" s="497"/>
      <c r="Q4" s="497"/>
      <c r="R4" s="65" t="s">
        <v>2566</v>
      </c>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2359</v>
      </c>
      <c r="I26" s="501"/>
      <c r="J26" s="520" t="s">
        <v>2591</v>
      </c>
      <c r="K26" s="521"/>
      <c r="L26" s="521"/>
      <c r="M26" s="520" t="s">
        <v>2570</v>
      </c>
      <c r="N26" s="521"/>
      <c r="O26" s="521"/>
      <c r="P26" s="521"/>
      <c r="Q26" s="521"/>
      <c r="R26" s="67" t="s">
        <v>2566</v>
      </c>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2590</v>
      </c>
      <c r="K48" s="497"/>
      <c r="L48" s="497"/>
      <c r="M48" s="496" t="s">
        <v>2570</v>
      </c>
      <c r="N48" s="497"/>
      <c r="O48" s="497"/>
      <c r="P48" s="497"/>
      <c r="Q48" s="497"/>
      <c r="R48" s="65" t="s">
        <v>2566</v>
      </c>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AB36" sqref="AB36:AD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t="s">
        <v>2552</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2552</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2552</v>
      </c>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2552</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2552</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2552</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2552</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2552</v>
      </c>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2552</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t="s">
        <v>2552</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2552</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2552</v>
      </c>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2552</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2552</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2552</v>
      </c>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2552</v>
      </c>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2552</v>
      </c>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2552</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2553</v>
      </c>
      <c r="Q26" s="557"/>
      <c r="R26" s="557"/>
      <c r="S26" s="557"/>
      <c r="T26" s="557"/>
      <c r="U26" s="558"/>
      <c r="V26" s="590" t="s">
        <v>2566</v>
      </c>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t="s">
        <v>2552</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2552</v>
      </c>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2552</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2552</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2552</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2552</v>
      </c>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2553</v>
      </c>
      <c r="Q35" s="550"/>
      <c r="R35" s="550"/>
      <c r="S35" s="550"/>
      <c r="T35" s="550"/>
      <c r="U35" s="551"/>
      <c r="V35" s="545"/>
      <c r="W35" s="545"/>
      <c r="X35" s="545"/>
      <c r="Y35" s="545" t="s">
        <v>2566</v>
      </c>
      <c r="Z35" s="545"/>
      <c r="AA35" s="545"/>
      <c r="AB35" s="554">
        <v>500</v>
      </c>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2552</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13"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kyotaku01</cp:lastModifiedBy>
  <cp:lastPrinted>2021-03-04T10:23:32Z</cp:lastPrinted>
  <dcterms:created xsi:type="dcterms:W3CDTF">2020-12-23T05:28:24Z</dcterms:created>
  <dcterms:modified xsi:type="dcterms:W3CDTF">2024-12-04T05:29:44Z</dcterms:modified>
</cp:coreProperties>
</file>