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khaya\Desktop\有料現況届\"/>
    </mc:Choice>
  </mc:AlternateContent>
  <xr:revisionPtr revIDLastSave="0" documentId="13_ncr:1_{D46C6946-F33E-4D2C-B5A4-416E96CF8B9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19420" windowHeight="103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<sst xmlns="http://schemas.openxmlformats.org/spreadsheetml/2006/main" count="2980" uniqueCount="2575">
  <si>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</si>
  <si>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</si>
  <si>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</si>
  <si>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</si>
  <si>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</si>
  <si>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</si>
  <si>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</si>
  <si>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</si>
  <si>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</si>
  <si>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</si>
  <si>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</si>
  <si>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</si>
  <si>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</si>
  <si>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</si>
  <si>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</si>
  <si>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</si>
  <si>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</si>
  <si>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</si>
  <si>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</si>
  <si>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</si>
  <si>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</si>
  <si>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</si>
  <si>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</si>
  <si>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</si>
  <si>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</si>
  <si>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</si>
  <si>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</si>
  <si>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</si>
  <si>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</si>
  <si>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</si>
  <si>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</si>
  <si>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</si>
  <si>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</si>
  <si>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</si>
  <si>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</si>
  <si>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</si>
  <si>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</si>
  <si>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</si>
  <si>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</si>
  <si>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</si>
  <si>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</si>
  <si>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</si>
  <si>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</si>
  <si>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</si>
  <si>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</si>
  <si>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</si>
  <si>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</si>
  <si>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</si>
  <si>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</si>
  <si>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</si>
  <si>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</si>
  <si>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</si>
  <si>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</si>
  <si>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</si>
  <si>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</si>
  <si>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</si>
  <si>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</si>
  <si>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</si>
  <si>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</si>
  <si>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</si>
  <si>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</si>
  <si>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</si>
  <si>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</si>
  <si>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</si>
  <si>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</si>
  <si>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</si>
  <si>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</si>
  <si>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</si>
  <si>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</si>
  <si>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</si>
  <si>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</si>
  <si>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</si>
  <si>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</si>
  <si>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</si>
  <si>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</si>
  <si>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</si>
  <si>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</si>
  <si>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</si>
  <si>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</si>
  <si>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</si>
  <si>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</si>
  <si>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</si>
  <si>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</si>
  <si>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</si>
  <si>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</si>
  <si>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</si>
  <si>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</si>
  <si>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</si>
  <si>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</si>
  <si>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</si>
  <si>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</si>
  <si>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</si>
  <si>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</si>
  <si>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</si>
  <si>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</si>
  <si>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</si>
  <si>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</si>
  <si>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</si>
  <si>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</si>
  <si>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</si>
  <si>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</si>
  <si>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</si>
  <si>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</si>
  <si>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</si>
  <si>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</si>
  <si>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</si>
  <si>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</si>
  <si>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</si>
  <si>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</si>
  <si>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</si>
  <si>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</si>
  <si>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</si>
  <si>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</si>
  <si>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</si>
  <si>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</si>
  <si>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</si>
  <si>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</si>
  <si>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</si>
  <si>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</si>
  <si>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</si>
  <si>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</si>
  <si>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</si>
  <si>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</si>
  <si>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</si>
  <si>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</si>
  <si>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</si>
  <si>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</si>
  <si>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</si>
  <si>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</si>
  <si>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</si>
  <si>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</si>
  <si>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</si>
  <si>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</si>
  <si>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</si>
  <si>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</si>
  <si>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</si>
  <si>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</si>
  <si>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</si>
  <si>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</si>
  <si>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</si>
  <si>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</si>
  <si>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</si>
  <si>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</si>
  <si>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</si>
  <si>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</si>
  <si>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</si>
  <si>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</si>
  <si>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</si>
  <si>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</si>
  <si>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</si>
  <si>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</si>
  <si>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</si>
  <si>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</si>
  <si>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</si>
  <si>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</si>
  <si>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</si>
  <si>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</si>
  <si>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</si>
  <si>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</si>
  <si>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</si>
  <si>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</si>
  <si>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</si>
  <si>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</si>
  <si>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</si>
  <si>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</si>
  <si>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</si>
  <si>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</si>
  <si>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</si>
  <si>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</si>
  <si>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</si>
  <si>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</si>
  <si>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</si>
  <si>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</si>
  <si>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</si>
  <si>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</si>
  <si>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</si>
  <si>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</si>
  <si>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</si>
  <si>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</si>
  <si>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</si>
  <si>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</si>
  <si>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</si>
  <si>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</si>
  <si>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</si>
  <si>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</si>
  <si>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</si>
  <si>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</si>
  <si>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</si>
  <si>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</si>
  <si>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</si>
  <si>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</si>
  <si>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</si>
  <si>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</si>
  <si>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</si>
  <si>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</si>
  <si>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</si>
  <si>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</si>
  <si>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</si>
  <si>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</si>
  <si>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</si>
  <si>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</si>
  <si>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</si>
  <si>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</si>
  <si>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</si>
  <si>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</si>
  <si>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</si>
  <si>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</si>
  <si>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</si>
  <si>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</si>
  <si>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</si>
  <si>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</si>
  <si>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</si>
  <si>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</si>
  <si>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</si>
  <si>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</si>
  <si>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</si>
  <si>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</si>
  <si>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</si>
  <si>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</si>
  <si>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</si>
  <si>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</si>
  <si>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</si>
  <si>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</si>
  <si>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</si>
  <si>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</si>
  <si>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</si>
  <si>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</si>
  <si>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</si>
  <si>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</si>
  <si>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</si>
  <si>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</si>
  <si>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</si>
  <si>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</si>
  <si>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</si>
  <si>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</si>
  <si>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</si>
  <si>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</si>
  <si>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</si>
  <si>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</si>
  <si>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</si>
  <si>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</si>
  <si>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</si>
  <si>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</si>
  <si>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</si>
  <si>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</si>
  <si>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</si>
  <si>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</si>
  <si>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</si>
  <si>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</si>
  <si>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</si>
  <si>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</si>
  <si>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</si>
  <si>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</si>
  <si>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</si>
  <si>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</si>
  <si>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</si>
  <si>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</si>
  <si>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</si>
  <si>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</si>
  <si>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</si>
  <si>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</si>
  <si>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</si>
  <si>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</si>
  <si>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</si>
  <si>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</si>
  <si>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</si>
  <si>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</si>
  <si>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</si>
  <si>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</si>
  <si>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</si>
  <si>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</si>
  <si>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</si>
  <si>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</si>
  <si>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</si>
  <si>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</si>
  <si>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</si>
  <si>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</si>
  <si>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</si>
  <si>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</si>
  <si>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</si>
  <si>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</si>
  <si>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</si>
  <si>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</si>
  <si>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</si>
  <si>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</si>
  <si>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</si>
  <si>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</si>
  <si>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</si>
  <si>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</si>
  <si>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</si>
  <si>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</si>
  <si>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</si>
  <si>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</si>
  <si>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</si>
  <si>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</si>
  <si>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</si>
  <si>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</si>
  <si>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</si>
  <si>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</si>
  <si>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</si>
  <si>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</si>
  <si>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</si>
  <si>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</si>
  <si>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</si>
  <si>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</si>
  <si>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</si>
  <si>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</si>
  <si>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</si>
  <si>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</si>
  <si>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</si>
  <si>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</si>
  <si>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</si>
  <si>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</si>
  <si>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</si>
  <si>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</si>
  <si>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</si>
  <si>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</si>
  <si>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</si>
  <si>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</si>
  <si>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</si>
  <si>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</si>
  <si>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</si>
  <si>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</si>
  <si>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</si>
  <si>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</si>
  <si>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</si>
  <si>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</si>
  <si>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</si>
  <si>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</si>
  <si>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</si>
  <si>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</si>
  <si>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</si>
  <si>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</si>
  <si>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</si>
  <si>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</si>
  <si>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</si>
  <si>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</si>
  <si>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</si>
  <si>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</si>
  <si>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</si>
  <si>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</si>
  <si>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</si>
  <si>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</si>
  <si>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</si>
  <si>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</si>
  <si>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</si>
  <si>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</si>
  <si>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</si>
  <si>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</si>
  <si>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</si>
  <si>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</si>
  <si>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</si>
  <si>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</si>
  <si>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</si>
  <si>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</si>
  <si>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</si>
  <si>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</si>
  <si>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</si>
  <si>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</si>
  <si>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</si>
  <si>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</si>
  <si>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</si>
  <si>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</si>
  <si>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</si>
  <si>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</si>
  <si>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</si>
  <si>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</si>
  <si>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</si>
  <si>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</si>
  <si>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</si>
  <si>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</si>
  <si>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</si>
  <si>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</si>
  <si>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</si>
  <si>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</si>
  <si>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</si>
  <si>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</si>
  <si>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</si>
  <si>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</si>
  <si>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</si>
  <si>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</si>
  <si>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</si>
  <si>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</si>
  <si>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</si>
  <si>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</si>
  <si>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</si>
  <si>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</si>
  <si>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</si>
  <si>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</si>
  <si>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</si>
  <si>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</si>
  <si>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</si>
  <si>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</si>
  <si>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</si>
  <si>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</si>
  <si>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</si>
  <si>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</si>
  <si>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</si>
  <si>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</si>
  <si>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</si>
  <si>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</si>
  <si>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</si>
  <si>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</si>
  <si>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</si>
  <si>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</si>
  <si>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</si>
  <si>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</si>
  <si>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</si>
  <si>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</si>
  <si>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</si>
  <si>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</si>
  <si>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</si>
  <si>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</si>
  <si>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</si>
  <si>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</si>
  <si>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</si>
  <si>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</si>
  <si>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</si>
  <si>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</si>
  <si>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</si>
  <si>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</si>
  <si>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</si>
  <si>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</si>
  <si>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</si>
  <si>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</si>
  <si>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</si>
  <si>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</si>
  <si>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</si>
  <si>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</si>
  <si>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</si>
  <si>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</si>
  <si>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</si>
  <si>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</si>
  <si>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</si>
  <si>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</si>
  <si>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</si>
  <si>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</si>
  <si>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</si>
  <si>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</si>
  <si>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</si>
  <si>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</si>
  <si>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</si>
  <si>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</si>
  <si>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</si>
  <si>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</si>
  <si>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</si>
  <si>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</si>
  <si>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</si>
  <si>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</si>
  <si>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</si>
  <si>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</si>
  <si>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</si>
  <si>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</si>
  <si>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</si>
  <si>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</si>
  <si>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</si>
  <si>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</si>
  <si>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</si>
  <si>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</si>
  <si>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</si>
  <si>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</si>
  <si>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</si>
  <si>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</si>
  <si>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</si>
  <si>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</si>
  <si>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</si>
  <si>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</si>
  <si>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</si>
  <si>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</si>
  <si>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</si>
  <si>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</si>
  <si>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</si>
  <si>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</si>
  <si>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</si>
  <si>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</si>
  <si>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</si>
  <si>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</si>
  <si>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</si>
  <si>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</si>
  <si>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</si>
  <si>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</si>
  <si>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</si>
  <si>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</si>
  <si>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</si>
  <si>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</si>
  <si>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</si>
  <si>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</si>
  <si>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</si>
  <si>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</si>
  <si>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</si>
  <si>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</si>
  <si>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</si>
  <si>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</si>
  <si>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</si>
  <si>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</si>
  <si>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</si>
  <si>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</si>
  <si>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</si>
  <si>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</si>
  <si>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</si>
  <si>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</si>
  <si>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</si>
  <si>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</si>
  <si>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</si>
  <si>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</si>
  <si>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</si>
  <si>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</si>
  <si>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</si>
  <si>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</si>
  <si>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</si>
  <si>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</si>
  <si>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</si>
  <si>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</si>
  <si>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</si>
  <si>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</si>
  <si>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</si>
  <si>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</si>
  <si>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</si>
  <si>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</si>
  <si>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</si>
  <si>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</si>
  <si>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</si>
  <si>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</si>
  <si>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</si>
  <si>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</si>
  <si>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</si>
  <si>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</si>
  <si>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</si>
  <si>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</si>
  <si>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</si>
  <si>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</si>
  <si>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</si>
  <si>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</si>
  <si>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</si>
  <si>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</si>
  <si>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</si>
  <si>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</si>
  <si>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</si>
  <si>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</si>
  <si>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</si>
  <si>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</si>
  <si>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</si>
  <si>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</si>
  <si>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</si>
  <si>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</si>
  <si>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</si>
  <si>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</si>
  <si>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</si>
  <si>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</si>
  <si>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</si>
  <si>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</si>
  <si>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</si>
  <si>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</si>
  <si>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</si>
  <si>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</si>
  <si>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</si>
  <si>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</si>
  <si>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</si>
  <si>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</si>
  <si>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</si>
  <si>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</si>
  <si>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</si>
  <si>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</si>
  <si>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</si>
  <si>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</si>
  <si>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</si>
  <si>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</si>
  <si>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</si>
  <si>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</si>
  <si>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</si>
  <si>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</si>
  <si>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</si>
  <si>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</si>
  <si>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</si>
  <si>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</si>
  <si>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</si>
  <si>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</si>
  <si>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</si>
  <si>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</si>
  <si>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</si>
  <si>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</si>
  <si>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</si>
  <si>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</si>
  <si>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</si>
  <si>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</si>
  <si>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</si>
  <si>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</si>
  <si>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</si>
  <si>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</si>
  <si>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</si>
  <si>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</si>
  <si>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</si>
  <si>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</si>
  <si>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</si>
  <si>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</si>
  <si>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</si>
  <si>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</si>
  <si>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</si>
  <si>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</si>
  <si>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</si>
  <si>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</si>
  <si>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</si>
  <si>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</si>
  <si>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</si>
  <si>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</si>
  <si>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</si>
  <si>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</si>
  <si>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</si>
  <si>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</si>
  <si>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</si>
  <si>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</si>
  <si>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</si>
  <si>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</si>
  <si>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</si>
  <si>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</si>
  <si>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</si>
  <si>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</si>
  <si>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</si>
  <si>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</si>
  <si>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</si>
  <si>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</si>
  <si>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</si>
  <si>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</si>
  <si>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</si>
  <si>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</si>
  <si>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</si>
  <si>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</si>
  <si>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</si>
  <si>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</si>
  <si>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</si>
  <si>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</si>
  <si>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</si>
  <si>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</si>
  <si>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</si>
  <si>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</si>
  <si>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</si>
  <si>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</si>
  <si>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</si>
  <si>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</si>
  <si>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</si>
  <si>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</si>
  <si>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</si>
  <si>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</si>
  <si>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</si>
  <si>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</si>
  <si>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</si>
  <si>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</si>
  <si>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</si>
  <si>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</si>
  <si>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</si>
  <si>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</si>
  <si>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</si>
  <si>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</si>
  <si>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</si>
  <si>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</si>
  <si>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</si>
  <si>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</si>
  <si>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</si>
  <si>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</si>
  <si>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</si>
  <si>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</si>
  <si>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</si>
  <si>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</si>
  <si>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</si>
  <si>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</si>
  <si>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</si>
  <si>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</si>
  <si>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</si>
  <si>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</si>
  <si>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</si>
  <si>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</si>
  <si>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</si>
  <si>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</si>
  <si>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</si>
  <si>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</si>
  <si>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</si>
  <si>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</si>
  <si>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</si>
  <si>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</si>
  <si>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</si>
  <si>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</si>
  <si>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</si>
  <si>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</si>
  <si>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</si>
  <si>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</si>
  <si>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</si>
  <si>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</si>
  <si>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</si>
  <si>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</si>
  <si>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</si>
  <si>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</si>
  <si>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</si>
  <si>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</si>
  <si>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</si>
  <si>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</si>
  <si>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</si>
  <si>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</si>
  <si>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</si>
  <si>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</si>
  <si>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</si>
  <si>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</si>
  <si>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</si>
  <si>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</si>
  <si>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</si>
  <si>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</si>
  <si>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</si>
  <si>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</si>
  <si>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</si>
  <si>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</si>
  <si>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</si>
  <si>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</si>
  <si>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</si>
  <si>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</si>
  <si>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</si>
  <si>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</si>
  <si>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</si>
  <si>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</si>
  <si>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</si>
  <si>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</si>
  <si>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</si>
  <si>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</si>
  <si>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</si>
  <si>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</si>
  <si>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</si>
  <si>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</si>
  <si>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</si>
  <si>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</si>
  <si>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</si>
  <si>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</si>
  <si>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</si>
  <si>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</si>
  <si>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</si>
  <si>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</si>
  <si>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</si>
  <si>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</si>
  <si>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</si>
  <si>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</si>
  <si>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</si>
  <si>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</si>
  <si>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</si>
  <si>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</si>
  <si>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</si>
  <si>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</si>
  <si>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</si>
  <si>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</si>
  <si>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</si>
  <si>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</si>
  <si>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</si>
  <si>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</si>
  <si>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</si>
  <si>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</si>
  <si>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</si>
  <si>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</si>
  <si>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</si>
  <si>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</si>
  <si>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</si>
  <si>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</si>
  <si>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</si>
  <si>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</si>
  <si>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</si>
  <si>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</si>
  <si>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</si>
  <si>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</si>
  <si>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</si>
  <si>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</si>
  <si>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</si>
  <si>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</si>
  <si>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</si>
  <si>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</si>
  <si>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</si>
  <si>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</si>
  <si>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</si>
  <si>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</si>
  <si>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</si>
  <si>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</si>
  <si>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</si>
  <si>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</si>
  <si>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</si>
  <si>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</si>
  <si>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</si>
  <si>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</si>
  <si>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</si>
  <si>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</si>
  <si>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</si>
  <si>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</si>
  <si>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</si>
  <si>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</si>
  <si>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</si>
  <si>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</si>
  <si>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</si>
  <si>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</si>
  <si>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</si>
  <si>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</si>
  <si>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</si>
  <si>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</si>
  <si>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</si>
  <si>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</si>
  <si>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</si>
  <si>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</si>
  <si>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</si>
  <si>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</si>
  <si>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</si>
  <si>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</si>
  <si>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</si>
  <si>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</si>
  <si>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</si>
  <si>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</si>
  <si>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</si>
  <si>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</si>
  <si>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</si>
  <si>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</si>
  <si>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</si>
  <si>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</si>
  <si>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</si>
  <si>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</si>
  <si>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</si>
  <si>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</si>
  <si>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</si>
  <si>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</si>
  <si>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</si>
  <si>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</si>
  <si>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</si>
  <si>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</si>
  <si>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</si>
  <si>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</si>
  <si>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</si>
  <si>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</si>
  <si>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</si>
  <si>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</si>
  <si>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</si>
  <si>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</si>
  <si>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</si>
  <si>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</si>
  <si>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</si>
  <si>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</si>
  <si>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</si>
  <si>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</si>
  <si>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</si>
  <si>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</si>
  <si>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</si>
  <si>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</si>
  <si>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</si>
  <si>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</si>
  <si>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</si>
  <si>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</si>
  <si>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</si>
  <si>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</si>
  <si>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</si>
  <si>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</si>
  <si>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</si>
  <si>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</si>
  <si>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</si>
  <si>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</si>
  <si>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</si>
  <si>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</si>
  <si>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</si>
  <si>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</si>
  <si>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</si>
  <si>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</si>
  <si>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</si>
  <si>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</si>
  <si>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</si>
  <si>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</si>
  <si>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</si>
  <si>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</si>
  <si>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</si>
  <si>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</si>
  <si>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</si>
  <si>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</si>
  <si>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</si>
  <si>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</si>
  <si>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</si>
  <si>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</si>
  <si>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</si>
  <si>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</si>
  <si>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</si>
  <si>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</si>
  <si>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</si>
  <si>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</si>
  <si>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</si>
  <si>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</si>
  <si>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</si>
  <si>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</si>
  <si>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</si>
  <si>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</si>
  <si>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</si>
  <si>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</si>
  <si>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</si>
  <si>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</si>
  <si>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</si>
  <si>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</si>
  <si>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</si>
  <si>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</si>
  <si>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</si>
  <si>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</si>
  <si>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</si>
  <si>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</si>
  <si>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</si>
  <si>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</si>
  <si>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</si>
  <si>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</si>
  <si>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</si>
  <si>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</si>
  <si>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</si>
  <si>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</si>
  <si>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</si>
  <si>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</si>
  <si>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</si>
  <si>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</si>
  <si>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</si>
  <si>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</si>
  <si>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</si>
  <si>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</si>
  <si>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</si>
  <si>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</si>
  <si>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</si>
  <si>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</si>
  <si>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</si>
  <si>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</si>
  <si>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</si>
  <si>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</si>
  <si>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</si>
  <si>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</si>
  <si>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</si>
  <si>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</si>
  <si>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</si>
  <si>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</si>
  <si>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</si>
  <si>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</si>
  <si>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</si>
  <si>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</si>
  <si>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</si>
  <si>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</si>
  <si>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</si>
  <si>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</si>
  <si>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</si>
  <si>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</si>
  <si>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</si>
  <si>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</si>
  <si>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</si>
  <si>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</si>
  <si>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</si>
  <si>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</si>
  <si>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</si>
  <si>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</si>
  <si>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</si>
  <si>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</si>
  <si>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</si>
  <si>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</si>
  <si>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</si>
  <si>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</si>
  <si>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</si>
  <si>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</si>
  <si>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</si>
  <si>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</si>
  <si>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</si>
  <si>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</si>
  <si>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</si>
  <si>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</si>
  <si>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</si>
  <si>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</si>
  <si>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</si>
  <si>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</si>
  <si>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</si>
  <si>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</si>
  <si>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</si>
  <si>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</si>
  <si>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</si>
  <si>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</si>
  <si>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</si>
  <si>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</si>
  <si>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</si>
  <si>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</si>
  <si>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</si>
  <si>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</si>
  <si>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</si>
  <si>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</si>
  <si>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</si>
  <si>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</si>
  <si>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</si>
  <si>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</si>
  <si>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</si>
  <si>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</si>
  <si>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</si>
  <si>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</si>
  <si>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</si>
  <si>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</si>
  <si>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</si>
  <si>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</si>
  <si>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</si>
  <si>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</si>
  <si>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</si>
  <si>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</si>
  <si>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</si>
  <si>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</si>
  <si>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</si>
  <si>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</si>
  <si>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</si>
  <si>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</si>
  <si>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</si>
  <si>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</si>
  <si>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</si>
  <si>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</si>
  <si>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</si>
  <si>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</si>
  <si>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</si>
  <si>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</si>
  <si>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</si>
  <si>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</si>
  <si>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</si>
  <si>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</si>
  <si>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</si>
  <si>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</si>
  <si>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</si>
  <si>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</si>
  <si>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</si>
  <si>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</si>
  <si>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</si>
  <si>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</si>
  <si>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</si>
  <si>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</si>
  <si>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</si>
  <si>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</si>
  <si>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</si>
  <si>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</si>
  <si>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</si>
  <si>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</si>
  <si>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</si>
  <si>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</si>
  <si>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</si>
  <si>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</si>
  <si>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</si>
  <si>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</si>
  <si>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</si>
  <si>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</si>
  <si>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</si>
  <si>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</si>
  <si>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</si>
  <si>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</si>
  <si>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</si>
  <si>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</si>
  <si>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</si>
  <si>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</si>
  <si>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</si>
  <si>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</si>
  <si>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</si>
  <si>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</si>
  <si>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</si>
  <si>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</si>
  <si>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</si>
  <si>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</si>
  <si>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</si>
  <si>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</si>
  <si>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</si>
  <si>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</si>
  <si>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</si>
  <si>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</si>
  <si>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</si>
  <si>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</si>
  <si>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</si>
  <si>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</si>
  <si>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</si>
  <si>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</si>
  <si>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</si>
  <si>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</si>
  <si>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</si>
  <si>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</si>
  <si>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</si>
  <si>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</si>
  <si>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</si>
  <si>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</si>
  <si>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</si>
  <si>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</si>
  <si>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</si>
  <si>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</si>
  <si>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</si>
  <si>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</si>
  <si>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</si>
  <si>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</si>
  <si>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</si>
  <si>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</si>
  <si>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</si>
  <si>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</si>
  <si>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</si>
  <si>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</si>
  <si>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</si>
  <si>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</si>
  <si>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</si>
  <si>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</si>
  <si>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</si>
  <si>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</si>
  <si>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</si>
  <si>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</si>
  <si>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</si>
  <si>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</si>
  <si>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</si>
  <si>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</si>
  <si>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</si>
  <si>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</si>
  <si>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</si>
  <si>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</si>
  <si>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</si>
  <si>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</si>
  <si>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</si>
  <si>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</si>
  <si>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</si>
  <si>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</si>
  <si>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</si>
  <si>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</si>
  <si>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</si>
  <si>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</si>
  <si>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</si>
  <si>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</si>
  <si>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</si>
  <si>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</si>
  <si>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</si>
  <si>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</si>
  <si>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</si>
  <si>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</si>
  <si>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</si>
  <si>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</si>
  <si>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</si>
  <si>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</si>
  <si>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</si>
  <si>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</si>
  <si>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</si>
  <si>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</si>
  <si>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</si>
  <si>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</si>
  <si>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</si>
  <si>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</si>
  <si>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</si>
  <si>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</si>
  <si>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</si>
  <si>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</si>
  <si>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</si>
  <si>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</si>
  <si>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</si>
  <si>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</si>
  <si>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</si>
  <si>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</si>
  <si>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</si>
  <si>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</si>
  <si>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</si>
  <si>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</si>
  <si>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</si>
  <si>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</si>
  <si>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</si>
  <si>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</si>
  <si>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</si>
  <si>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</si>
  <si>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</si>
  <si>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</si>
  <si>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</si>
  <si>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</si>
  <si>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</si>
  <si>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</si>
  <si>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</si>
  <si>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</si>
  <si>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</si>
  <si>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</si>
  <si>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</si>
  <si>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</si>
  <si>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</si>
  <si>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</si>
  <si>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</si>
  <si>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</si>
  <si>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</si>
  <si>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</si>
  <si>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</si>
  <si>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</si>
  <si>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</si>
  <si>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</si>
  <si>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</si>
  <si>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</si>
  <si>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</si>
  <si>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</si>
  <si>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</si>
  <si>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</si>
  <si>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</si>
  <si>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</si>
  <si>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</si>
  <si>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</si>
  <si>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</si>
  <si>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</si>
  <si>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</si>
  <si>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</si>
  <si>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</si>
  <si>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</si>
  <si>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</si>
  <si>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</si>
  <si>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</si>
  <si>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</si>
  <si>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</si>
  <si>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</si>
  <si>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</si>
  <si>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</si>
  <si>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</si>
  <si>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</si>
  <si>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</si>
  <si>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</si>
  <si>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</si>
  <si>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</si>
  <si>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</si>
  <si>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</si>
  <si>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</si>
  <si>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</si>
  <si>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</si>
  <si>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</si>
  <si>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</si>
  <si>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</si>
  <si>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</si>
  <si>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</si>
  <si>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</si>
  <si>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</si>
  <si>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</si>
  <si>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</si>
  <si>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</si>
  <si>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</si>
  <si>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</si>
  <si>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</si>
  <si>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</si>
  <si>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</si>
  <si>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</si>
  <si>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</si>
  <si>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</si>
  <si>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</si>
  <si>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</si>
  <si>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</si>
  <si>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</si>
  <si>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</si>
  <si>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</si>
  <si>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</si>
  <si>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</si>
  <si>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</si>
  <si>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</si>
  <si>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</si>
  <si>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</si>
  <si>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</si>
  <si>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</si>
  <si>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</si>
  <si>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</si>
  <si>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</si>
  <si>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</si>
  <si>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</si>
  <si>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</si>
  <si>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</si>
  <si>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</si>
  <si>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</si>
  <si>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</si>
  <si>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</si>
  <si>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</si>
  <si>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</si>
  <si>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</si>
  <si>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</si>
  <si>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</si>
  <si>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</si>
  <si>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</si>
  <si>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</si>
  <si>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</si>
  <si>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</si>
  <si>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</si>
  <si>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</si>
  <si>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</si>
  <si>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</si>
  <si>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</si>
  <si>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</si>
  <si>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</si>
  <si>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</si>
  <si>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</si>
  <si>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</si>
  <si>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</si>
  <si>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</si>
  <si>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</si>
  <si>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</si>
  <si>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</si>
  <si>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</si>
  <si>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</si>
  <si>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</si>
  <si>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</si>
  <si>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</si>
  <si>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</si>
  <si>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</si>
  <si>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</si>
  <si>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</si>
  <si>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</si>
  <si>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</si>
  <si>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</si>
  <si>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</si>
  <si>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</si>
  <si>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</si>
  <si>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</si>
  <si>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</si>
  <si>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</si>
  <si>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</si>
  <si>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</si>
  <si>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</si>
  <si>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</si>
  <si>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</si>
  <si>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</si>
  <si>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</si>
  <si>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</si>
  <si>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</si>
  <si>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</si>
  <si>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</si>
  <si>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</si>
  <si>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</si>
  <si>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</si>
  <si>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</si>
  <si>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</si>
  <si>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</si>
  <si>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</si>
  <si>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</si>
  <si>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</si>
  <si>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</si>
  <si>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</si>
  <si>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</si>
  <si>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</si>
  <si>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</si>
  <si>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</si>
  <si>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</si>
  <si>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</si>
  <si>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</si>
  <si>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</si>
  <si>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</si>
  <si>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</si>
  <si>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</si>
  <si>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</si>
  <si>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</si>
  <si>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</si>
  <si>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</si>
  <si>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</si>
  <si>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</si>
  <si>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</si>
  <si>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</si>
  <si>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</si>
  <si>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</si>
  <si>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</si>
  <si>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</si>
  <si>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</si>
  <si>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</si>
  <si>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</si>
  <si>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</si>
  <si>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</si>
  <si>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</si>
  <si>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</si>
  <si>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</si>
  <si>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</si>
  <si>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</si>
  <si>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</si>
  <si>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</si>
  <si>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</si>
  <si>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</si>
  <si>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</si>
  <si>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</si>
  <si>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</si>
  <si>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</si>
  <si>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</si>
  <si>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</si>
  <si>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</si>
  <si>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</si>
  <si>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</si>
  <si>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</si>
  <si>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</si>
  <si>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</si>
  <si>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</si>
  <si>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</si>
  <si>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</si>
  <si>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</si>
  <si>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</si>
  <si>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</si>
  <si>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</si>
  <si>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</si>
  <si>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</si>
  <si>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</si>
  <si>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</si>
  <si>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</si>
  <si>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</si>
  <si>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</si>
  <si>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</si>
  <si>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</si>
  <si>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</si>
  <si>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</si>
  <si>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</si>
  <si>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</si>
  <si>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</si>
  <si>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</si>
  <si>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</si>
  <si>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</si>
  <si>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</si>
  <si>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</si>
  <si>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</si>
  <si>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</si>
  <si>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</si>
  <si>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</si>
  <si>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</si>
  <si>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</si>
  <si>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</si>
  <si>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</si>
  <si>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</si>
  <si>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</si>
  <si>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</si>
  <si>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</si>
  <si>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</si>
  <si>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</si>
  <si>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</si>
  <si>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</si>
  <si>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</si>
  <si>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</si>
  <si>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</si>
  <si>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</si>
  <si>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</si>
  <si>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</si>
  <si>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</si>
  <si>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</si>
  <si>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</si>
  <si>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</si>
  <si>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</si>
  <si>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</si>
  <si>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</si>
  <si>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</si>
  <si>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</si>
  <si>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</si>
  <si>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</si>
  <si>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</si>
  <si>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</si>
  <si>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</si>
  <si>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</si>
  <si>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</si>
  <si>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</si>
  <si>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</si>
  <si>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</si>
  <si>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</si>
  <si>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</si>
  <si>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</si>
  <si>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</si>
  <si>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</si>
  <si>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</si>
  <si>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</si>
  <si>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</si>
  <si>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</si>
  <si>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</si>
  <si>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</si>
  <si>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</si>
  <si>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</si>
  <si>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</si>
  <si>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</si>
  <si>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</si>
  <si>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</si>
  <si>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</si>
  <si>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</si>
  <si>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</si>
  <si>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</si>
  <si>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</si>
  <si>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</si>
  <si>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</si>
  <si>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</si>
  <si>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</si>
  <si>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</si>
  <si>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</si>
  <si>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</si>
  <si>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</si>
  <si>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</si>
  <si>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</si>
  <si>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</si>
  <si>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</si>
  <si>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</si>
  <si>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</si>
  <si>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</si>
  <si>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</si>
  <si>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</si>
  <si>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</si>
  <si>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</si>
  <si>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</si>
  <si>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</si>
  <si>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</si>
  <si>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</si>
  <si>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</si>
  <si>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</si>
  <si>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</si>
  <si>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</si>
  <si>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</si>
  <si>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</si>
  <si>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</si>
  <si>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</si>
  <si>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</si>
  <si>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</si>
  <si>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</si>
  <si>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</si>
  <si>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</si>
  <si>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</si>
  <si>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</si>
  <si>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</si>
  <si>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</si>
  <si>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</si>
  <si>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</si>
  <si>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</si>
  <si>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</si>
  <si>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</si>
  <si>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</si>
  <si>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</si>
  <si>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</si>
  <si>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</si>
  <si>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</si>
  <si>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</si>
  <si>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</si>
  <si>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</si>
  <si>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</si>
  <si>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</si>
  <si>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</si>
  <si>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</si>
  <si>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</si>
  <si>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</si>
  <si>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</si>
  <si>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</si>
  <si>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</si>
  <si>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</si>
  <si>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</si>
  <si>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</si>
  <si>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</si>
  <si>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</si>
  <si>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</si>
  <si>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</si>
  <si>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</si>
  <si>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</si>
  <si>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</si>
  <si>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</si>
  <si>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</si>
  <si>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</si>
  <si>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</si>
  <si>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</si>
  <si>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</si>
  <si>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</si>
  <si>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</si>
  <si>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</si>
  <si>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</si>
  <si>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</si>
  <si>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</si>
  <si>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</si>
  <si>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</si>
  <si>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</si>
  <si>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</si>
  <si>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</si>
  <si>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</si>
  <si>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</si>
  <si>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</si>
  <si>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</si>
  <si>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</si>
  <si>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</si>
  <si>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</si>
  <si>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</si>
  <si>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</si>
  <si>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</si>
  <si>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</si>
  <si>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</si>
  <si>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</si>
  <si>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</si>
  <si>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</si>
  <si>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</si>
  <si>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</si>
  <si>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</si>
  <si>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</si>
  <si>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</si>
  <si>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</si>
  <si>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</si>
  <si>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</si>
  <si>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</si>
  <si>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</si>
  <si>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</si>
  <si>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</si>
  <si>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</si>
  <si>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</si>
  <si>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</si>
  <si>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</si>
  <si>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</si>
  <si>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</si>
  <si>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</si>
  <si>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</si>
  <si>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</si>
  <si>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</si>
  <si>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</si>
  <si>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</si>
  <si>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</si>
  <si>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</si>
  <si>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</si>
  <si>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</si>
  <si>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</si>
  <si>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</si>
  <si>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</si>
  <si>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</si>
  <si>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</si>
  <si>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</si>
  <si>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</si>
  <si>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</si>
  <si>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</si>
  <si>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</si>
  <si>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</si>
  <si>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</si>
  <si>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</si>
  <si>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</si>
  <si>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</si>
  <si>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</si>
  <si>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</si>
  <si>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</si>
  <si>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</si>
  <si>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</si>
  <si>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</si>
  <si>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</si>
  <si>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</si>
  <si>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</si>
  <si>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</si>
  <si>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</si>
  <si>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</si>
  <si>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</si>
  <si>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</si>
  <si>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</si>
  <si>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</si>
  <si>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</si>
  <si>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</si>
  <si>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</si>
  <si>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</si>
  <si>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</si>
  <si>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</si>
  <si>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</si>
  <si>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</si>
  <si>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</si>
  <si>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</si>
  <si>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</si>
  <si>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</si>
  <si>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</si>
  <si>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</si>
  <si>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</si>
  <si>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</si>
  <si>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</si>
  <si>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</si>
  <si>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</si>
  <si>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</si>
  <si>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</si>
  <si>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</si>
  <si>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</si>
  <si>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</si>
  <si>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</si>
  <si>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</si>
  <si>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</si>
  <si>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</si>
  <si>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</si>
  <si>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</si>
  <si>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</si>
  <si>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</si>
  <si>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</si>
  <si>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</si>
  <si>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</si>
  <si>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</si>
  <si>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</si>
  <si>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</si>
  <si>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</si>
  <si>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</si>
  <si>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</si>
  <si>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</si>
  <si>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</si>
  <si>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</si>
  <si>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</si>
  <si>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</si>
  <si>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</si>
  <si>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</si>
  <si>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</si>
  <si>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</si>
  <si>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</si>
  <si>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</si>
  <si>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</si>
  <si>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</si>
  <si>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</si>
  <si>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</si>
  <si>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</si>
  <si>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</si>
  <si>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</si>
  <si>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</si>
  <si>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</si>
  <si>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</si>
  <si>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</si>
  <si>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</si>
  <si>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</si>
  <si>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</si>
  <si>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</si>
  <si>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</si>
  <si>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</si>
  <si>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</si>
  <si>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</si>
  <si>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</si>
  <si>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</si>
  <si>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</si>
  <si>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</si>
  <si>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</si>
  <si>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</si>
  <si>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</si>
  <si>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</si>
  <si>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</si>
  <si>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</si>
  <si>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</si>
  <si>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</si>
  <si>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</si>
  <si>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</si>
  <si>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</si>
  <si>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</si>
  <si>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</si>
  <si>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</si>
  <si>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</si>
  <si>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</si>
  <si>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</si>
  <si>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</si>
  <si>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</si>
  <si>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</si>
  <si>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</si>
  <si>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</si>
  <si>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</si>
  <si>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</si>
  <si>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</si>
  <si>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</si>
  <si>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</si>
  <si>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</si>
  <si>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</si>
  <si>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</si>
  <si>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</si>
  <si>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</si>
  <si>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</si>
  <si>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</si>
  <si>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</si>
  <si>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</si>
  <si>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</si>
  <si>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</si>
  <si>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</si>
  <si>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</si>
  <si>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</si>
  <si>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</si>
  <si>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</si>
  <si>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</si>
  <si>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</si>
  <si>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</si>
  <si>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</si>
  <si>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</si>
  <si>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</si>
  <si>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</si>
  <si>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</si>
  <si>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</si>
  <si>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</si>
  <si>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</si>
  <si>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</si>
  <si>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</si>
  <si>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</si>
  <si>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</si>
  <si>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</si>
  <si>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</si>
  <si>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</si>
  <si>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</si>
  <si>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</si>
  <si>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</si>
  <si>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</si>
  <si>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</si>
  <si>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</si>
  <si>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</si>
  <si>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</si>
  <si>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</si>
  <si>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</si>
  <si>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</si>
  <si>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</si>
  <si>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</si>
  <si>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</si>
  <si>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</si>
  <si>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</si>
  <si>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</si>
  <si>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</si>
  <si>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</si>
  <si>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</si>
  <si>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</si>
  <si>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</si>
  <si>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</si>
  <si>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</si>
  <si>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</si>
  <si>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</si>
  <si>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</si>
  <si>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</si>
  <si>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</si>
  <si>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</si>
  <si>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</si>
  <si>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</si>
  <si>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</si>
  <si>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</si>
  <si>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</si>
  <si>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</si>
  <si>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</si>
  <si>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</si>
  <si>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</si>
  <si>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</si>
  <si>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</si>
  <si>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</si>
  <si>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</si>
  <si>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</si>
  <si>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</si>
  <si>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</si>
  <si>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</si>
  <si>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</si>
  <si>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</si>
  <si>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</si>
  <si>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</si>
  <si>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</si>
  <si>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</si>
  <si>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</si>
  <si>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</si>
  <si>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</si>
  <si>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</si>
  <si>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</si>
  <si>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</si>
  <si>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</si>
  <si>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</si>
  <si>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</si>
  <si>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</si>
  <si>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</si>
  <si>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</si>
  <si>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</si>
  <si>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</si>
  <si>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</si>
  <si>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</si>
  <si>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</si>
  <si>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</si>
  <si>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</si>
  <si>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</si>
  <si>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</si>
  <si>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</si>
  <si>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</si>
  <si>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</si>
  <si>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</si>
  <si>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</si>
  <si>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</si>
  <si>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</si>
  <si>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</si>
  <si>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</si>
  <si>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</si>
  <si>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</si>
  <si>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</si>
  <si>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</si>
  <si>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</si>
  <si>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</si>
  <si>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</si>
  <si>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</si>
  <si>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</si>
  <si>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</si>
  <si>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</si>
  <si>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</si>
  <si>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</si>
  <si>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</si>
  <si>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</si>
  <si>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</si>
  <si>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</si>
  <si>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</si>
  <si>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</si>
  <si>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</si>
  <si>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</si>
  <si>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</si>
  <si>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</si>
  <si>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</si>
  <si>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</si>
  <si>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</si>
  <si>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</si>
  <si>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</si>
  <si>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</si>
  <si>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</si>
  <si>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</si>
  <si>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</si>
  <si>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</si>
  <si>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</si>
  <si>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</si>
  <si>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</si>
  <si>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</si>
  <si>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</si>
  <si>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</si>
  <si>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</si>
  <si>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</si>
  <si>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</si>
  <si>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</si>
  <si>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</si>
  <si>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</si>
  <si>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</si>
  <si>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</si>
  <si>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</si>
  <si>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</si>
  <si>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</si>
  <si>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</si>
  <si>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</si>
  <si>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</si>
  <si>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</si>
  <si>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</si>
  <si>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</si>
  <si>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</si>
  <si>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</si>
  <si>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</si>
  <si>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</si>
  <si>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</si>
  <si>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</si>
  <si>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</si>
  <si>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</si>
  <si>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</si>
  <si>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</si>
  <si>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</si>
  <si>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</si>
  <si>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</si>
  <si>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</si>
  <si>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</si>
  <si>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</si>
  <si>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</si>
  <si>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</si>
  <si>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</si>
  <si>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</si>
  <si>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</si>
  <si>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</si>
  <si>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</si>
  <si>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</si>
  <si>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</si>
  <si>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</si>
  <si>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</si>
  <si>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</si>
  <si>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</si>
  <si>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</si>
  <si>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</si>
  <si>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</si>
  <si>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</si>
  <si>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</si>
  <si>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</si>
  <si>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</si>
  <si>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</si>
  <si>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</si>
  <si>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</si>
  <si>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</si>
  <si>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</si>
  <si>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</si>
  <si>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</si>
  <si>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</si>
  <si>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</si>
  <si>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</si>
  <si>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</si>
  <si>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</si>
  <si>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</si>
  <si>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</si>
  <si>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</si>
  <si>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</si>
  <si>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</si>
  <si>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</si>
  <si>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</si>
  <si>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</si>
  <si>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</si>
  <si>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</si>
  <si>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</si>
  <si>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</si>
  <si>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</si>
  <si>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</si>
  <si>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</si>
  <si>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</si>
  <si>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</si>
  <si>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</si>
  <si>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</si>
  <si>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</si>
  <si>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</si>
  <si>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</si>
  <si>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</si>
  <si>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</si>
  <si>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</si>
  <si>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</si>
  <si>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</si>
  <si>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</si>
  <si>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</si>
  <si>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</si>
  <si>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</si>
  <si>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</si>
  <si>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</si>
  <si>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</si>
  <si>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</si>
  <si>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</si>
  <si>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</si>
  <si>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</si>
  <si>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</si>
  <si>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</si>
  <si>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</si>
  <si>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</si>
  <si>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</si>
  <si>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</si>
  <si>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</si>
  <si>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</si>
  <si>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</si>
  <si>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</si>
  <si>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</si>
  <si>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</si>
  <si>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</si>
  <si>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</si>
  <si>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</si>
  <si>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</si>
  <si>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</si>
  <si>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</si>
  <si>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</si>
  <si>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</si>
  <si>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</si>
  <si>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</si>
  <si>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</si>
  <si>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</si>
  <si>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</si>
  <si>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</si>
  <si>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</si>
  <si>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</si>
  <si>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</si>
  <si>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</si>
  <si>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</si>
  <si>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</si>
  <si>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</si>
  <si>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</si>
  <si>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</si>
  <si>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</si>
  <si>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</si>
  <si>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</si>
  <si>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</si>
  <si>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</si>
  <si>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</si>
  <si>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</si>
  <si>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</si>
  <si>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</si>
  <si>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</si>
  <si>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</si>
  <si>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</si>
  <si>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</si>
  <si>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</si>
  <si>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</si>
  <si>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</si>
  <si>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</si>
  <si>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</si>
  <si>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</si>
  <si>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</si>
  <si>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</si>
  <si>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</si>
  <si>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</si>
  <si>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</si>
  <si>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</si>
  <si>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</si>
  <si>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</si>
  <si>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</si>
  <si>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</si>
  <si>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</si>
  <si>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</si>
  <si>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</si>
  <si>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</si>
  <si>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</si>
  <si>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</si>
  <si>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</si>
  <si>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</si>
  <si>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</si>
  <si>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</si>
  <si>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</si>
  <si>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</si>
  <si>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</si>
  <si>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</si>
  <si>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</si>
  <si>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</si>
  <si>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</si>
  <si>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</si>
  <si>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</si>
  <si>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</si>
  <si>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</si>
  <si>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</si>
  <si>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</si>
  <si>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</si>
  <si>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</si>
  <si>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</si>
  <si>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</si>
  <si>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</si>
  <si>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</si>
  <si>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</si>
  <si>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</si>
  <si>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</si>
  <si>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</si>
  <si>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</si>
  <si>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</si>
  <si>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</si>
  <si>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</si>
  <si>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</si>
  <si>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</si>
  <si>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</si>
  <si>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</si>
  <si>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</si>
  <si>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</si>
  <si>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</si>
  <si>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</si>
  <si>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</si>
  <si>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</si>
  <si>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</si>
  <si>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</si>
  <si>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</si>
  <si>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</si>
  <si>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</si>
  <si>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</si>
  <si>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</si>
  <si>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</si>
  <si>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</si>
  <si>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</si>
  <si>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</si>
  <si>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</si>
  <si>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</si>
  <si>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</si>
  <si>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</si>
  <si>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</si>
  <si>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</si>
  <si>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</si>
  <si>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</si>
  <si>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</si>
  <si>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</si>
  <si>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</si>
  <si>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</si>
  <si>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</si>
  <si>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</si>
  <si>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</si>
  <si>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</si>
  <si>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</si>
  <si>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</si>
  <si>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</si>
  <si>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</si>
  <si>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</si>
  <si>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</si>
  <si>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</si>
  <si>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</si>
  <si>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</si>
  <si>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</si>
  <si>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</si>
  <si>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</si>
  <si>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</si>
  <si>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</si>
  <si>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</si>
  <si>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</si>
  <si>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</si>
  <si>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</si>
  <si>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</si>
  <si>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</si>
  <si>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</si>
  <si>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</si>
  <si>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</si>
  <si>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</si>
  <si>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</si>
  <si>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</si>
  <si>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</si>
  <si>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</si>
  <si>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</si>
  <si>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</si>
  <si>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</si>
  <si>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</si>
  <si>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</si>
  <si>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</si>
  <si>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</si>
  <si>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</si>
  <si>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</si>
  <si>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</si>
  <si>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</si>
  <si>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</si>
  <si>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</si>
  <si>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</si>
  <si>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</si>
  <si>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</si>
  <si>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</si>
  <si>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</si>
  <si>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</si>
  <si>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</si>
  <si>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</si>
  <si>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</si>
  <si>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</si>
  <si>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</si>
  <si>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</si>
  <si>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</si>
  <si>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</si>
  <si>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</si>
  <si>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</si>
  <si>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</si>
  <si>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</si>
  <si>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</si>
  <si>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</si>
  <si>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</si>
  <si>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</si>
  <si>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</si>
  <si>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</si>
  <si>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</si>
  <si>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</si>
  <si>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</si>
  <si>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</si>
  <si>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</si>
  <si>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</si>
  <si>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</si>
  <si>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</si>
  <si>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</si>
  <si>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</si>
  <si>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</si>
  <si>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</si>
  <si>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</si>
  <si>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</si>
  <si>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</si>
  <si>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</si>
  <si>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</si>
  <si>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</si>
  <si>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</si>
  <si>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</si>
  <si>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</si>
  <si>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</si>
  <si>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</si>
  <si>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</si>
  <si>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</si>
  <si>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</si>
  <si>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</si>
  <si>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</si>
  <si>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</si>
  <si>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</si>
  <si>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</si>
  <si>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</si>
  <si>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</si>
  <si>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</si>
  <si>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</si>
  <si>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</si>
  <si>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</si>
  <si>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</si>
  <si>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</si>
  <si>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</si>
  <si>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</si>
  <si>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</si>
  <si>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</si>
  <si>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</si>
  <si>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</si>
  <si>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</si>
  <si>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</si>
  <si>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</si>
  <si>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</si>
  <si>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</si>
  <si>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</si>
  <si>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</si>
  <si>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</si>
  <si>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</si>
  <si>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</si>
  <si>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</si>
  <si>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</si>
  <si>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</si>
  <si>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</si>
  <si>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</si>
  <si>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</si>
  <si>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</si>
  <si>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</si>
  <si>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</si>
  <si>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</si>
  <si>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</si>
  <si>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</si>
  <si>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</si>
  <si>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</si>
  <si>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</si>
  <si>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</si>
  <si>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</si>
  <si>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</si>
  <si>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</si>
  <si>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</si>
  <si>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</si>
  <si>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</si>
  <si>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</si>
  <si>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</si>
  <si>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</si>
  <si>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</si>
  <si>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</si>
  <si>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</si>
  <si>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</si>
  <si>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</si>
  <si>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</si>
  <si>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</si>
  <si>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</si>
  <si>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</si>
  <si>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</si>
  <si>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</si>
  <si>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</si>
  <si>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</si>
  <si>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</si>
  <si>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</si>
  <si>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</si>
  <si>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</si>
  <si>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</si>
  <si>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</si>
  <si>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</si>
  <si>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</si>
  <si>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</si>
  <si>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</si>
  <si>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</si>
  <si>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</si>
  <si>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</si>
  <si>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</si>
  <si>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</si>
  <si>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</si>
  <si>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</si>
  <si>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</si>
  <si>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</si>
  <si>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</si>
  <si>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</si>
  <si>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</si>
  <si>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</si>
  <si>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</si>
  <si>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</si>
  <si>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</si>
  <si>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</si>
  <si>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</si>
  <si>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</si>
  <si>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</si>
  <si>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</si>
  <si>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</si>
  <si>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</si>
  <si>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</si>
  <si>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</si>
  <si>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</si>
  <si>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</si>
  <si>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</si>
  <si>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</si>
  <si>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</si>
  <si>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</si>
  <si>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</si>
  <si>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</si>
  <si>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</si>
  <si>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</si>
  <si>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</si>
  <si>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</si>
  <si>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</si>
  <si>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</si>
  <si>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</si>
  <si>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</si>
  <si>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</si>
  <si>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</si>
  <si>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</si>
  <si>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</si>
  <si>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</si>
  <si>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</si>
  <si>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</si>
  <si>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</si>
  <si>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</si>
  <si>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</si>
  <si>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</si>
  <si>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</si>
  <si>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</si>
  <si>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</si>
  <si>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</si>
  <si>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</si>
  <si>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</si>
  <si>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</si>
  <si>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</si>
  <si>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</si>
  <si>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</si>
  <si>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</si>
  <si>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</si>
  <si>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</si>
  <si>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</si>
  <si>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</si>
  <si>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</si>
  <si>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</si>
  <si>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</si>
  <si>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</si>
  <si>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</si>
  <si>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</si>
  <si>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</si>
  <si>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</si>
  <si>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</si>
  <si>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</si>
  <si>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</si>
  <si>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</si>
  <si>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</si>
  <si>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</si>
  <si>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</si>
  <si>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</si>
  <si>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</si>
  <si>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</si>
  <si>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</si>
  <si>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</si>
  <si>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</si>
  <si>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</si>
  <si>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</si>
  <si>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</si>
  <si>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</si>
  <si>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</si>
  <si>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</si>
  <si>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</si>
  <si>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</si>
  <si>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</si>
  <si>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</si>
  <si>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</si>
  <si>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</si>
  <si>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</si>
  <si>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</si>
  <si>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</si>
  <si>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</si>
  <si>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</si>
  <si>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</si>
  <si>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</si>
  <si>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</si>
  <si>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</si>
  <si>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</si>
  <si>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</si>
  <si>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</si>
  <si>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</si>
  <si>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</si>
  <si>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</si>
  <si>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</si>
  <si>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</si>
  <si>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</si>
  <si>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</si>
  <si>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</si>
  <si>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</si>
  <si>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</si>
  <si>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</si>
  <si>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</si>
  <si>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</si>
  <si>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</si>
  <si>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</si>
  <si>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</si>
  <si>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</si>
  <si>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</si>
  <si>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</si>
  <si>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</si>
  <si>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</si>
  <si>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</si>
  <si>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</si>
  <si>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</si>
  <si>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</si>
  <si>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</si>
  <si>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</si>
  <si>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</si>
  <si>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</si>
  <si>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</si>
  <si>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</si>
  <si>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</si>
  <si>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</si>
  <si>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</si>
  <si>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</si>
  <si>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</si>
  <si>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</si>
  <si>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</si>
  <si>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</si>
  <si>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</si>
  <si>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</si>
  <si>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</si>
  <si>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</si>
  <si>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</si>
  <si>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</si>
  <si>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</si>
  <si>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</si>
  <si>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</si>
  <si>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</si>
  <si>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</si>
  <si>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</si>
  <si>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</si>
  <si>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</si>
  <si>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</si>
  <si>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</si>
  <si>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</si>
  <si>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</si>
  <si>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</si>
  <si>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</si>
  <si>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</si>
  <si>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</si>
  <si>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</si>
  <si>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</si>
  <si>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</si>
  <si>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</si>
  <si>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</si>
  <si>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</si>
  <si>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</si>
  <si>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</si>
  <si>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</si>
  <si>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</si>
  <si>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</si>
  <si>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</si>
  <si>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</si>
  <si>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</si>
  <si>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</si>
  <si>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</si>
  <si>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</si>
  <si>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</si>
  <si>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</si>
  <si>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</si>
  <si>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</si>
  <si>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</si>
  <si>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</si>
  <si>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</si>
  <si>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</si>
  <si>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</si>
  <si>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</si>
  <si>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</si>
  <si>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</si>
  <si>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</si>
  <si>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</si>
  <si>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</si>
  <si>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</si>
  <si>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</si>
  <si>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</si>
  <si>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</si>
  <si>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</si>
  <si>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</si>
  <si>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</si>
  <si>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</si>
  <si>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</si>
  <si>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</si>
  <si>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</si>
  <si>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</si>
  <si>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</si>
  <si>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</si>
  <si>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</si>
  <si>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</si>
  <si>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</si>
  <si>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</si>
  <si>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</si>
  <si>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</si>
  <si>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</si>
  <si>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</si>
  <si>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</si>
  <si>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</si>
  <si>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</si>
  <si>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</si>
  <si>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</si>
  <si>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</si>
  <si>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</si>
  <si>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</si>
  <si>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</si>
  <si>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</si>
  <si>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</si>
  <si>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</si>
  <si>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</si>
  <si>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</si>
  <si>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</si>
  <si>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</si>
  <si>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林　啓太</t>
    <rPh sb="0" eb="1">
      <t>ハヤシ</t>
    </rPh>
    <rPh sb="2" eb="4">
      <t>ケイタ</t>
    </rPh>
    <phoneticPr fontId="1"/>
  </si>
  <si>
    <t>代表取締役</t>
    <rPh sb="0" eb="2">
      <t>ダイヒョウ</t>
    </rPh>
    <rPh sb="2" eb="5">
      <t>トリシマリヤク</t>
    </rPh>
    <phoneticPr fontId="1"/>
  </si>
  <si>
    <t>２　法人</t>
  </si>
  <si>
    <t>５　営利法人</t>
  </si>
  <si>
    <t>株式会社　ノースリゾート</t>
    <rPh sb="0" eb="4">
      <t>カブシキカイシャ</t>
    </rPh>
    <phoneticPr fontId="1"/>
  </si>
  <si>
    <t>旭川市神居8用15丁目2番13号</t>
    <rPh sb="0" eb="5">
      <t>アサヒカワシカムイ</t>
    </rPh>
    <phoneticPr fontId="1"/>
  </si>
  <si>
    <t>0166</t>
    <phoneticPr fontId="1"/>
  </si>
  <si>
    <t>63</t>
    <phoneticPr fontId="1"/>
  </si>
  <si>
    <t>7900</t>
    <phoneticPr fontId="1"/>
  </si>
  <si>
    <t>代表取締役</t>
    <rPh sb="0" eb="5">
      <t>ダイヒョウトリシマリヤク</t>
    </rPh>
    <phoneticPr fontId="1"/>
  </si>
  <si>
    <t>住宅型有料老人ホーム　フォレスト</t>
    <rPh sb="0" eb="7">
      <t>ジュウタクガタユウリョウロウジン</t>
    </rPh>
    <phoneticPr fontId="1"/>
  </si>
  <si>
    <t>旭川</t>
    <rPh sb="0" eb="2">
      <t>アサヒカワ</t>
    </rPh>
    <phoneticPr fontId="1"/>
  </si>
  <si>
    <t>自家用車またはタクシー</t>
    <rPh sb="0" eb="4">
      <t>ジカヨウシャ</t>
    </rPh>
    <phoneticPr fontId="1"/>
  </si>
  <si>
    <t>嵐田　晃宏</t>
    <rPh sb="0" eb="2">
      <t>アラシダ</t>
    </rPh>
    <rPh sb="3" eb="5">
      <t>アキヒロ</t>
    </rPh>
    <phoneticPr fontId="1"/>
  </si>
  <si>
    <t>管理主任</t>
    <rPh sb="0" eb="2">
      <t>カンリ</t>
    </rPh>
    <rPh sb="2" eb="4">
      <t>シュニン</t>
    </rPh>
    <phoneticPr fontId="1"/>
  </si>
  <si>
    <t>３　住宅型</t>
  </si>
  <si>
    <t>27355,65</t>
    <phoneticPr fontId="1"/>
  </si>
  <si>
    <t>２　なし</t>
  </si>
  <si>
    <t>１　あり</t>
  </si>
  <si>
    <t>２　準耐火建築物</t>
  </si>
  <si>
    <t>３　木造</t>
  </si>
  <si>
    <t>２　事業者が賃借する建物</t>
  </si>
  <si>
    <t>１　全室個室（縁故者個室含む）</t>
  </si>
  <si>
    <t>１　あり（車椅子対応）</t>
  </si>
  <si>
    <t>１　全ての居室あり</t>
  </si>
  <si>
    <t>１　全ての便所あり</t>
  </si>
  <si>
    <t>２　一部浴室あり</t>
  </si>
  <si>
    <t>相互尊重を徹底。
団結力を高め最高のサービスを提供。
自分はベテランだと勘違いせず、常に初心を忘れない。</t>
    <rPh sb="0" eb="4">
      <t>ソウゴソンチョウ</t>
    </rPh>
    <rPh sb="5" eb="7">
      <t>テッテイ</t>
    </rPh>
    <rPh sb="9" eb="12">
      <t>ダンケツリョク</t>
    </rPh>
    <rPh sb="13" eb="14">
      <t>タカ</t>
    </rPh>
    <rPh sb="15" eb="17">
      <t>サイコウ</t>
    </rPh>
    <rPh sb="23" eb="25">
      <t>テイキョウ</t>
    </rPh>
    <rPh sb="27" eb="29">
      <t>ジブン</t>
    </rPh>
    <rPh sb="36" eb="38">
      <t>カンチガ</t>
    </rPh>
    <rPh sb="42" eb="43">
      <t>ツネ</t>
    </rPh>
    <rPh sb="44" eb="46">
      <t>ショシン</t>
    </rPh>
    <rPh sb="47" eb="48">
      <t>ワス</t>
    </rPh>
    <phoneticPr fontId="1"/>
  </si>
  <si>
    <t>月曜日から金曜日の10時～12時まで認知症予防に特化した付帯サービスがあります。
専属の楽習療法指導員がおり、入居者様の状態に応じて個別にプランニングを行いサービスが受けられます。なんと無料で受けられます。
参加者は9割超えと、大変人気を集めております。
専属の講師なので一人一人に適して学習をご用意しております。</t>
    <rPh sb="0" eb="3">
      <t>ゲツヨウビ</t>
    </rPh>
    <rPh sb="5" eb="8">
      <t>キンヨウビ</t>
    </rPh>
    <rPh sb="11" eb="12">
      <t>ジ</t>
    </rPh>
    <rPh sb="15" eb="16">
      <t>ジ</t>
    </rPh>
    <rPh sb="18" eb="21">
      <t>ニンチショウ</t>
    </rPh>
    <rPh sb="21" eb="23">
      <t>ヨボウ</t>
    </rPh>
    <rPh sb="24" eb="26">
      <t>トッカ</t>
    </rPh>
    <rPh sb="28" eb="30">
      <t>フタイ</t>
    </rPh>
    <rPh sb="41" eb="43">
      <t>センゾク</t>
    </rPh>
    <rPh sb="46" eb="48">
      <t>リョウホウ</t>
    </rPh>
    <rPh sb="48" eb="51">
      <t>シドウイン</t>
    </rPh>
    <rPh sb="55" eb="58">
      <t>ニュウキョシャ</t>
    </rPh>
    <rPh sb="58" eb="59">
      <t>サマ</t>
    </rPh>
    <rPh sb="60" eb="62">
      <t>ジョウタイ</t>
    </rPh>
    <rPh sb="63" eb="64">
      <t>オウ</t>
    </rPh>
    <rPh sb="66" eb="68">
      <t>コベツ</t>
    </rPh>
    <rPh sb="76" eb="77">
      <t>オコナ</t>
    </rPh>
    <rPh sb="83" eb="84">
      <t>ウ</t>
    </rPh>
    <rPh sb="93" eb="95">
      <t>ムリョウ</t>
    </rPh>
    <rPh sb="96" eb="97">
      <t>ウ</t>
    </rPh>
    <rPh sb="104" eb="107">
      <t>サンカシャ</t>
    </rPh>
    <rPh sb="109" eb="110">
      <t>ワリ</t>
    </rPh>
    <rPh sb="110" eb="111">
      <t>ゴ</t>
    </rPh>
    <rPh sb="114" eb="116">
      <t>タイヘン</t>
    </rPh>
    <rPh sb="116" eb="118">
      <t>ニンキ</t>
    </rPh>
    <rPh sb="119" eb="120">
      <t>アツ</t>
    </rPh>
    <rPh sb="128" eb="130">
      <t>センゾク</t>
    </rPh>
    <rPh sb="131" eb="133">
      <t>コウシ</t>
    </rPh>
    <rPh sb="136" eb="138">
      <t>ヒトリ</t>
    </rPh>
    <rPh sb="138" eb="140">
      <t>ヒトリ</t>
    </rPh>
    <rPh sb="141" eb="142">
      <t>テキ</t>
    </rPh>
    <rPh sb="144" eb="146">
      <t>ガクシュウ</t>
    </rPh>
    <rPh sb="148" eb="150">
      <t>ヨウイ</t>
    </rPh>
    <phoneticPr fontId="1"/>
  </si>
  <si>
    <t>１　自ら実施</t>
  </si>
  <si>
    <t>○</t>
  </si>
  <si>
    <t>旭川忠和クリニック</t>
    <rPh sb="0" eb="2">
      <t>アサヒカワ</t>
    </rPh>
    <rPh sb="2" eb="4">
      <t>チュウワ</t>
    </rPh>
    <phoneticPr fontId="1"/>
  </si>
  <si>
    <t>旭川市忠和</t>
    <rPh sb="0" eb="3">
      <t>アサヒカワシ</t>
    </rPh>
    <rPh sb="3" eb="5">
      <t>チュウワ</t>
    </rPh>
    <phoneticPr fontId="1"/>
  </si>
  <si>
    <t>内科</t>
    <rPh sb="0" eb="2">
      <t>ナイカ</t>
    </rPh>
    <phoneticPr fontId="1"/>
  </si>
  <si>
    <t>旭川南病院</t>
    <rPh sb="0" eb="2">
      <t>アサヒカワ</t>
    </rPh>
    <rPh sb="2" eb="3">
      <t>ミナミ</t>
    </rPh>
    <rPh sb="3" eb="5">
      <t>ビョウイン</t>
    </rPh>
    <phoneticPr fontId="1"/>
  </si>
  <si>
    <t>旭川市神楽岡14条7丁目1－1</t>
    <rPh sb="0" eb="3">
      <t>アサヒカワシ</t>
    </rPh>
    <rPh sb="3" eb="6">
      <t>カグラオカ</t>
    </rPh>
    <rPh sb="8" eb="9">
      <t>ジョウ</t>
    </rPh>
    <rPh sb="10" eb="12">
      <t>チョウメ</t>
    </rPh>
    <phoneticPr fontId="1"/>
  </si>
  <si>
    <t>内科</t>
    <rPh sb="0" eb="2">
      <t>ナイカ</t>
    </rPh>
    <phoneticPr fontId="1"/>
  </si>
  <si>
    <t>じゅうたくがたゆうりょうろうじん</t>
    <phoneticPr fontId="1"/>
  </si>
  <si>
    <t>かむい歯科診療所</t>
    <rPh sb="3" eb="5">
      <t>シカ</t>
    </rPh>
    <rPh sb="5" eb="8">
      <t>シンリョウジョ</t>
    </rPh>
    <phoneticPr fontId="1"/>
  </si>
  <si>
    <t>旭川市神居2条4丁目2－14</t>
    <rPh sb="0" eb="3">
      <t>アサヒカワシ</t>
    </rPh>
    <rPh sb="3" eb="5">
      <t>カムイ</t>
    </rPh>
    <rPh sb="6" eb="7">
      <t>ジョウ</t>
    </rPh>
    <rPh sb="8" eb="10">
      <t>チョウメ</t>
    </rPh>
    <phoneticPr fontId="1"/>
  </si>
  <si>
    <t>訪問診療</t>
    <rPh sb="0" eb="2">
      <t>ホウモン</t>
    </rPh>
    <rPh sb="2" eb="4">
      <t>シンリョウ</t>
    </rPh>
    <phoneticPr fontId="1"/>
  </si>
  <si>
    <t>介護の必要度に応じて1階2階の移動の要請をすることがある。</t>
    <rPh sb="0" eb="2">
      <t>カイゴ</t>
    </rPh>
    <rPh sb="3" eb="6">
      <t>ヒツヨウド</t>
    </rPh>
    <rPh sb="7" eb="8">
      <t>オウ</t>
    </rPh>
    <rPh sb="11" eb="12">
      <t>カイ</t>
    </rPh>
    <rPh sb="13" eb="14">
      <t>カイ</t>
    </rPh>
    <rPh sb="15" eb="17">
      <t>イドウ</t>
    </rPh>
    <rPh sb="18" eb="20">
      <t>ヨウセイ</t>
    </rPh>
    <phoneticPr fontId="1"/>
  </si>
  <si>
    <t>原則2階は自立度の高い方、又は転倒転落の危険性が少ない方に居住していただいております。当施設で住まわれている2階居住者様に何らかの危険性がある場合、1階へ移動の協力要請をすることがあります。</t>
    <rPh sb="0" eb="2">
      <t>ゲンソク</t>
    </rPh>
    <rPh sb="3" eb="4">
      <t>カイ</t>
    </rPh>
    <rPh sb="5" eb="8">
      <t>ジリツド</t>
    </rPh>
    <rPh sb="9" eb="10">
      <t>タカ</t>
    </rPh>
    <rPh sb="11" eb="12">
      <t>カタ</t>
    </rPh>
    <rPh sb="13" eb="14">
      <t>マタ</t>
    </rPh>
    <rPh sb="15" eb="17">
      <t>テントウ</t>
    </rPh>
    <rPh sb="17" eb="19">
      <t>テンラク</t>
    </rPh>
    <rPh sb="20" eb="23">
      <t>キケンセイ</t>
    </rPh>
    <rPh sb="24" eb="25">
      <t>スク</t>
    </rPh>
    <rPh sb="27" eb="28">
      <t>カタ</t>
    </rPh>
    <rPh sb="29" eb="31">
      <t>キョジュウ</t>
    </rPh>
    <rPh sb="43" eb="44">
      <t>トウ</t>
    </rPh>
    <rPh sb="44" eb="46">
      <t>シセツ</t>
    </rPh>
    <rPh sb="47" eb="48">
      <t>ス</t>
    </rPh>
    <rPh sb="55" eb="56">
      <t>カイ</t>
    </rPh>
    <rPh sb="56" eb="59">
      <t>キョジュウシャ</t>
    </rPh>
    <rPh sb="59" eb="60">
      <t>サマ</t>
    </rPh>
    <rPh sb="61" eb="62">
      <t>ナン</t>
    </rPh>
    <rPh sb="65" eb="68">
      <t>キケンセイ</t>
    </rPh>
    <rPh sb="71" eb="73">
      <t>バアイ</t>
    </rPh>
    <rPh sb="75" eb="76">
      <t>カイ</t>
    </rPh>
    <rPh sb="77" eb="79">
      <t>イドウ</t>
    </rPh>
    <rPh sb="80" eb="82">
      <t>キョウリョク</t>
    </rPh>
    <rPh sb="82" eb="84">
      <t>ヨウセイ</t>
    </rPh>
    <phoneticPr fontId="1"/>
  </si>
  <si>
    <t>荷物の運搬は当施設職員が責任を持って行います。特に手続きの必要性はございません。</t>
    <rPh sb="0" eb="2">
      <t>ニモツ</t>
    </rPh>
    <rPh sb="3" eb="5">
      <t>ウンパン</t>
    </rPh>
    <rPh sb="6" eb="7">
      <t>トウ</t>
    </rPh>
    <rPh sb="7" eb="9">
      <t>シセツ</t>
    </rPh>
    <rPh sb="9" eb="11">
      <t>ショクイン</t>
    </rPh>
    <rPh sb="12" eb="14">
      <t>セキニン</t>
    </rPh>
    <rPh sb="15" eb="16">
      <t>モ</t>
    </rPh>
    <rPh sb="18" eb="19">
      <t>オコナ</t>
    </rPh>
    <rPh sb="23" eb="24">
      <t>トク</t>
    </rPh>
    <rPh sb="25" eb="27">
      <t>テツヅ</t>
    </rPh>
    <rPh sb="29" eb="32">
      <t>ヒツヨウセイ</t>
    </rPh>
    <phoneticPr fontId="1"/>
  </si>
  <si>
    <t>要介護者が要支援者になた場合はそのまま住み続けることが可能です。</t>
    <rPh sb="0" eb="4">
      <t>ヨウカイゴシャ</t>
    </rPh>
    <rPh sb="5" eb="9">
      <t>ヨウシエンシャ</t>
    </rPh>
    <rPh sb="12" eb="14">
      <t>バアイ</t>
    </rPh>
    <rPh sb="19" eb="20">
      <t>ス</t>
    </rPh>
    <rPh sb="21" eb="22">
      <t>ツヅ</t>
    </rPh>
    <rPh sb="27" eb="29">
      <t>カノウ</t>
    </rPh>
    <phoneticPr fontId="1"/>
  </si>
  <si>
    <t>退去する1ヶ月前に申請していただきます。</t>
    <rPh sb="0" eb="2">
      <t>タイキョ</t>
    </rPh>
    <rPh sb="6" eb="7">
      <t>ゲツ</t>
    </rPh>
    <rPh sb="7" eb="8">
      <t>マエ</t>
    </rPh>
    <rPh sb="9" eb="11">
      <t>シンセイ</t>
    </rPh>
    <phoneticPr fontId="1"/>
  </si>
  <si>
    <t>有料老人ホーム契約書（事業者からの契約解除）第 29 条に記載あり。　</t>
    <rPh sb="0" eb="2">
      <t>ユウリョウ</t>
    </rPh>
    <rPh sb="2" eb="4">
      <t>ロウジン</t>
    </rPh>
    <rPh sb="7" eb="10">
      <t>ケイヤクショ</t>
    </rPh>
    <rPh sb="29" eb="31">
      <t>キサイ</t>
    </rPh>
    <phoneticPr fontId="1"/>
  </si>
  <si>
    <t>介護福祉士</t>
    <rPh sb="0" eb="2">
      <t>カイゴ</t>
    </rPh>
    <rPh sb="2" eb="5">
      <t>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</si>
</sst>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43" zoomScaleNormal="100" zoomScaleSheetLayoutView="100" workbookViewId="0">
      <selection activeCell="H346" sqref="H34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v>2024</v>
      </c>
      <c r="G4" s="128"/>
      <c r="H4" s="33" t="s">
        <v>466</v>
      </c>
      <c r="I4" s="128">
        <v>7</v>
      </c>
      <c r="J4" s="128"/>
      <c r="K4" s="33" t="s">
        <v>2448</v>
      </c>
      <c r="L4" s="128">
        <v>1</v>
      </c>
      <c r="M4" s="128"/>
      <c r="N4" s="125" t="s">
        <v>468</v>
      </c>
      <c r="O4" s="125"/>
      <c r="P4" s="129"/>
    </row>
    <row r="5" spans="1:20" ht="20.149999999999999" customHeight="1">
      <c r="B5" s="167" t="s">
        <v>1</v>
      </c>
      <c r="C5" s="168"/>
      <c r="D5" s="168"/>
      <c r="E5" s="169"/>
      <c r="F5" s="83" t="s">
        <v>2527</v>
      </c>
      <c r="G5" s="170"/>
      <c r="H5" s="170"/>
      <c r="I5" s="170"/>
      <c r="J5" s="170"/>
      <c r="K5" s="170"/>
      <c r="L5" s="170"/>
      <c r="M5" s="170"/>
      <c r="N5" s="170"/>
      <c r="O5" s="170"/>
      <c r="P5" s="170"/>
      <c r="Q5" s="12"/>
    </row>
    <row r="6" spans="1:20" ht="20.149999999999999" customHeight="1">
      <c r="B6" s="167" t="s">
        <v>2</v>
      </c>
      <c r="C6" s="168"/>
      <c r="D6" s="168"/>
      <c r="E6" s="169"/>
      <c r="F6" s="83" t="s">
        <v>2528</v>
      </c>
      <c r="G6" s="170"/>
      <c r="H6" s="170"/>
      <c r="I6" s="170"/>
      <c r="J6" s="170"/>
      <c r="K6" s="170"/>
      <c r="L6" s="170"/>
      <c r="M6" s="170"/>
      <c r="N6" s="170"/>
      <c r="O6" s="170"/>
      <c r="P6" s="170"/>
    </row>
    <row r="7" spans="1:20" ht="20.149999999999999" customHeight="1">
      <c r="B7" s="167" t="s">
        <v>416</v>
      </c>
      <c r="C7" s="168"/>
      <c r="D7" s="168"/>
      <c r="E7" s="169"/>
      <c r="F7" s="82" t="s">
        <v>2358</v>
      </c>
      <c r="G7" s="98"/>
      <c r="H7" s="98"/>
      <c r="I7" s="98"/>
      <c r="J7" s="98"/>
      <c r="K7" s="98"/>
      <c r="L7" s="98"/>
      <c r="M7" s="98"/>
      <c r="N7" s="98"/>
      <c r="O7" s="98"/>
      <c r="P7" s="99"/>
      <c r="S7" s="15" t="str">
        <f>IF(F7="","未記入","")</f>
        <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49999999999999" customHeight="1">
      <c r="B17" s="130" t="s">
        <v>6</v>
      </c>
      <c r="C17" s="76"/>
      <c r="D17" s="76"/>
      <c r="E17" s="116"/>
      <c r="F17" s="34" t="s">
        <v>13</v>
      </c>
      <c r="G17" s="31">
        <v>70</v>
      </c>
      <c r="H17" s="35" t="s">
        <v>469</v>
      </c>
      <c r="I17" s="32">
        <v>8018</v>
      </c>
      <c r="J17" s="132"/>
      <c r="K17" s="133"/>
      <c r="L17" s="133"/>
      <c r="M17" s="133"/>
      <c r="N17" s="133"/>
      <c r="O17" s="133"/>
      <c r="P17" s="134"/>
      <c r="S17" s="15" t="str">
        <f>IF(OR(G17="",I17=""),"未記入","")</f>
        <v/>
      </c>
    </row>
    <row r="18" spans="1:20" ht="57.75" customHeight="1">
      <c r="B18" s="131"/>
      <c r="C18" s="118"/>
      <c r="D18" s="118"/>
      <c r="E18" s="119"/>
      <c r="F18" s="91" t="s">
        <v>2532</v>
      </c>
      <c r="G18" s="92"/>
      <c r="H18" s="92"/>
      <c r="I18" s="92"/>
      <c r="J18" s="92"/>
      <c r="K18" s="92"/>
      <c r="L18" s="92"/>
      <c r="M18" s="92"/>
      <c r="N18" s="92"/>
      <c r="O18" s="93"/>
      <c r="P18" s="94"/>
      <c r="S18" s="15" t="str">
        <f>IF(F18="","未記入","")</f>
        <v/>
      </c>
    </row>
    <row r="19" spans="1:20" ht="20.149999999999999"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49999999999999" customHeight="1">
      <c r="B20" s="135"/>
      <c r="C20" s="136"/>
      <c r="D20" s="136"/>
      <c r="E20" s="137"/>
      <c r="F20" s="90" t="s">
        <v>15</v>
      </c>
      <c r="G20" s="90"/>
      <c r="H20" s="90"/>
      <c r="I20" s="90"/>
      <c r="J20" s="64"/>
      <c r="K20" s="35" t="s">
        <v>469</v>
      </c>
      <c r="L20" s="63"/>
      <c r="M20" s="35" t="s">
        <v>469</v>
      </c>
      <c r="N20" s="63"/>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t="s">
        <v>2527</v>
      </c>
      <c r="K24" s="81"/>
      <c r="L24" s="81"/>
      <c r="M24" s="81"/>
      <c r="N24" s="81"/>
      <c r="O24" s="82"/>
      <c r="P24" s="83"/>
    </row>
    <row r="25" spans="1:20" ht="20.149999999999999" customHeight="1">
      <c r="B25" s="131"/>
      <c r="C25" s="118"/>
      <c r="D25" s="118"/>
      <c r="E25" s="119"/>
      <c r="F25" s="193" t="s">
        <v>18</v>
      </c>
      <c r="G25" s="193"/>
      <c r="H25" s="90"/>
      <c r="I25" s="90"/>
      <c r="J25" s="81" t="s">
        <v>2536</v>
      </c>
      <c r="K25" s="81"/>
      <c r="L25" s="81"/>
      <c r="M25" s="81"/>
      <c r="N25" s="81"/>
      <c r="O25" s="82"/>
      <c r="P25" s="83"/>
    </row>
    <row r="26" spans="1:20" ht="20.149999999999999" customHeight="1">
      <c r="B26" s="152" t="s">
        <v>9</v>
      </c>
      <c r="C26" s="90"/>
      <c r="D26" s="90"/>
      <c r="E26" s="90"/>
      <c r="F26" s="165">
        <v>2020</v>
      </c>
      <c r="G26" s="166"/>
      <c r="H26" s="35" t="s">
        <v>466</v>
      </c>
      <c r="I26" s="166">
        <v>11</v>
      </c>
      <c r="J26" s="166"/>
      <c r="K26" s="35" t="s">
        <v>467</v>
      </c>
      <c r="L26" s="166">
        <v>1</v>
      </c>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t="s">
        <v>2564</v>
      </c>
      <c r="I31" s="189"/>
      <c r="J31" s="189"/>
      <c r="K31" s="189"/>
      <c r="L31" s="189"/>
      <c r="M31" s="189"/>
      <c r="N31" s="189"/>
      <c r="O31" s="189"/>
      <c r="P31" s="190"/>
      <c r="S31" s="15" t="str">
        <f>IF(H31="","未記入","")</f>
        <v/>
      </c>
    </row>
    <row r="32" spans="1:20" ht="39" customHeight="1">
      <c r="B32" s="131"/>
      <c r="C32" s="118"/>
      <c r="D32" s="118"/>
      <c r="E32" s="119"/>
      <c r="F32" s="156" t="s">
        <v>2537</v>
      </c>
      <c r="G32" s="191"/>
      <c r="H32" s="191"/>
      <c r="I32" s="191"/>
      <c r="J32" s="191"/>
      <c r="K32" s="191"/>
      <c r="L32" s="191"/>
      <c r="M32" s="191"/>
      <c r="N32" s="191"/>
      <c r="O32" s="191"/>
      <c r="P32" s="192"/>
      <c r="S32" s="15" t="str">
        <f>IF(F32="","未記入","")</f>
        <v/>
      </c>
    </row>
    <row r="33" spans="2:20" ht="20.149999999999999" customHeight="1">
      <c r="B33" s="130" t="s">
        <v>25</v>
      </c>
      <c r="C33" s="76"/>
      <c r="D33" s="76"/>
      <c r="E33" s="116"/>
      <c r="F33" s="34" t="s">
        <v>13</v>
      </c>
      <c r="G33" s="31">
        <v>70</v>
      </c>
      <c r="H33" s="35" t="s">
        <v>469</v>
      </c>
      <c r="I33" s="32">
        <v>8018</v>
      </c>
      <c r="J33" s="104"/>
      <c r="K33" s="104"/>
      <c r="L33" s="104"/>
      <c r="M33" s="104"/>
      <c r="N33" s="104"/>
      <c r="O33" s="104"/>
      <c r="P33" s="171"/>
      <c r="S33" s="15" t="str">
        <f>IF(OR(G33="",I33=""),"未記入","")</f>
        <v/>
      </c>
    </row>
    <row r="34" spans="2:20" ht="58.5" customHeight="1">
      <c r="B34" s="131"/>
      <c r="C34" s="118"/>
      <c r="D34" s="118"/>
      <c r="E34" s="119"/>
      <c r="F34" s="91" t="s">
        <v>2532</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2538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2539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t="s">
        <v>2533</v>
      </c>
      <c r="K43" s="35" t="s">
        <v>469</v>
      </c>
      <c r="L43" s="11" t="s">
        <v>2534</v>
      </c>
      <c r="M43" s="35" t="s">
        <v>469</v>
      </c>
      <c r="N43" s="11" t="s">
        <v>2535</v>
      </c>
      <c r="O43" s="133"/>
      <c r="P43" s="134"/>
      <c r="S43" s="15" t="str">
        <f>IF(OR(J43="",L43="",N43=""),"未記入","")</f>
        <v/>
      </c>
    </row>
    <row r="44" spans="2:20" ht="20.149999999999999" customHeight="1">
      <c r="B44" s="152"/>
      <c r="C44" s="90"/>
      <c r="D44" s="90"/>
      <c r="E44" s="90"/>
      <c r="F44" s="90" t="s">
        <v>15</v>
      </c>
      <c r="G44" s="90"/>
      <c r="H44" s="90"/>
      <c r="I44" s="90"/>
      <c r="J44" s="64"/>
      <c r="K44" s="35" t="s">
        <v>469</v>
      </c>
      <c r="L44" s="63"/>
      <c r="M44" s="35" t="s">
        <v>469</v>
      </c>
      <c r="N44" s="63"/>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t="s">
        <v>2540</v>
      </c>
      <c r="K48" s="81"/>
      <c r="L48" s="81"/>
      <c r="M48" s="81"/>
      <c r="N48" s="81"/>
      <c r="O48" s="82"/>
      <c r="P48" s="83"/>
    </row>
    <row r="49" spans="1:20" ht="20.149999999999999" customHeight="1">
      <c r="B49" s="152"/>
      <c r="C49" s="90"/>
      <c r="D49" s="90"/>
      <c r="E49" s="90"/>
      <c r="F49" s="90" t="s">
        <v>18</v>
      </c>
      <c r="G49" s="90"/>
      <c r="H49" s="90"/>
      <c r="I49" s="90"/>
      <c r="J49" s="81" t="s">
        <v>2541</v>
      </c>
      <c r="K49" s="81"/>
      <c r="L49" s="81"/>
      <c r="M49" s="81"/>
      <c r="N49" s="81"/>
      <c r="O49" s="82"/>
      <c r="P49" s="83"/>
    </row>
    <row r="50" spans="1:20" ht="20.149999999999999" customHeight="1">
      <c r="B50" s="194" t="s">
        <v>28</v>
      </c>
      <c r="C50" s="195"/>
      <c r="D50" s="195"/>
      <c r="E50" s="195"/>
      <c r="F50" s="195"/>
      <c r="G50" s="195"/>
      <c r="H50" s="195"/>
      <c r="I50" s="195"/>
      <c r="J50" s="165">
        <v>2021</v>
      </c>
      <c r="K50" s="166"/>
      <c r="L50" s="35" t="s">
        <v>466</v>
      </c>
      <c r="M50" s="61">
        <v>5</v>
      </c>
      <c r="N50" s="35" t="s">
        <v>467</v>
      </c>
      <c r="O50" s="61">
        <v>1</v>
      </c>
      <c r="P50" s="37" t="s">
        <v>468</v>
      </c>
      <c r="S50" s="15" t="str">
        <f>IF(OR(J50="",M50="",O50=""),"未記入","")</f>
        <v/>
      </c>
    </row>
    <row r="51" spans="1:20" ht="20.149999999999999" customHeight="1" thickBot="1">
      <c r="B51" s="196" t="s">
        <v>29</v>
      </c>
      <c r="C51" s="197"/>
      <c r="D51" s="197"/>
      <c r="E51" s="197"/>
      <c r="F51" s="197"/>
      <c r="G51" s="197"/>
      <c r="H51" s="197"/>
      <c r="I51" s="197"/>
      <c r="J51" s="198">
        <v>2021</v>
      </c>
      <c r="K51" s="199"/>
      <c r="L51" s="36" t="s">
        <v>466</v>
      </c>
      <c r="M51" s="62">
        <v>5</v>
      </c>
      <c r="N51" s="36" t="s">
        <v>467</v>
      </c>
      <c r="O51" s="62">
        <v>1</v>
      </c>
      <c r="P51" s="38" t="s">
        <v>468</v>
      </c>
      <c r="S51" s="15" t="str">
        <f>IF(OR(J51="",M51="",O51=""),"未記入","")</f>
        <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v>2021</v>
      </c>
      <c r="K57" s="166"/>
      <c r="L57" s="35" t="s">
        <v>466</v>
      </c>
      <c r="M57" s="61">
        <v>5</v>
      </c>
      <c r="N57" s="35" t="s">
        <v>467</v>
      </c>
      <c r="O57" s="61">
        <v>1</v>
      </c>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t="s">
        <v>2543</v>
      </c>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t="s">
        <v>2384</v>
      </c>
      <c r="L64" s="98"/>
      <c r="M64" s="98"/>
      <c r="N64" s="98"/>
      <c r="O64" s="98"/>
      <c r="P64" s="99"/>
    </row>
    <row r="65" spans="2:16" ht="20.149999999999999" customHeight="1">
      <c r="B65" s="152"/>
      <c r="C65" s="90"/>
      <c r="D65" s="205"/>
      <c r="E65" s="136"/>
      <c r="F65" s="137"/>
      <c r="G65" s="217"/>
      <c r="H65" s="140" t="s">
        <v>420</v>
      </c>
      <c r="I65" s="140"/>
      <c r="J65" s="141"/>
      <c r="K65" s="82" t="s">
        <v>2544</v>
      </c>
      <c r="L65" s="98"/>
      <c r="M65" s="98"/>
      <c r="N65" s="98"/>
      <c r="O65" s="98"/>
      <c r="P65" s="99"/>
    </row>
    <row r="66" spans="2:16" ht="20.149999999999999" customHeight="1">
      <c r="B66" s="152"/>
      <c r="C66" s="90"/>
      <c r="D66" s="205"/>
      <c r="E66" s="136"/>
      <c r="F66" s="137"/>
      <c r="G66" s="217"/>
      <c r="H66" s="75" t="s">
        <v>421</v>
      </c>
      <c r="I66" s="76"/>
      <c r="J66" s="116"/>
      <c r="K66" s="82" t="s">
        <v>2545</v>
      </c>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v>2021</v>
      </c>
      <c r="L68" s="39" t="s">
        <v>466</v>
      </c>
      <c r="M68" s="61">
        <v>5</v>
      </c>
      <c r="N68" s="39" t="s">
        <v>467</v>
      </c>
      <c r="O68" s="61">
        <v>1</v>
      </c>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v>2041</v>
      </c>
      <c r="L70" s="39" t="s">
        <v>466</v>
      </c>
      <c r="M70" s="61">
        <v>4</v>
      </c>
      <c r="N70" s="39" t="s">
        <v>467</v>
      </c>
      <c r="O70" s="61">
        <v>30</v>
      </c>
      <c r="P70" s="40" t="s">
        <v>468</v>
      </c>
    </row>
    <row r="71" spans="2:16" ht="20.149999999999999" customHeight="1">
      <c r="B71" s="152"/>
      <c r="C71" s="90"/>
      <c r="D71" s="117"/>
      <c r="E71" s="118"/>
      <c r="F71" s="119"/>
      <c r="G71" s="218"/>
      <c r="H71" s="140" t="s">
        <v>422</v>
      </c>
      <c r="I71" s="140"/>
      <c r="J71" s="141"/>
      <c r="K71" s="82" t="s">
        <v>2544</v>
      </c>
      <c r="L71" s="98"/>
      <c r="M71" s="98"/>
      <c r="N71" s="98"/>
      <c r="O71" s="98"/>
      <c r="P71" s="99"/>
    </row>
    <row r="72" spans="2:16" ht="20.149999999999999" customHeight="1">
      <c r="B72" s="433" t="s">
        <v>2356</v>
      </c>
      <c r="C72" s="434"/>
      <c r="D72" s="75" t="s">
        <v>40</v>
      </c>
      <c r="E72" s="76"/>
      <c r="F72" s="116"/>
      <c r="G72" s="132" t="s">
        <v>41</v>
      </c>
      <c r="H72" s="133"/>
      <c r="I72" s="133"/>
      <c r="J72" s="231"/>
      <c r="K72" s="82">
        <v>768</v>
      </c>
      <c r="L72" s="98"/>
      <c r="M72" s="98"/>
      <c r="N72" s="140" t="s">
        <v>472</v>
      </c>
      <c r="O72" s="140"/>
      <c r="P72" s="200"/>
    </row>
    <row r="73" spans="2:16" ht="20.149999999999999" customHeight="1">
      <c r="B73" s="435"/>
      <c r="C73" s="436"/>
      <c r="D73" s="117"/>
      <c r="E73" s="118"/>
      <c r="F73" s="119"/>
      <c r="G73" s="195" t="s">
        <v>42</v>
      </c>
      <c r="H73" s="195"/>
      <c r="I73" s="195"/>
      <c r="J73" s="195"/>
      <c r="K73" s="82">
        <v>757</v>
      </c>
      <c r="L73" s="98"/>
      <c r="M73" s="98"/>
      <c r="N73" s="140" t="s">
        <v>472</v>
      </c>
      <c r="O73" s="140"/>
      <c r="P73" s="200"/>
    </row>
    <row r="74" spans="2:16" ht="20.149999999999999" customHeight="1">
      <c r="B74" s="435"/>
      <c r="C74" s="436"/>
      <c r="D74" s="90" t="s">
        <v>43</v>
      </c>
      <c r="E74" s="90"/>
      <c r="F74" s="90"/>
      <c r="G74" s="81" t="s">
        <v>2546</v>
      </c>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t="s">
        <v>2547</v>
      </c>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t="s">
        <v>2548</v>
      </c>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t="s">
        <v>2384</v>
      </c>
      <c r="L82" s="98"/>
      <c r="M82" s="98"/>
      <c r="N82" s="98"/>
      <c r="O82" s="98"/>
      <c r="P82" s="99"/>
    </row>
    <row r="83" spans="2:19" ht="20.149999999999999" customHeight="1">
      <c r="B83" s="435"/>
      <c r="C83" s="436"/>
      <c r="D83" s="90"/>
      <c r="E83" s="90"/>
      <c r="F83" s="90"/>
      <c r="G83" s="217"/>
      <c r="H83" s="140" t="s">
        <v>420</v>
      </c>
      <c r="I83" s="140"/>
      <c r="J83" s="141"/>
      <c r="K83" s="82" t="s">
        <v>2544</v>
      </c>
      <c r="L83" s="98"/>
      <c r="M83" s="98"/>
      <c r="N83" s="98"/>
      <c r="O83" s="98"/>
      <c r="P83" s="99"/>
    </row>
    <row r="84" spans="2:19" ht="20.149999999999999" customHeight="1">
      <c r="B84" s="435"/>
      <c r="C84" s="436"/>
      <c r="D84" s="90"/>
      <c r="E84" s="90"/>
      <c r="F84" s="90"/>
      <c r="G84" s="217"/>
      <c r="H84" s="75" t="s">
        <v>421</v>
      </c>
      <c r="I84" s="76"/>
      <c r="J84" s="116"/>
      <c r="K84" s="82" t="s">
        <v>2545</v>
      </c>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v>2021</v>
      </c>
      <c r="L86" s="39" t="s">
        <v>466</v>
      </c>
      <c r="M86" s="61">
        <v>5</v>
      </c>
      <c r="N86" s="39" t="s">
        <v>467</v>
      </c>
      <c r="O86" s="61">
        <v>1</v>
      </c>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v>2041</v>
      </c>
      <c r="L88" s="39" t="s">
        <v>466</v>
      </c>
      <c r="M88" s="61">
        <v>4</v>
      </c>
      <c r="N88" s="39" t="s">
        <v>467</v>
      </c>
      <c r="O88" s="61">
        <v>30</v>
      </c>
      <c r="P88" s="40" t="s">
        <v>468</v>
      </c>
    </row>
    <row r="89" spans="2:19" ht="20.149999999999999" customHeight="1">
      <c r="B89" s="437"/>
      <c r="C89" s="438"/>
      <c r="D89" s="90"/>
      <c r="E89" s="90"/>
      <c r="F89" s="90"/>
      <c r="G89" s="218"/>
      <c r="H89" s="140" t="s">
        <v>422</v>
      </c>
      <c r="I89" s="140"/>
      <c r="J89" s="141"/>
      <c r="K89" s="82" t="s">
        <v>2544</v>
      </c>
      <c r="L89" s="98"/>
      <c r="M89" s="98"/>
      <c r="N89" s="98"/>
      <c r="O89" s="98"/>
      <c r="P89" s="99"/>
    </row>
    <row r="90" spans="2:19" ht="20.149999999999999" customHeight="1">
      <c r="B90" s="152" t="s">
        <v>45</v>
      </c>
      <c r="C90" s="90"/>
      <c r="D90" s="237" t="s">
        <v>46</v>
      </c>
      <c r="E90" s="76"/>
      <c r="F90" s="116"/>
      <c r="G90" s="81" t="s">
        <v>2549</v>
      </c>
      <c r="H90" s="81"/>
      <c r="I90" s="81"/>
      <c r="J90" s="81"/>
      <c r="K90" s="81"/>
      <c r="L90" s="81"/>
      <c r="M90" s="81"/>
      <c r="N90" s="81"/>
      <c r="O90" s="82"/>
      <c r="P90" s="83"/>
      <c r="S90" s="15" t="str">
        <f>IF(G90="","未記入","")</f>
        <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v>1</v>
      </c>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v>9</v>
      </c>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v>9</v>
      </c>
      <c r="O106" s="98"/>
      <c r="P106" s="37" t="s">
        <v>474</v>
      </c>
    </row>
    <row r="107" spans="2:19" ht="20.149999999999999"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49999999999999" customHeight="1">
      <c r="B108" s="242"/>
      <c r="C108" s="243"/>
      <c r="D108" s="117"/>
      <c r="E108" s="118"/>
      <c r="F108" s="119"/>
      <c r="G108" s="241"/>
      <c r="H108" s="119"/>
      <c r="I108" s="90" t="s">
        <v>69</v>
      </c>
      <c r="J108" s="90"/>
      <c r="K108" s="90"/>
      <c r="L108" s="90"/>
      <c r="M108" s="90"/>
      <c r="N108" s="82">
        <v>0</v>
      </c>
      <c r="O108" s="98"/>
      <c r="P108" s="37" t="s">
        <v>474</v>
      </c>
    </row>
    <row r="109" spans="2:19" ht="20.149999999999999" customHeight="1">
      <c r="B109" s="242"/>
      <c r="C109" s="243"/>
      <c r="D109" s="237" t="s">
        <v>65</v>
      </c>
      <c r="E109" s="220"/>
      <c r="F109" s="221"/>
      <c r="G109" s="240">
        <v>1</v>
      </c>
      <c r="H109" s="105" t="s">
        <v>474</v>
      </c>
      <c r="I109" s="90" t="s">
        <v>81</v>
      </c>
      <c r="J109" s="90"/>
      <c r="K109" s="90"/>
      <c r="L109" s="90"/>
      <c r="M109" s="90"/>
      <c r="N109" s="82">
        <v>0</v>
      </c>
      <c r="O109" s="98"/>
      <c r="P109" s="37" t="s">
        <v>474</v>
      </c>
    </row>
    <row r="110" spans="2:19" ht="20.149999999999999" customHeight="1">
      <c r="B110" s="242"/>
      <c r="C110" s="243"/>
      <c r="D110" s="257"/>
      <c r="E110" s="223"/>
      <c r="F110" s="224"/>
      <c r="G110" s="258"/>
      <c r="H110" s="107"/>
      <c r="I110" s="90" t="s">
        <v>82</v>
      </c>
      <c r="J110" s="90"/>
      <c r="K110" s="90"/>
      <c r="L110" s="90"/>
      <c r="M110" s="90"/>
      <c r="N110" s="82">
        <v>1</v>
      </c>
      <c r="O110" s="98"/>
      <c r="P110" s="37" t="s">
        <v>474</v>
      </c>
    </row>
    <row r="111" spans="2:19" ht="20.149999999999999"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t="s">
        <v>2545</v>
      </c>
      <c r="H113" s="81"/>
      <c r="I113" s="81"/>
      <c r="J113" s="81"/>
      <c r="K113" s="81"/>
      <c r="L113" s="81"/>
      <c r="M113" s="81"/>
      <c r="N113" s="81"/>
      <c r="O113" s="82"/>
      <c r="P113" s="83"/>
    </row>
    <row r="114" spans="2:16" ht="20.149999999999999" customHeight="1">
      <c r="B114" s="242"/>
      <c r="C114" s="243"/>
      <c r="D114" s="237" t="s">
        <v>79</v>
      </c>
      <c r="E114" s="220"/>
      <c r="F114" s="221"/>
      <c r="G114" s="240" t="s">
        <v>2544</v>
      </c>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t="s">
        <v>2550</v>
      </c>
      <c r="H116" s="81"/>
      <c r="I116" s="81"/>
      <c r="J116" s="81"/>
      <c r="K116" s="81"/>
      <c r="L116" s="81"/>
      <c r="M116" s="81"/>
      <c r="N116" s="81"/>
      <c r="O116" s="82"/>
      <c r="P116" s="83"/>
    </row>
    <row r="117" spans="2:16" ht="20.149999999999999" customHeight="1">
      <c r="B117" s="219" t="s">
        <v>70</v>
      </c>
      <c r="C117" s="221"/>
      <c r="D117" s="232" t="s">
        <v>72</v>
      </c>
      <c r="E117" s="140"/>
      <c r="F117" s="141"/>
      <c r="G117" s="81" t="s">
        <v>2545</v>
      </c>
      <c r="H117" s="81"/>
      <c r="I117" s="81"/>
      <c r="J117" s="81"/>
      <c r="K117" s="81"/>
      <c r="L117" s="81"/>
      <c r="M117" s="81"/>
      <c r="N117" s="81"/>
      <c r="O117" s="82"/>
      <c r="P117" s="83"/>
    </row>
    <row r="118" spans="2:16" ht="20.149999999999999" customHeight="1">
      <c r="B118" s="222"/>
      <c r="C118" s="224"/>
      <c r="D118" s="78" t="s">
        <v>73</v>
      </c>
      <c r="E118" s="79"/>
      <c r="F118" s="80"/>
      <c r="G118" s="81" t="s">
        <v>2545</v>
      </c>
      <c r="H118" s="81"/>
      <c r="I118" s="81"/>
      <c r="J118" s="81"/>
      <c r="K118" s="81"/>
      <c r="L118" s="81"/>
      <c r="M118" s="81"/>
      <c r="N118" s="81"/>
      <c r="O118" s="82"/>
      <c r="P118" s="83"/>
    </row>
    <row r="119" spans="2:16" ht="20.149999999999999" customHeight="1">
      <c r="B119" s="222"/>
      <c r="C119" s="224"/>
      <c r="D119" s="245" t="s">
        <v>74</v>
      </c>
      <c r="E119" s="246"/>
      <c r="F119" s="247"/>
      <c r="G119" s="81" t="s">
        <v>2545</v>
      </c>
      <c r="H119" s="81"/>
      <c r="I119" s="81"/>
      <c r="J119" s="81"/>
      <c r="K119" s="81"/>
      <c r="L119" s="81"/>
      <c r="M119" s="81"/>
      <c r="N119" s="81"/>
      <c r="O119" s="82"/>
      <c r="P119" s="83"/>
    </row>
    <row r="120" spans="2:16" ht="20.149999999999999" customHeight="1">
      <c r="B120" s="222"/>
      <c r="C120" s="224"/>
      <c r="D120" s="232" t="s">
        <v>75</v>
      </c>
      <c r="E120" s="140"/>
      <c r="F120" s="141"/>
      <c r="G120" s="81" t="s">
        <v>2545</v>
      </c>
      <c r="H120" s="81"/>
      <c r="I120" s="81"/>
      <c r="J120" s="81"/>
      <c r="K120" s="81"/>
      <c r="L120" s="81"/>
      <c r="M120" s="81"/>
      <c r="N120" s="81"/>
      <c r="O120" s="82"/>
      <c r="P120" s="83"/>
    </row>
    <row r="121" spans="2:16" ht="20.149999999999999" customHeight="1">
      <c r="B121" s="222"/>
      <c r="C121" s="224"/>
      <c r="D121" s="232" t="s">
        <v>76</v>
      </c>
      <c r="E121" s="140"/>
      <c r="F121" s="141"/>
      <c r="G121" s="81" t="s">
        <v>2545</v>
      </c>
      <c r="H121" s="81"/>
      <c r="I121" s="81"/>
      <c r="J121" s="81"/>
      <c r="K121" s="81"/>
      <c r="L121" s="81"/>
      <c r="M121" s="81"/>
      <c r="N121" s="81"/>
      <c r="O121" s="82"/>
      <c r="P121" s="83"/>
    </row>
    <row r="122" spans="2:16" ht="20.149999999999999" customHeight="1">
      <c r="B122" s="248"/>
      <c r="C122" s="249"/>
      <c r="D122" s="232" t="s">
        <v>77</v>
      </c>
      <c r="E122" s="140"/>
      <c r="F122" s="141"/>
      <c r="G122" s="81" t="s">
        <v>2545</v>
      </c>
      <c r="H122" s="81"/>
      <c r="I122" s="81"/>
      <c r="J122" s="81"/>
      <c r="K122" s="81"/>
      <c r="L122" s="81"/>
      <c r="M122" s="81"/>
      <c r="N122" s="81"/>
      <c r="O122" s="82"/>
      <c r="P122" s="83"/>
    </row>
    <row r="123" spans="2:16" ht="20.149999999999999" customHeight="1">
      <c r="B123" s="219" t="s">
        <v>412</v>
      </c>
      <c r="C123" s="221"/>
      <c r="D123" s="232" t="s">
        <v>430</v>
      </c>
      <c r="E123" s="140"/>
      <c r="F123" s="141"/>
      <c r="G123" s="81" t="s">
        <v>2551</v>
      </c>
      <c r="H123" s="81"/>
      <c r="I123" s="81"/>
      <c r="J123" s="81"/>
      <c r="K123" s="81"/>
      <c r="L123" s="81"/>
      <c r="M123" s="81"/>
      <c r="N123" s="81"/>
      <c r="O123" s="82"/>
      <c r="P123" s="83"/>
    </row>
    <row r="124" spans="2:16" ht="20.149999999999999" customHeight="1">
      <c r="B124" s="222"/>
      <c r="C124" s="224"/>
      <c r="D124" s="78" t="s">
        <v>431</v>
      </c>
      <c r="E124" s="79"/>
      <c r="F124" s="80"/>
      <c r="G124" s="81" t="s">
        <v>2552</v>
      </c>
      <c r="H124" s="81"/>
      <c r="I124" s="81"/>
      <c r="J124" s="81"/>
      <c r="K124" s="81"/>
      <c r="L124" s="81"/>
      <c r="M124" s="81"/>
      <c r="N124" s="81"/>
      <c r="O124" s="82"/>
      <c r="P124" s="83"/>
    </row>
    <row r="125" spans="2:16" ht="20.149999999999999" customHeight="1">
      <c r="B125" s="222"/>
      <c r="C125" s="224"/>
      <c r="D125" s="245" t="s">
        <v>432</v>
      </c>
      <c r="E125" s="246"/>
      <c r="F125" s="247"/>
      <c r="G125" s="81" t="s">
        <v>2553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t="s">
        <v>2554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2555</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t="s">
        <v>2556</v>
      </c>
      <c r="J136" s="98"/>
      <c r="K136" s="98"/>
      <c r="L136" s="98"/>
      <c r="M136" s="98"/>
      <c r="N136" s="98"/>
      <c r="O136" s="98"/>
      <c r="P136" s="99"/>
      <c r="S136" s="15" t="str">
        <f>IF(I136="","未記入","")</f>
        <v/>
      </c>
    </row>
    <row r="137" spans="1:20" ht="20.149999999999999" customHeight="1">
      <c r="B137" s="152" t="s">
        <v>89</v>
      </c>
      <c r="C137" s="90"/>
      <c r="D137" s="90"/>
      <c r="E137" s="90"/>
      <c r="F137" s="90"/>
      <c r="G137" s="90"/>
      <c r="H137" s="90"/>
      <c r="I137" s="82" t="s">
        <v>2556</v>
      </c>
      <c r="J137" s="98"/>
      <c r="K137" s="98"/>
      <c r="L137" s="98"/>
      <c r="M137" s="98"/>
      <c r="N137" s="98"/>
      <c r="O137" s="98"/>
      <c r="P137" s="99"/>
      <c r="S137" s="15" t="str">
        <f t="shared" ref="S137:S141" si="1">IF(I137="","未記入","")</f>
        <v/>
      </c>
    </row>
    <row r="138" spans="1:20" ht="20.149999999999999" customHeight="1">
      <c r="B138" s="152" t="s">
        <v>90</v>
      </c>
      <c r="C138" s="90"/>
      <c r="D138" s="90"/>
      <c r="E138" s="90"/>
      <c r="F138" s="90"/>
      <c r="G138" s="90"/>
      <c r="H138" s="90"/>
      <c r="I138" s="82" t="s">
        <v>2556</v>
      </c>
      <c r="J138" s="98"/>
      <c r="K138" s="98"/>
      <c r="L138" s="98"/>
      <c r="M138" s="98"/>
      <c r="N138" s="98"/>
      <c r="O138" s="98"/>
      <c r="P138" s="99"/>
      <c r="S138" s="15" t="str">
        <f t="shared" si="1"/>
        <v/>
      </c>
    </row>
    <row r="139" spans="1:20" ht="20.149999999999999" customHeight="1">
      <c r="B139" s="152" t="s">
        <v>91</v>
      </c>
      <c r="C139" s="90"/>
      <c r="D139" s="90"/>
      <c r="E139" s="90"/>
      <c r="F139" s="90"/>
      <c r="G139" s="90"/>
      <c r="H139" s="90"/>
      <c r="I139" s="82" t="s">
        <v>2556</v>
      </c>
      <c r="J139" s="98"/>
      <c r="K139" s="98"/>
      <c r="L139" s="98"/>
      <c r="M139" s="98"/>
      <c r="N139" s="98"/>
      <c r="O139" s="98"/>
      <c r="P139" s="99"/>
      <c r="S139" s="15" t="str">
        <f t="shared" si="1"/>
        <v/>
      </c>
    </row>
    <row r="140" spans="1:20" ht="20.149999999999999" customHeight="1">
      <c r="B140" s="152" t="s">
        <v>92</v>
      </c>
      <c r="C140" s="90"/>
      <c r="D140" s="90"/>
      <c r="E140" s="90"/>
      <c r="F140" s="90"/>
      <c r="G140" s="90"/>
      <c r="H140" s="90"/>
      <c r="I140" s="82" t="s">
        <v>2556</v>
      </c>
      <c r="J140" s="98"/>
      <c r="K140" s="98"/>
      <c r="L140" s="98"/>
      <c r="M140" s="98"/>
      <c r="N140" s="98"/>
      <c r="O140" s="98"/>
      <c r="P140" s="99"/>
      <c r="S140" s="15" t="str">
        <f t="shared" si="1"/>
        <v/>
      </c>
    </row>
    <row r="141" spans="1:20" ht="20.149999999999999" customHeight="1" thickBot="1">
      <c r="B141" s="181" t="s">
        <v>93</v>
      </c>
      <c r="C141" s="182"/>
      <c r="D141" s="182"/>
      <c r="E141" s="182"/>
      <c r="F141" s="182"/>
      <c r="G141" s="182"/>
      <c r="H141" s="182"/>
      <c r="I141" s="267" t="s">
        <v>2556</v>
      </c>
      <c r="J141" s="268"/>
      <c r="K141" s="268"/>
      <c r="L141" s="268"/>
      <c r="M141" s="268"/>
      <c r="N141" s="268"/>
      <c r="O141" s="268"/>
      <c r="P141" s="269"/>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t="s">
        <v>2545</v>
      </c>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t="s">
        <v>2544</v>
      </c>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t="s">
        <v>2557</v>
      </c>
      <c r="G196" s="202" t="s">
        <v>456</v>
      </c>
      <c r="H196" s="202"/>
      <c r="I196" s="202"/>
      <c r="J196" s="202"/>
      <c r="K196" s="202"/>
      <c r="L196" s="202"/>
      <c r="M196" s="202"/>
      <c r="N196" s="202"/>
      <c r="O196" s="202"/>
      <c r="P196" s="216"/>
    </row>
    <row r="197" spans="1:20" ht="20.149999999999999" customHeight="1">
      <c r="B197" s="152"/>
      <c r="C197" s="90"/>
      <c r="D197" s="90"/>
      <c r="E197" s="90"/>
      <c r="F197" s="14" t="s">
        <v>2557</v>
      </c>
      <c r="G197" s="140" t="s">
        <v>457</v>
      </c>
      <c r="H197" s="140"/>
      <c r="I197" s="140"/>
      <c r="J197" s="140"/>
      <c r="K197" s="140"/>
      <c r="L197" s="140"/>
      <c r="M197" s="140"/>
      <c r="N197" s="140"/>
      <c r="O197" s="140"/>
      <c r="P197" s="200"/>
    </row>
    <row r="198" spans="1:20" ht="20.149999999999999" customHeight="1">
      <c r="B198" s="152"/>
      <c r="C198" s="90"/>
      <c r="D198" s="90"/>
      <c r="E198" s="90"/>
      <c r="F198" s="14" t="s">
        <v>2557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t="s">
        <v>2558</v>
      </c>
      <c r="J200" s="92"/>
      <c r="K200" s="92"/>
      <c r="L200" s="92"/>
      <c r="M200" s="92"/>
      <c r="N200" s="92"/>
      <c r="O200" s="93"/>
      <c r="P200" s="94"/>
    </row>
    <row r="201" spans="1:20" ht="40" customHeight="1">
      <c r="B201" s="293"/>
      <c r="C201" s="294"/>
      <c r="D201" s="106"/>
      <c r="E201" s="107"/>
      <c r="F201" s="90" t="s">
        <v>103</v>
      </c>
      <c r="G201" s="90"/>
      <c r="H201" s="90"/>
      <c r="I201" s="91" t="s">
        <v>2559</v>
      </c>
      <c r="J201" s="92"/>
      <c r="K201" s="92"/>
      <c r="L201" s="92"/>
      <c r="M201" s="92"/>
      <c r="N201" s="92"/>
      <c r="O201" s="93"/>
      <c r="P201" s="94"/>
    </row>
    <row r="202" spans="1:20" ht="79.5" customHeight="1">
      <c r="B202" s="293"/>
      <c r="C202" s="294"/>
      <c r="D202" s="106"/>
      <c r="E202" s="107"/>
      <c r="F202" s="90" t="s">
        <v>104</v>
      </c>
      <c r="G202" s="90"/>
      <c r="H202" s="90"/>
      <c r="I202" s="91" t="s">
        <v>2560</v>
      </c>
      <c r="J202" s="92"/>
      <c r="K202" s="92"/>
      <c r="L202" s="92"/>
      <c r="M202" s="92"/>
      <c r="N202" s="92"/>
      <c r="O202" s="93"/>
      <c r="P202" s="94"/>
    </row>
    <row r="203" spans="1:20" ht="79.5" customHeight="1">
      <c r="B203" s="293"/>
      <c r="C203" s="294"/>
      <c r="D203" s="106"/>
      <c r="E203" s="107"/>
      <c r="F203" s="90" t="s">
        <v>414</v>
      </c>
      <c r="G203" s="90"/>
      <c r="H203" s="90"/>
      <c r="I203" s="91" t="s">
        <v>2560</v>
      </c>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t="s">
        <v>2545</v>
      </c>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t="s">
        <v>2545</v>
      </c>
      <c r="N205" s="98"/>
      <c r="O205" s="98"/>
      <c r="P205" s="99"/>
      <c r="T205" s="69"/>
    </row>
    <row r="206" spans="1:20" ht="40" customHeight="1">
      <c r="B206" s="293"/>
      <c r="C206" s="294"/>
      <c r="D206" s="104">
        <v>2</v>
      </c>
      <c r="E206" s="105"/>
      <c r="F206" s="90" t="s">
        <v>5</v>
      </c>
      <c r="G206" s="90"/>
      <c r="H206" s="90"/>
      <c r="I206" s="87" t="s">
        <v>2561</v>
      </c>
      <c r="J206" s="88"/>
      <c r="K206" s="88"/>
      <c r="L206" s="88"/>
      <c r="M206" s="88"/>
      <c r="N206" s="88"/>
      <c r="O206" s="88"/>
      <c r="P206" s="89"/>
    </row>
    <row r="207" spans="1:20" ht="40" customHeight="1">
      <c r="B207" s="293"/>
      <c r="C207" s="294"/>
      <c r="D207" s="106"/>
      <c r="E207" s="107"/>
      <c r="F207" s="90" t="s">
        <v>103</v>
      </c>
      <c r="G207" s="90"/>
      <c r="H207" s="90"/>
      <c r="I207" s="91" t="s">
        <v>2562</v>
      </c>
      <c r="J207" s="92"/>
      <c r="K207" s="92"/>
      <c r="L207" s="92"/>
      <c r="M207" s="92"/>
      <c r="N207" s="92"/>
      <c r="O207" s="93"/>
      <c r="P207" s="94"/>
    </row>
    <row r="208" spans="1:20" ht="79.5" customHeight="1">
      <c r="B208" s="293"/>
      <c r="C208" s="294"/>
      <c r="D208" s="106"/>
      <c r="E208" s="107"/>
      <c r="F208" s="90" t="s">
        <v>104</v>
      </c>
      <c r="G208" s="90"/>
      <c r="H208" s="90"/>
      <c r="I208" s="91" t="s">
        <v>2563</v>
      </c>
      <c r="J208" s="92"/>
      <c r="K208" s="92"/>
      <c r="L208" s="92"/>
      <c r="M208" s="92"/>
      <c r="N208" s="92"/>
      <c r="O208" s="93"/>
      <c r="P208" s="94"/>
    </row>
    <row r="209" spans="1:20" ht="79.5" customHeight="1">
      <c r="B209" s="293"/>
      <c r="C209" s="294"/>
      <c r="D209" s="106"/>
      <c r="E209" s="107"/>
      <c r="F209" s="90" t="s">
        <v>414</v>
      </c>
      <c r="G209" s="90"/>
      <c r="H209" s="90"/>
      <c r="I209" s="91" t="s">
        <v>2563</v>
      </c>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t="s">
        <v>2544</v>
      </c>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t="s">
        <v>2545</v>
      </c>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t="s">
        <v>2544</v>
      </c>
      <c r="G230" s="98"/>
      <c r="H230" s="98"/>
      <c r="I230" s="98"/>
      <c r="J230" s="98"/>
      <c r="K230" s="98"/>
      <c r="L230" s="98"/>
      <c r="M230" s="98"/>
      <c r="N230" s="98"/>
      <c r="O230" s="98"/>
      <c r="P230" s="99"/>
      <c r="S230" s="15" t="str">
        <f>IF(F230="","未記入","")</f>
        <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t="s">
        <v>2565</v>
      </c>
      <c r="J234" s="92"/>
      <c r="K234" s="92"/>
      <c r="L234" s="92"/>
      <c r="M234" s="92"/>
      <c r="N234" s="92"/>
      <c r="O234" s="93"/>
      <c r="P234" s="94"/>
    </row>
    <row r="235" spans="1:20" ht="40" customHeight="1">
      <c r="B235" s="293"/>
      <c r="C235" s="294"/>
      <c r="D235" s="288"/>
      <c r="E235" s="107"/>
      <c r="F235" s="90" t="s">
        <v>103</v>
      </c>
      <c r="G235" s="90"/>
      <c r="H235" s="90"/>
      <c r="I235" s="91" t="s">
        <v>2566</v>
      </c>
      <c r="J235" s="92"/>
      <c r="K235" s="92"/>
      <c r="L235" s="92"/>
      <c r="M235" s="92"/>
      <c r="N235" s="92"/>
      <c r="O235" s="93"/>
      <c r="P235" s="94"/>
    </row>
    <row r="236" spans="1:20" ht="40" customHeight="1">
      <c r="B236" s="293"/>
      <c r="C236" s="294"/>
      <c r="D236" s="288"/>
      <c r="E236" s="107"/>
      <c r="F236" s="193" t="s">
        <v>105</v>
      </c>
      <c r="G236" s="193"/>
      <c r="H236" s="193"/>
      <c r="I236" s="91" t="s">
        <v>2567</v>
      </c>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2557</v>
      </c>
      <c r="G244" s="286" t="s">
        <v>433</v>
      </c>
      <c r="H244" s="140"/>
      <c r="I244" s="141"/>
      <c r="J244" s="87" t="s">
        <v>2568</v>
      </c>
      <c r="K244" s="102"/>
      <c r="L244" s="102"/>
      <c r="M244" s="102"/>
      <c r="N244" s="102"/>
      <c r="O244" s="102"/>
      <c r="P244" s="103"/>
    </row>
    <row r="245" spans="2:16" ht="120" customHeight="1">
      <c r="B245" s="152" t="s">
        <v>109</v>
      </c>
      <c r="C245" s="90"/>
      <c r="D245" s="90"/>
      <c r="E245" s="90"/>
      <c r="F245" s="87" t="s">
        <v>2569</v>
      </c>
      <c r="G245" s="88"/>
      <c r="H245" s="88"/>
      <c r="I245" s="88"/>
      <c r="J245" s="88"/>
      <c r="K245" s="88"/>
      <c r="L245" s="88"/>
      <c r="M245" s="88"/>
      <c r="N245" s="88"/>
      <c r="O245" s="88"/>
      <c r="P245" s="89"/>
    </row>
    <row r="246" spans="2:16" ht="120" customHeight="1">
      <c r="B246" s="152" t="s">
        <v>110</v>
      </c>
      <c r="C246" s="90"/>
      <c r="D246" s="90"/>
      <c r="E246" s="90"/>
      <c r="F246" s="87" t="s">
        <v>2570</v>
      </c>
      <c r="G246" s="88"/>
      <c r="H246" s="88"/>
      <c r="I246" s="88"/>
      <c r="J246" s="88"/>
      <c r="K246" s="88"/>
      <c r="L246" s="88"/>
      <c r="M246" s="88"/>
      <c r="N246" s="88"/>
      <c r="O246" s="88"/>
      <c r="P246" s="89"/>
    </row>
    <row r="247" spans="2:16" ht="20.149999999999999" customHeight="1">
      <c r="B247" s="152" t="s">
        <v>111</v>
      </c>
      <c r="C247" s="90"/>
      <c r="D247" s="90"/>
      <c r="E247" s="90"/>
      <c r="F247" s="82" t="s">
        <v>2544</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t="s">
        <v>2544</v>
      </c>
      <c r="G249" s="98"/>
      <c r="H249" s="98"/>
      <c r="I249" s="98"/>
      <c r="J249" s="98"/>
      <c r="K249" s="98"/>
      <c r="L249" s="98"/>
      <c r="M249" s="98"/>
      <c r="N249" s="98"/>
      <c r="O249" s="98"/>
      <c r="P249" s="99"/>
    </row>
    <row r="250" spans="2:16" ht="20.149999999999999" customHeight="1">
      <c r="B250" s="306" t="s">
        <v>115</v>
      </c>
      <c r="C250" s="298"/>
      <c r="D250" s="297" t="s">
        <v>116</v>
      </c>
      <c r="E250" s="297"/>
      <c r="F250" s="82" t="s">
        <v>2544</v>
      </c>
      <c r="G250" s="98"/>
      <c r="H250" s="98"/>
      <c r="I250" s="98"/>
      <c r="J250" s="98"/>
      <c r="K250" s="98"/>
      <c r="L250" s="98"/>
      <c r="M250" s="98"/>
      <c r="N250" s="98"/>
      <c r="O250" s="98"/>
      <c r="P250" s="99"/>
    </row>
    <row r="251" spans="2:16" ht="20.149999999999999" customHeight="1">
      <c r="B251" s="306"/>
      <c r="C251" s="298"/>
      <c r="D251" s="297" t="s">
        <v>117</v>
      </c>
      <c r="E251" s="297"/>
      <c r="F251" s="82" t="s">
        <v>2544</v>
      </c>
      <c r="G251" s="98"/>
      <c r="H251" s="98"/>
      <c r="I251" s="98"/>
      <c r="J251" s="98"/>
      <c r="K251" s="98"/>
      <c r="L251" s="98"/>
      <c r="M251" s="98"/>
      <c r="N251" s="98"/>
      <c r="O251" s="98"/>
      <c r="P251" s="99"/>
    </row>
    <row r="252" spans="2:16" ht="20.149999999999999" customHeight="1">
      <c r="B252" s="306"/>
      <c r="C252" s="298"/>
      <c r="D252" s="297" t="s">
        <v>118</v>
      </c>
      <c r="E252" s="297"/>
      <c r="F252" s="82" t="s">
        <v>2544</v>
      </c>
      <c r="G252" s="98"/>
      <c r="H252" s="98"/>
      <c r="I252" s="98"/>
      <c r="J252" s="98"/>
      <c r="K252" s="98"/>
      <c r="L252" s="98"/>
      <c r="M252" s="98"/>
      <c r="N252" s="98"/>
      <c r="O252" s="98"/>
      <c r="P252" s="99"/>
    </row>
    <row r="253" spans="2:16" ht="20.149999999999999" customHeight="1">
      <c r="B253" s="306"/>
      <c r="C253" s="298"/>
      <c r="D253" s="297" t="s">
        <v>119</v>
      </c>
      <c r="E253" s="297"/>
      <c r="F253" s="82" t="s">
        <v>2544</v>
      </c>
      <c r="G253" s="98"/>
      <c r="H253" s="98"/>
      <c r="I253" s="98"/>
      <c r="J253" s="98"/>
      <c r="K253" s="98"/>
      <c r="L253" s="98"/>
      <c r="M253" s="98"/>
      <c r="N253" s="98"/>
      <c r="O253" s="98"/>
      <c r="P253" s="99"/>
    </row>
    <row r="254" spans="2:16" ht="20.149999999999999" customHeight="1">
      <c r="B254" s="306"/>
      <c r="C254" s="298"/>
      <c r="D254" s="297" t="s">
        <v>120</v>
      </c>
      <c r="E254" s="297"/>
      <c r="F254" s="82" t="s">
        <v>2544</v>
      </c>
      <c r="G254" s="98"/>
      <c r="H254" s="98"/>
      <c r="I254" s="98"/>
      <c r="J254" s="98"/>
      <c r="K254" s="98"/>
      <c r="L254" s="98"/>
      <c r="M254" s="98"/>
      <c r="N254" s="98"/>
      <c r="O254" s="98"/>
      <c r="P254" s="99"/>
    </row>
    <row r="255" spans="2:16" ht="20.149999999999999" customHeight="1">
      <c r="B255" s="306"/>
      <c r="C255" s="298"/>
      <c r="D255" s="298" t="s">
        <v>121</v>
      </c>
      <c r="E255" s="298"/>
      <c r="F255" s="82" t="s">
        <v>2544</v>
      </c>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t="s">
        <v>2544</v>
      </c>
      <c r="K260" s="274"/>
      <c r="L260" s="274"/>
      <c r="M260" s="274"/>
      <c r="N260" s="274"/>
      <c r="O260" s="146"/>
      <c r="P260" s="275"/>
      <c r="S260" s="15" t="str">
        <f>IF(J260="","未記入","")</f>
        <v/>
      </c>
    </row>
    <row r="261" spans="2:20" ht="20.149999999999999" customHeight="1">
      <c r="B261" s="152"/>
      <c r="C261" s="90"/>
      <c r="D261" s="90"/>
      <c r="E261" s="90"/>
      <c r="F261" s="232" t="s">
        <v>129</v>
      </c>
      <c r="G261" s="140"/>
      <c r="H261" s="140"/>
      <c r="I261" s="141"/>
      <c r="J261" s="81" t="s">
        <v>2544</v>
      </c>
      <c r="K261" s="81"/>
      <c r="L261" s="81"/>
      <c r="M261" s="81"/>
      <c r="N261" s="81"/>
      <c r="O261" s="82"/>
      <c r="P261" s="83"/>
      <c r="S261" s="15" t="str">
        <f>IF(J261="","未記入","")</f>
        <v/>
      </c>
    </row>
    <row r="262" spans="2:20" ht="20.149999999999999" customHeight="1">
      <c r="B262" s="152"/>
      <c r="C262" s="90"/>
      <c r="D262" s="90"/>
      <c r="E262" s="90"/>
      <c r="F262" s="232" t="s">
        <v>130</v>
      </c>
      <c r="G262" s="140"/>
      <c r="H262" s="140"/>
      <c r="I262" s="141"/>
      <c r="J262" s="81" t="s">
        <v>2545</v>
      </c>
      <c r="K262" s="81"/>
      <c r="L262" s="81"/>
      <c r="M262" s="81"/>
      <c r="N262" s="81"/>
      <c r="O262" s="82"/>
      <c r="P262" s="83"/>
      <c r="S262" s="15" t="str">
        <f>IF(J262="","未記入","")</f>
        <v/>
      </c>
    </row>
    <row r="263" spans="2:20" ht="120" customHeight="1">
      <c r="B263" s="152" t="s">
        <v>123</v>
      </c>
      <c r="C263" s="90"/>
      <c r="D263" s="90"/>
      <c r="E263" s="90"/>
      <c r="F263" s="87" t="s">
        <v>2571</v>
      </c>
      <c r="G263" s="88"/>
      <c r="H263" s="88"/>
      <c r="I263" s="88"/>
      <c r="J263" s="88"/>
      <c r="K263" s="88"/>
      <c r="L263" s="88"/>
      <c r="M263" s="88"/>
      <c r="N263" s="88"/>
      <c r="O263" s="88"/>
      <c r="P263" s="89"/>
    </row>
    <row r="264" spans="2:20" ht="60" customHeight="1">
      <c r="B264" s="152" t="s">
        <v>475</v>
      </c>
      <c r="C264" s="90"/>
      <c r="D264" s="90"/>
      <c r="E264" s="90"/>
      <c r="F264" s="87" t="s">
        <v>2572</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2573</v>
      </c>
      <c r="K265" s="102"/>
      <c r="L265" s="102"/>
      <c r="M265" s="102"/>
      <c r="N265" s="102"/>
      <c r="O265" s="102"/>
      <c r="P265" s="103"/>
    </row>
    <row r="266" spans="2:20" ht="20.149999999999999" customHeight="1">
      <c r="B266" s="248"/>
      <c r="C266" s="252"/>
      <c r="D266" s="252"/>
      <c r="E266" s="249"/>
      <c r="F266" s="232" t="s">
        <v>132</v>
      </c>
      <c r="G266" s="140"/>
      <c r="H266" s="140"/>
      <c r="I266" s="141"/>
      <c r="J266" s="82">
        <v>1</v>
      </c>
      <c r="K266" s="98"/>
      <c r="L266" s="98"/>
      <c r="M266" s="98"/>
      <c r="N266" s="140" t="s">
        <v>476</v>
      </c>
      <c r="O266" s="140"/>
      <c r="P266" s="200"/>
    </row>
    <row r="267" spans="2:20" ht="20.149999999999999" customHeight="1">
      <c r="B267" s="319" t="s">
        <v>125</v>
      </c>
      <c r="C267" s="246"/>
      <c r="D267" s="246"/>
      <c r="E267" s="247"/>
      <c r="F267" s="82">
        <v>1</v>
      </c>
      <c r="G267" s="98"/>
      <c r="H267" s="98"/>
      <c r="I267" s="98"/>
      <c r="J267" s="98"/>
      <c r="K267" s="98"/>
      <c r="L267" s="98"/>
      <c r="M267" s="98"/>
      <c r="N267" s="140" t="s">
        <v>476</v>
      </c>
      <c r="O267" s="140"/>
      <c r="P267" s="200"/>
    </row>
    <row r="268" spans="2:20" ht="20.149999999999999" customHeight="1">
      <c r="B268" s="152" t="s">
        <v>126</v>
      </c>
      <c r="C268" s="90"/>
      <c r="D268" s="90"/>
      <c r="E268" s="90"/>
      <c r="F268" s="82"/>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f>IF(OR($H$284&lt;&gt;"",$K$284&lt;&gt;""),SUM($H$284,$K$284),"")</f>
        <v>18</v>
      </c>
      <c r="F284" s="244"/>
      <c r="G284" s="244"/>
      <c r="H284" s="82"/>
      <c r="I284" s="98"/>
      <c r="J284" s="159"/>
      <c r="K284" s="81">
        <v>18</v>
      </c>
      <c r="L284" s="81"/>
      <c r="M284" s="81"/>
      <c r="N284" s="81"/>
      <c r="O284" s="82"/>
      <c r="P284" s="83"/>
    </row>
    <row r="285" spans="1:20" ht="20.149999999999999" customHeight="1">
      <c r="B285" s="45"/>
      <c r="C285" s="90" t="s">
        <v>139</v>
      </c>
      <c r="D285" s="90"/>
      <c r="E285" s="244">
        <f>IF(OR($H$285&lt;&gt;"",$K$285&lt;&gt;""),SUM($H$285,$K$285),"")</f>
        <v>0</v>
      </c>
      <c r="F285" s="244"/>
      <c r="G285" s="244"/>
      <c r="H285" s="82"/>
      <c r="I285" s="98"/>
      <c r="J285" s="159"/>
      <c r="K285" s="81">
        <v>0</v>
      </c>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f>IF(OR($H$288&lt;&gt;"",$K$288&lt;&gt;""),SUM($H$288,$K$288),"")</f>
        <v>1</v>
      </c>
      <c r="F288" s="244"/>
      <c r="G288" s="244"/>
      <c r="H288" s="82"/>
      <c r="I288" s="98"/>
      <c r="J288" s="159"/>
      <c r="K288" s="81">
        <v>1</v>
      </c>
      <c r="L288" s="81"/>
      <c r="M288" s="81"/>
      <c r="N288" s="81"/>
      <c r="O288" s="82"/>
      <c r="P288" s="83"/>
    </row>
    <row r="289" spans="2:20" ht="20.149999999999999"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49999999999999" customHeight="1">
      <c r="B290" s="152" t="s">
        <v>144</v>
      </c>
      <c r="C290" s="90"/>
      <c r="D290" s="90"/>
      <c r="E290" s="244">
        <f>IF(OR($H$290&lt;&gt;"",$K$290&lt;&gt;""),SUM($H$290,$K$290),"")</f>
        <v>1</v>
      </c>
      <c r="F290" s="244"/>
      <c r="G290" s="244"/>
      <c r="H290" s="82"/>
      <c r="I290" s="98"/>
      <c r="J290" s="159"/>
      <c r="K290" s="81">
        <v>1</v>
      </c>
      <c r="L290" s="81"/>
      <c r="M290" s="81"/>
      <c r="N290" s="81"/>
      <c r="O290" s="82"/>
      <c r="P290" s="83"/>
    </row>
    <row r="291" spans="2:20" ht="20.149999999999999" customHeight="1">
      <c r="B291" s="152" t="s">
        <v>145</v>
      </c>
      <c r="C291" s="90"/>
      <c r="D291" s="90"/>
      <c r="E291" s="244">
        <f>IF(OR($H$291&lt;&gt;"",$K$291&lt;&gt;""),SUM($H$291,$K$291),"")</f>
        <v>1</v>
      </c>
      <c r="F291" s="244"/>
      <c r="G291" s="244"/>
      <c r="H291" s="82"/>
      <c r="I291" s="98"/>
      <c r="J291" s="159"/>
      <c r="K291" s="81">
        <v>1</v>
      </c>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v>7</v>
      </c>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f>IF(OR($J$301&lt;&gt;"",$M$301&lt;&gt;""),SUM($J$301,$M$301),"")</f>
        <v>1</v>
      </c>
      <c r="H301" s="138"/>
      <c r="I301" s="101"/>
      <c r="J301" s="81"/>
      <c r="K301" s="81"/>
      <c r="L301" s="81"/>
      <c r="M301" s="81">
        <v>1</v>
      </c>
      <c r="N301" s="81"/>
      <c r="O301" s="82"/>
      <c r="P301" s="83"/>
    </row>
    <row r="302" spans="2:20" ht="20.149999999999999" customHeight="1">
      <c r="B302" s="152" t="s">
        <v>157</v>
      </c>
      <c r="C302" s="90"/>
      <c r="D302" s="90"/>
      <c r="E302" s="90"/>
      <c r="F302" s="90"/>
      <c r="G302" s="100">
        <f>IF(OR($J$302&lt;&gt;"",$M$302&lt;&gt;""),SUM($J$302,$M$302),"")</f>
        <v>13</v>
      </c>
      <c r="H302" s="138"/>
      <c r="I302" s="101"/>
      <c r="J302" s="81"/>
      <c r="K302" s="81"/>
      <c r="L302" s="81"/>
      <c r="M302" s="81">
        <v>13</v>
      </c>
      <c r="N302" s="81"/>
      <c r="O302" s="82"/>
      <c r="P302" s="83"/>
    </row>
    <row r="303" spans="2:20" ht="20.149999999999999" customHeight="1">
      <c r="B303" s="152" t="s">
        <v>158</v>
      </c>
      <c r="C303" s="90"/>
      <c r="D303" s="90"/>
      <c r="E303" s="90"/>
      <c r="F303" s="90"/>
      <c r="G303" s="100">
        <f>IF(OR($J$303&lt;&gt;"",$M$303&lt;&gt;""),SUM($J$303,$M$303),"")</f>
        <v>1</v>
      </c>
      <c r="H303" s="138"/>
      <c r="I303" s="101"/>
      <c r="J303" s="81"/>
      <c r="K303" s="81"/>
      <c r="L303" s="81"/>
      <c r="M303" s="81">
        <v>1</v>
      </c>
      <c r="N303" s="81"/>
      <c r="O303" s="82"/>
      <c r="P303" s="83"/>
    </row>
    <row r="304" spans="2:20" ht="20.149999999999999" customHeight="1">
      <c r="B304" s="152" t="s">
        <v>390</v>
      </c>
      <c r="C304" s="90"/>
      <c r="D304" s="90"/>
      <c r="E304" s="90"/>
      <c r="F304" s="90"/>
      <c r="G304" s="100">
        <f>IF(OR($J$304&lt;&gt;"",$M$304&lt;&gt;""),SUM($J$304,$M$304),"")</f>
        <v>5</v>
      </c>
      <c r="H304" s="138"/>
      <c r="I304" s="101"/>
      <c r="J304" s="81"/>
      <c r="K304" s="81"/>
      <c r="L304" s="81"/>
      <c r="M304" s="81">
        <v>5</v>
      </c>
      <c r="N304" s="81"/>
      <c r="O304" s="82"/>
      <c r="P304" s="83"/>
    </row>
    <row r="305" spans="1:20" ht="20.149999999999999" customHeight="1" thickBot="1">
      <c r="B305" s="181" t="s">
        <v>159</v>
      </c>
      <c r="C305" s="182"/>
      <c r="D305" s="182"/>
      <c r="E305" s="182"/>
      <c r="F305" s="182"/>
      <c r="G305" s="325">
        <f>IF(OR($J$305&lt;&gt;"",$M$305&lt;&gt;""),SUM($J$305,$M$305),"")</f>
        <v>2</v>
      </c>
      <c r="H305" s="326"/>
      <c r="I305" s="327"/>
      <c r="J305" s="328"/>
      <c r="K305" s="328"/>
      <c r="L305" s="328"/>
      <c r="M305" s="328">
        <v>2</v>
      </c>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t="s">
        <v>2545</v>
      </c>
      <c r="M338" s="147"/>
      <c r="N338" s="147"/>
      <c r="O338" s="147"/>
      <c r="P338" s="148"/>
    </row>
    <row r="339" spans="2:20" ht="20.149999999999999" customHeight="1">
      <c r="B339" s="135"/>
      <c r="C339" s="136"/>
      <c r="D339" s="136"/>
      <c r="E339" s="136"/>
      <c r="F339" s="137"/>
      <c r="G339" s="237" t="s">
        <v>441</v>
      </c>
      <c r="H339" s="221"/>
      <c r="I339" s="82" t="s">
        <v>2545</v>
      </c>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t="s">
        <v>2574</v>
      </c>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v>1</v>
      </c>
      <c r="K344" s="28"/>
      <c r="L344" s="28"/>
      <c r="M344" s="28"/>
      <c r="N344" s="28"/>
      <c r="O344" s="28"/>
      <c r="P344" s="28"/>
      <c r="Q344" s="12"/>
    </row>
    <row r="345" spans="2:20" ht="20.149999999999999" customHeight="1">
      <c r="B345" s="219" t="s">
        <v>181</v>
      </c>
      <c r="C345" s="220"/>
      <c r="D345" s="220"/>
      <c r="E345" s="220"/>
      <c r="F345" s="221"/>
      <c r="G345" s="28"/>
      <c r="H345" s="28"/>
      <c r="I345" s="28">
        <v>1</v>
      </c>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t="s">
        <v>2545</v>
      </c>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c r="J375" s="81"/>
      <c r="K375" s="81"/>
      <c r="L375" s="81"/>
      <c r="M375" s="82"/>
      <c r="N375" s="98"/>
      <c r="O375" s="98"/>
      <c r="P375" s="99"/>
    </row>
    <row r="376" spans="2:20" ht="20.149999999999999" customHeight="1">
      <c r="B376" s="152"/>
      <c r="C376" s="90"/>
      <c r="D376" s="90"/>
      <c r="E376" s="232" t="s">
        <v>210</v>
      </c>
      <c r="F376" s="140"/>
      <c r="G376" s="140"/>
      <c r="H376" s="141"/>
      <c r="I376" s="82"/>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c r="B378" s="152"/>
      <c r="C378" s="90"/>
      <c r="D378" s="90"/>
      <c r="E378" s="232" t="s">
        <v>212</v>
      </c>
      <c r="F378" s="140"/>
      <c r="G378" s="140"/>
      <c r="H378" s="141"/>
      <c r="I378" s="81"/>
      <c r="J378" s="81"/>
      <c r="K378" s="81"/>
      <c r="L378" s="81"/>
      <c r="M378" s="83"/>
      <c r="N378" s="170"/>
      <c r="O378" s="170"/>
      <c r="P378" s="170"/>
      <c r="Q378" s="12"/>
    </row>
    <row r="379" spans="2:20" ht="20.149999999999999" customHeight="1">
      <c r="B379" s="152"/>
      <c r="C379" s="90"/>
      <c r="D379" s="90"/>
      <c r="E379" s="232" t="s">
        <v>58</v>
      </c>
      <c r="F379" s="140"/>
      <c r="G379" s="140"/>
      <c r="H379" s="141"/>
      <c r="I379" s="81"/>
      <c r="J379" s="81"/>
      <c r="K379" s="81"/>
      <c r="L379" s="81"/>
      <c r="M379" s="83"/>
      <c r="N379" s="170"/>
      <c r="O379" s="170"/>
      <c r="P379" s="170"/>
      <c r="Q379" s="12"/>
    </row>
    <row r="380" spans="2:20" ht="20.149999999999999" customHeight="1">
      <c r="B380" s="152"/>
      <c r="C380" s="90"/>
      <c r="D380" s="90"/>
      <c r="E380" s="232" t="s">
        <v>213</v>
      </c>
      <c r="F380" s="140"/>
      <c r="G380" s="140"/>
      <c r="H380" s="141"/>
      <c r="I380" s="81"/>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c r="J382" s="98"/>
      <c r="K382" s="98"/>
      <c r="L382" s="50" t="s">
        <v>481</v>
      </c>
      <c r="M382" s="82"/>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c r="B387" s="152"/>
      <c r="C387" s="374"/>
      <c r="D387" s="374"/>
      <c r="E387" s="232" t="s">
        <v>217</v>
      </c>
      <c r="F387" s="140"/>
      <c r="G387" s="140"/>
      <c r="H387" s="141"/>
      <c r="I387" s="82"/>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c r="J389" s="98"/>
      <c r="K389" s="98"/>
      <c r="L389" s="50" t="s">
        <v>481</v>
      </c>
      <c r="M389" s="82"/>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c r="B431" s="131"/>
      <c r="C431" s="119"/>
      <c r="D431" s="90" t="s">
        <v>245</v>
      </c>
      <c r="E431" s="90"/>
      <c r="F431" s="90"/>
      <c r="G431" s="90"/>
      <c r="H431" s="82"/>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c r="I434" s="98"/>
      <c r="J434" s="98"/>
      <c r="K434" s="98"/>
      <c r="L434" s="98"/>
      <c r="M434" s="98"/>
      <c r="N434" s="98"/>
      <c r="O434" s="98"/>
      <c r="P434" s="37" t="s">
        <v>479</v>
      </c>
    </row>
    <row r="435" spans="2:16" ht="20.149999999999999" customHeight="1">
      <c r="B435" s="152"/>
      <c r="C435" s="90"/>
      <c r="D435" s="90" t="s">
        <v>249</v>
      </c>
      <c r="E435" s="90"/>
      <c r="F435" s="90"/>
      <c r="G435" s="90"/>
      <c r="H435" s="82"/>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c r="I440" s="98"/>
      <c r="J440" s="98"/>
      <c r="K440" s="98"/>
      <c r="L440" s="98"/>
      <c r="M440" s="98"/>
      <c r="N440" s="98"/>
      <c r="O440" s="98"/>
      <c r="P440" s="37" t="s">
        <v>479</v>
      </c>
    </row>
    <row r="441" spans="2:16" ht="20.149999999999999" customHeight="1">
      <c r="B441" s="398"/>
      <c r="C441" s="399"/>
      <c r="D441" s="90" t="s">
        <v>255</v>
      </c>
      <c r="E441" s="90"/>
      <c r="F441" s="90"/>
      <c r="G441" s="90"/>
      <c r="H441" s="82"/>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c r="I445" s="98"/>
      <c r="J445" s="98"/>
      <c r="K445" s="98"/>
      <c r="L445" s="98"/>
      <c r="M445" s="98"/>
      <c r="N445" s="98"/>
      <c r="O445" s="98"/>
      <c r="P445" s="37" t="s">
        <v>479</v>
      </c>
    </row>
    <row r="446" spans="2:16" ht="20.149999999999999" customHeight="1">
      <c r="B446" s="152"/>
      <c r="C446" s="90"/>
      <c r="D446" s="90" t="s">
        <v>260</v>
      </c>
      <c r="E446" s="90"/>
      <c r="F446" s="90"/>
      <c r="G446" s="90"/>
      <c r="H446" s="82"/>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c r="I452" s="147"/>
      <c r="J452" s="147"/>
      <c r="K452" s="147"/>
      <c r="L452" s="147"/>
      <c r="M452" s="147"/>
      <c r="N452" s="147"/>
      <c r="O452" s="147"/>
      <c r="P452" s="49" t="s">
        <v>485</v>
      </c>
    </row>
    <row r="453" spans="2:20" ht="20.149999999999999" customHeight="1">
      <c r="B453" s="152" t="s">
        <v>266</v>
      </c>
      <c r="C453" s="90"/>
      <c r="D453" s="90"/>
      <c r="E453" s="90"/>
      <c r="F453" s="90"/>
      <c r="G453" s="90"/>
      <c r="H453" s="82"/>
      <c r="I453" s="98"/>
      <c r="J453" s="98"/>
      <c r="K453" s="98"/>
      <c r="L453" s="98"/>
      <c r="M453" s="98"/>
      <c r="N453" s="98"/>
      <c r="O453" s="98"/>
      <c r="P453" s="37" t="s">
        <v>477</v>
      </c>
    </row>
    <row r="454" spans="2:20" ht="20.149999999999999" customHeight="1">
      <c r="B454" s="152" t="s">
        <v>267</v>
      </c>
      <c r="C454" s="90"/>
      <c r="D454" s="90"/>
      <c r="E454" s="90"/>
      <c r="F454" s="90"/>
      <c r="G454" s="90"/>
      <c r="H454" s="82"/>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c r="I474" s="88"/>
      <c r="J474" s="88"/>
      <c r="K474" s="88"/>
      <c r="L474" s="88"/>
      <c r="M474" s="88"/>
      <c r="N474" s="88"/>
      <c r="O474" s="88"/>
      <c r="P474" s="89"/>
    </row>
    <row r="475" spans="1:20" ht="20.149999999999999" customHeight="1">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c r="B561" s="306" t="s">
        <v>296</v>
      </c>
      <c r="C561" s="90"/>
      <c r="D561" s="90"/>
      <c r="E561" s="90"/>
      <c r="F561" s="82"/>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c r="I4" s="499"/>
      <c r="J4" s="491"/>
      <c r="K4" s="492"/>
      <c r="L4" s="492"/>
      <c r="M4" s="491"/>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啓太 林</cp:lastModifiedBy>
  <cp:lastPrinted>2021-03-04T10:23:32Z</cp:lastPrinted>
  <dcterms:created xsi:type="dcterms:W3CDTF">2020-12-23T05:28:24Z</dcterms:created>
  <dcterms:modified xsi:type="dcterms:W3CDTF">2024-12-19T04:30:15Z</dcterms:modified>
</cp:coreProperties>
</file>