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LANDISK-545049\disk\畠山\みどりの絆\有料老人ホーム\有料老人ホーム現状報告R6.7.1\神居\"/>
    </mc:Choice>
  </mc:AlternateContent>
  <xr:revisionPtr revIDLastSave="0" documentId="13_ncr:1_{30C78C2A-CC40-4C6D-B884-060958401B8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<sst xmlns="http://schemas.openxmlformats.org/spreadsheetml/2006/main" count="3041" uniqueCount="2598">
  <si>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</si>
  <si>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</si>
  <si>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</si>
  <si>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</si>
  <si>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</si>
  <si>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</si>
  <si>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</si>
  <si>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</si>
  <si>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</si>
  <si>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</si>
  <si>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</si>
  <si>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</si>
  <si>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</si>
  <si>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</si>
  <si>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</si>
  <si>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</si>
  <si>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</si>
  <si>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</si>
  <si>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</si>
  <si>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</si>
  <si>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</si>
  <si>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</si>
  <si>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</si>
  <si>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</si>
  <si>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</si>
  <si>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</si>
  <si>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</si>
  <si>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</si>
  <si>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</si>
  <si>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</si>
  <si>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</si>
  <si>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</si>
  <si>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</si>
  <si>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</si>
  <si>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</si>
  <si>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</si>
  <si>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</si>
  <si>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</si>
  <si>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</si>
  <si>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</si>
  <si>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</si>
  <si>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</si>
  <si>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</si>
  <si>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</si>
  <si>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</si>
  <si>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</si>
  <si>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</si>
  <si>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</si>
  <si>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</si>
  <si>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</si>
  <si>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</si>
  <si>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</si>
  <si>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</si>
  <si>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</si>
  <si>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</si>
  <si>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</si>
  <si>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</si>
  <si>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</si>
  <si>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</si>
  <si>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</si>
  <si>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</si>
  <si>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</si>
  <si>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</si>
  <si>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</si>
  <si>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</si>
  <si>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</si>
  <si>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</si>
  <si>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</si>
  <si>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</si>
  <si>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</si>
  <si>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</si>
  <si>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</si>
  <si>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</si>
  <si>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</si>
  <si>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</si>
  <si>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</si>
  <si>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</si>
  <si>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</si>
  <si>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</si>
  <si>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</si>
  <si>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</si>
  <si>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</si>
  <si>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</si>
  <si>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</si>
  <si>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</si>
  <si>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</si>
  <si>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</si>
  <si>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</si>
  <si>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</si>
  <si>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</si>
  <si>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</si>
  <si>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</si>
  <si>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</si>
  <si>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</si>
  <si>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</si>
  <si>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</si>
  <si>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</si>
  <si>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</si>
  <si>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</si>
  <si>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</si>
  <si>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</si>
  <si>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</si>
  <si>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</si>
  <si>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</si>
  <si>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</si>
  <si>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</si>
  <si>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</si>
  <si>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</si>
  <si>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</si>
  <si>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</si>
  <si>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</si>
  <si>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</si>
  <si>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</si>
  <si>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</si>
  <si>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</si>
  <si>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</si>
  <si>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</si>
  <si>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</si>
  <si>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</si>
  <si>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</si>
  <si>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</si>
  <si>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</si>
  <si>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</si>
  <si>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</si>
  <si>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</si>
  <si>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</si>
  <si>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</si>
  <si>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</si>
  <si>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</si>
  <si>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</si>
  <si>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</si>
  <si>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</si>
  <si>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</si>
  <si>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</si>
  <si>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</si>
  <si>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</si>
  <si>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</si>
  <si>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</si>
  <si>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</si>
  <si>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</si>
  <si>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</si>
  <si>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</si>
  <si>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</si>
  <si>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</si>
  <si>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</si>
  <si>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</si>
  <si>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</si>
  <si>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</si>
  <si>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</si>
  <si>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</si>
  <si>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</si>
  <si>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</si>
  <si>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</si>
  <si>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</si>
  <si>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</si>
  <si>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</si>
  <si>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</si>
  <si>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</si>
  <si>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</si>
  <si>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</si>
  <si>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</si>
  <si>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</si>
  <si>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</si>
  <si>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</si>
  <si>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</si>
  <si>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</si>
  <si>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</si>
  <si>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</si>
  <si>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</si>
  <si>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</si>
  <si>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</si>
  <si>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</si>
  <si>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</si>
  <si>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</si>
  <si>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</si>
  <si>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</si>
  <si>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</si>
  <si>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</si>
  <si>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</si>
  <si>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</si>
  <si>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</si>
  <si>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</si>
  <si>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</si>
  <si>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</si>
  <si>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</si>
  <si>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</si>
  <si>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</si>
  <si>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</si>
  <si>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</si>
  <si>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</si>
  <si>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</si>
  <si>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</si>
  <si>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</si>
  <si>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</si>
  <si>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</si>
  <si>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</si>
  <si>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</si>
  <si>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</si>
  <si>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</si>
  <si>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</si>
  <si>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</si>
  <si>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</si>
  <si>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</si>
  <si>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</si>
  <si>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</si>
  <si>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</si>
  <si>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</si>
  <si>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</si>
  <si>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</si>
  <si>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</si>
  <si>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</si>
  <si>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</si>
  <si>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</si>
  <si>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</si>
  <si>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</si>
  <si>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</si>
  <si>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</si>
  <si>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</si>
  <si>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</si>
  <si>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</si>
  <si>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</si>
  <si>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</si>
  <si>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</si>
  <si>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</si>
  <si>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</si>
  <si>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</si>
  <si>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</si>
  <si>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</si>
  <si>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</si>
  <si>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</si>
  <si>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</si>
  <si>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</si>
  <si>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</si>
  <si>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</si>
  <si>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</si>
  <si>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</si>
  <si>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</si>
  <si>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</si>
  <si>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</si>
  <si>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</si>
  <si>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</si>
  <si>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</si>
  <si>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</si>
  <si>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</si>
  <si>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</si>
  <si>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</si>
  <si>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</si>
  <si>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</si>
  <si>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</si>
  <si>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</si>
  <si>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</si>
  <si>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</si>
  <si>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</si>
  <si>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</si>
  <si>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</si>
  <si>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</si>
  <si>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</si>
  <si>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</si>
  <si>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</si>
  <si>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</si>
  <si>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</si>
  <si>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</si>
  <si>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</si>
  <si>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</si>
  <si>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</si>
  <si>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</si>
  <si>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</si>
  <si>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</si>
  <si>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</si>
  <si>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</si>
  <si>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</si>
  <si>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</si>
  <si>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</si>
  <si>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</si>
  <si>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</si>
  <si>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</si>
  <si>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</si>
  <si>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</si>
  <si>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</si>
  <si>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</si>
  <si>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</si>
  <si>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</si>
  <si>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</si>
  <si>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</si>
  <si>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</si>
  <si>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</si>
  <si>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</si>
  <si>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</si>
  <si>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</si>
  <si>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</si>
  <si>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</si>
  <si>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</si>
  <si>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</si>
  <si>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</si>
  <si>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</si>
  <si>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</si>
  <si>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</si>
  <si>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</si>
  <si>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</si>
  <si>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</si>
  <si>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</si>
  <si>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</si>
  <si>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</si>
  <si>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</si>
  <si>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</si>
  <si>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</si>
  <si>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</si>
  <si>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</si>
  <si>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</si>
  <si>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</si>
  <si>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</si>
  <si>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</si>
  <si>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</si>
  <si>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</si>
  <si>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</si>
  <si>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</si>
  <si>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</si>
  <si>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</si>
  <si>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</si>
  <si>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</si>
  <si>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</si>
  <si>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</si>
  <si>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</si>
  <si>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</si>
  <si>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</si>
  <si>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</si>
  <si>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</si>
  <si>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</si>
  <si>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</si>
  <si>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</si>
  <si>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</si>
  <si>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</si>
  <si>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</si>
  <si>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</si>
  <si>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</si>
  <si>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</si>
  <si>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</si>
  <si>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</si>
  <si>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</si>
  <si>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</si>
  <si>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</si>
  <si>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</si>
  <si>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</si>
  <si>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</si>
  <si>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</si>
  <si>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</si>
  <si>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</si>
  <si>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</si>
  <si>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</si>
  <si>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</si>
  <si>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</si>
  <si>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</si>
  <si>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</si>
  <si>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</si>
  <si>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</si>
  <si>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</si>
  <si>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</si>
  <si>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</si>
  <si>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</si>
  <si>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</si>
  <si>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</si>
  <si>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</si>
  <si>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</si>
  <si>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</si>
  <si>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</si>
  <si>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</si>
  <si>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</si>
  <si>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</si>
  <si>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</si>
  <si>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</si>
  <si>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</si>
  <si>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</si>
  <si>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</si>
  <si>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</si>
  <si>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</si>
  <si>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</si>
  <si>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</si>
  <si>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</si>
  <si>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</si>
  <si>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</si>
  <si>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</si>
  <si>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</si>
  <si>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</si>
  <si>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</si>
  <si>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</si>
  <si>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</si>
  <si>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</si>
  <si>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</si>
  <si>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</si>
  <si>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</si>
  <si>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</si>
  <si>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</si>
  <si>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</si>
  <si>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</si>
  <si>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</si>
  <si>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</si>
  <si>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</si>
  <si>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</si>
  <si>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</si>
  <si>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</si>
  <si>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</si>
  <si>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</si>
  <si>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</si>
  <si>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</si>
  <si>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</si>
  <si>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</si>
  <si>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</si>
  <si>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</si>
  <si>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</si>
  <si>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</si>
  <si>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</si>
  <si>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</si>
  <si>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</si>
  <si>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</si>
  <si>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</si>
  <si>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</si>
  <si>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</si>
  <si>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</si>
  <si>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</si>
  <si>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</si>
  <si>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</si>
  <si>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</si>
  <si>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</si>
  <si>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</si>
  <si>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</si>
  <si>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</si>
  <si>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</si>
  <si>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</si>
  <si>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</si>
  <si>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</si>
  <si>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</si>
  <si>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</si>
  <si>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</si>
  <si>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</si>
  <si>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</si>
  <si>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</si>
  <si>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</si>
  <si>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</si>
  <si>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</si>
  <si>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</si>
  <si>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</si>
  <si>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</si>
  <si>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</si>
  <si>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</si>
  <si>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</si>
  <si>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</si>
  <si>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</si>
  <si>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</si>
  <si>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</si>
  <si>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</si>
  <si>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</si>
  <si>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</si>
  <si>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</si>
  <si>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</si>
  <si>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</si>
  <si>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</si>
  <si>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</si>
  <si>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</si>
  <si>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</si>
  <si>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</si>
  <si>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</si>
  <si>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</si>
  <si>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</si>
  <si>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</si>
  <si>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</si>
  <si>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</si>
  <si>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</si>
  <si>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</si>
  <si>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</si>
  <si>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</si>
  <si>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</si>
  <si>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</si>
  <si>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</si>
  <si>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</si>
  <si>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</si>
  <si>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</si>
  <si>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</si>
  <si>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</si>
  <si>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</si>
  <si>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</si>
  <si>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</si>
  <si>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</si>
  <si>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</si>
  <si>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</si>
  <si>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</si>
  <si>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</si>
  <si>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</si>
  <si>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</si>
  <si>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</si>
  <si>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</si>
  <si>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</si>
  <si>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</si>
  <si>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</si>
  <si>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</si>
  <si>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</si>
  <si>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</si>
  <si>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</si>
  <si>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</si>
  <si>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</si>
  <si>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</si>
  <si>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</si>
  <si>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</si>
  <si>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</si>
  <si>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</si>
  <si>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</si>
  <si>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</si>
  <si>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</si>
  <si>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</si>
  <si>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</si>
  <si>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</si>
  <si>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</si>
  <si>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</si>
  <si>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</si>
  <si>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</si>
  <si>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</si>
  <si>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</si>
  <si>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</si>
  <si>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</si>
  <si>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</si>
  <si>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</si>
  <si>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</si>
  <si>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</si>
  <si>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</si>
  <si>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</si>
  <si>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</si>
  <si>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</si>
  <si>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</si>
  <si>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</si>
  <si>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</si>
  <si>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</si>
  <si>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</si>
  <si>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</si>
  <si>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</si>
  <si>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</si>
  <si>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</si>
  <si>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</si>
  <si>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</si>
  <si>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</si>
  <si>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</si>
  <si>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</si>
  <si>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</si>
  <si>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</si>
  <si>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</si>
  <si>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</si>
  <si>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</si>
  <si>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</si>
  <si>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</si>
  <si>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</si>
  <si>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</si>
  <si>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</si>
  <si>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</si>
  <si>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</si>
  <si>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</si>
  <si>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</si>
  <si>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</si>
  <si>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</si>
  <si>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</si>
  <si>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</si>
  <si>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</si>
  <si>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</si>
  <si>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</si>
  <si>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</si>
  <si>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</si>
  <si>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</si>
  <si>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</si>
  <si>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</si>
  <si>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</si>
  <si>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</si>
  <si>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</si>
  <si>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</si>
  <si>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</si>
  <si>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</si>
  <si>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</si>
  <si>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</si>
  <si>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</si>
  <si>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</si>
  <si>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</si>
  <si>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</si>
  <si>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</si>
  <si>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</si>
  <si>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</si>
  <si>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</si>
  <si>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</si>
  <si>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</si>
  <si>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</si>
  <si>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</si>
  <si>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</si>
  <si>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</si>
  <si>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</si>
  <si>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</si>
  <si>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</si>
  <si>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</si>
  <si>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</si>
  <si>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</si>
  <si>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</si>
  <si>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</si>
  <si>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</si>
  <si>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</si>
  <si>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</si>
  <si>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</si>
  <si>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</si>
  <si>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</si>
  <si>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</si>
  <si>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</si>
  <si>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</si>
  <si>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</si>
  <si>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</si>
  <si>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</si>
  <si>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</si>
  <si>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</si>
  <si>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</si>
  <si>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</si>
  <si>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</si>
  <si>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</si>
  <si>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</si>
  <si>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</si>
  <si>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</si>
  <si>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</si>
  <si>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</si>
  <si>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</si>
  <si>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</si>
  <si>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</si>
  <si>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</si>
  <si>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</si>
  <si>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</si>
  <si>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</si>
  <si>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</si>
  <si>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</si>
  <si>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</si>
  <si>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</si>
  <si>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</si>
  <si>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</si>
  <si>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</si>
  <si>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</si>
  <si>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</si>
  <si>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</si>
  <si>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</si>
  <si>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</si>
  <si>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</si>
  <si>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</si>
  <si>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</si>
  <si>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</si>
  <si>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</si>
  <si>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</si>
  <si>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</si>
  <si>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</si>
  <si>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</si>
  <si>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</si>
  <si>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</si>
  <si>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</si>
  <si>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</si>
  <si>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</si>
  <si>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</si>
  <si>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</si>
  <si>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</si>
  <si>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</si>
  <si>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</si>
  <si>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</si>
  <si>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</si>
  <si>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</si>
  <si>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</si>
  <si>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</si>
  <si>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</si>
  <si>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</si>
  <si>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</si>
  <si>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</si>
  <si>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</si>
  <si>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</si>
  <si>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</si>
  <si>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</si>
  <si>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</si>
  <si>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</si>
  <si>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</si>
  <si>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</si>
  <si>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</si>
  <si>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</si>
  <si>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</si>
  <si>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</si>
  <si>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</si>
  <si>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</si>
  <si>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</si>
  <si>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</si>
  <si>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</si>
  <si>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</si>
  <si>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</si>
  <si>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</si>
  <si>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</si>
  <si>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</si>
  <si>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</si>
  <si>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</si>
  <si>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</si>
  <si>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</si>
  <si>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</si>
  <si>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</si>
  <si>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</si>
  <si>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</si>
  <si>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</si>
  <si>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</si>
  <si>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</si>
  <si>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</si>
  <si>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</si>
  <si>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</si>
  <si>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</si>
  <si>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</si>
  <si>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</si>
  <si>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</si>
  <si>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</si>
  <si>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</si>
  <si>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</si>
  <si>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</si>
  <si>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</si>
  <si>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</si>
  <si>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</si>
  <si>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</si>
  <si>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</si>
  <si>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</si>
  <si>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</si>
  <si>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</si>
  <si>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</si>
  <si>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</si>
  <si>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</si>
  <si>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</si>
  <si>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</si>
  <si>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</si>
  <si>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</si>
  <si>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</si>
  <si>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</si>
  <si>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</si>
  <si>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</si>
  <si>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</si>
  <si>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</si>
  <si>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</si>
  <si>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</si>
  <si>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</si>
  <si>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</si>
  <si>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</si>
  <si>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</si>
  <si>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</si>
  <si>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</si>
  <si>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</si>
  <si>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</si>
  <si>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</si>
  <si>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</si>
  <si>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</si>
  <si>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</si>
  <si>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</si>
  <si>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</si>
  <si>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</si>
  <si>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</si>
  <si>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</si>
  <si>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</si>
  <si>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</si>
  <si>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</si>
  <si>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</si>
  <si>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</si>
  <si>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</si>
  <si>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</si>
  <si>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</si>
  <si>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</si>
  <si>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</si>
  <si>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</si>
  <si>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</si>
  <si>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</si>
  <si>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</si>
  <si>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</si>
  <si>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</si>
  <si>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</si>
  <si>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</si>
  <si>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</si>
  <si>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</si>
  <si>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</si>
  <si>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</si>
  <si>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</si>
  <si>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</si>
  <si>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</si>
  <si>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</si>
  <si>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</si>
  <si>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</si>
  <si>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</si>
  <si>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</si>
  <si>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</si>
  <si>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</si>
  <si>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</si>
  <si>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</si>
  <si>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</si>
  <si>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</si>
  <si>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</si>
  <si>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</si>
  <si>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</si>
  <si>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</si>
  <si>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</si>
  <si>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</si>
  <si>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</si>
  <si>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</si>
  <si>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</si>
  <si>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</si>
  <si>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</si>
  <si>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</si>
  <si>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</si>
  <si>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</si>
  <si>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</si>
  <si>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</si>
  <si>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</si>
  <si>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</si>
  <si>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</si>
  <si>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</si>
  <si>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</si>
  <si>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</si>
  <si>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</si>
  <si>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</si>
  <si>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</si>
  <si>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</si>
  <si>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</si>
  <si>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</si>
  <si>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</si>
  <si>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</si>
  <si>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</si>
  <si>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</si>
  <si>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</si>
  <si>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</si>
  <si>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</si>
  <si>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</si>
  <si>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</si>
  <si>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</si>
  <si>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</si>
  <si>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</si>
  <si>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</si>
  <si>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</si>
  <si>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</si>
  <si>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</si>
  <si>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</si>
  <si>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</si>
  <si>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</si>
  <si>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</si>
  <si>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</si>
  <si>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</si>
  <si>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</si>
  <si>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</si>
  <si>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</si>
  <si>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</si>
  <si>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</si>
  <si>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</si>
  <si>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</si>
  <si>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</si>
  <si>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</si>
  <si>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</si>
  <si>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</si>
  <si>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</si>
  <si>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</si>
  <si>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</si>
  <si>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</si>
  <si>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</si>
  <si>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</si>
  <si>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</si>
  <si>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</si>
  <si>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</si>
  <si>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</si>
  <si>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</si>
  <si>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</si>
  <si>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</si>
  <si>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</si>
  <si>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</si>
  <si>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</si>
  <si>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</si>
  <si>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</si>
  <si>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</si>
  <si>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</si>
  <si>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</si>
  <si>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</si>
  <si>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</si>
  <si>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</si>
  <si>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</si>
  <si>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</si>
  <si>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</si>
  <si>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</si>
  <si>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</si>
  <si>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</si>
  <si>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</si>
  <si>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</si>
  <si>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</si>
  <si>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</si>
  <si>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</si>
  <si>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</si>
  <si>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</si>
  <si>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</si>
  <si>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</si>
  <si>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</si>
  <si>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</si>
  <si>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</si>
  <si>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</si>
  <si>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</si>
  <si>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</si>
  <si>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</si>
  <si>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</si>
  <si>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</si>
  <si>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</si>
  <si>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</si>
  <si>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</si>
  <si>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</si>
  <si>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</si>
  <si>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</si>
  <si>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</si>
  <si>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</si>
  <si>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</si>
  <si>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</si>
  <si>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</si>
  <si>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</si>
  <si>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</si>
  <si>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</si>
  <si>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</si>
  <si>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</si>
  <si>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</si>
  <si>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</si>
  <si>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</si>
  <si>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</si>
  <si>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</si>
  <si>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</si>
  <si>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</si>
  <si>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</si>
  <si>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</si>
  <si>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</si>
  <si>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</si>
  <si>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</si>
  <si>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</si>
  <si>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</si>
  <si>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</si>
  <si>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</si>
  <si>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</si>
  <si>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</si>
  <si>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</si>
  <si>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</si>
  <si>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</si>
  <si>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</si>
  <si>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</si>
  <si>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</si>
  <si>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</si>
  <si>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</si>
  <si>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</si>
  <si>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</si>
  <si>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</si>
  <si>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</si>
  <si>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</si>
  <si>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</si>
  <si>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</si>
  <si>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</si>
  <si>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</si>
  <si>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</si>
  <si>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</si>
  <si>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</si>
  <si>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</si>
  <si>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</si>
  <si>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</si>
  <si>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</si>
  <si>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</si>
  <si>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</si>
  <si>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</si>
  <si>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</si>
  <si>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</si>
  <si>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</si>
  <si>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</si>
  <si>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</si>
  <si>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</si>
  <si>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</si>
  <si>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</si>
  <si>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</si>
  <si>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</si>
  <si>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</si>
  <si>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</si>
  <si>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</si>
  <si>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</si>
  <si>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</si>
  <si>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</si>
  <si>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</si>
  <si>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</si>
  <si>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</si>
  <si>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</si>
  <si>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</si>
  <si>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</si>
  <si>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</si>
  <si>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</si>
  <si>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</si>
  <si>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</si>
  <si>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</si>
  <si>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</si>
  <si>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</si>
  <si>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</si>
  <si>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</si>
  <si>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</si>
  <si>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</si>
  <si>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</si>
  <si>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</si>
  <si>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</si>
  <si>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</si>
  <si>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</si>
  <si>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</si>
  <si>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</si>
  <si>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</si>
  <si>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</si>
  <si>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</si>
  <si>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</si>
  <si>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</si>
  <si>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</si>
  <si>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</si>
  <si>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</si>
  <si>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</si>
  <si>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</si>
  <si>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</si>
  <si>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</si>
  <si>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</si>
  <si>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</si>
  <si>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</si>
  <si>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</si>
  <si>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</si>
  <si>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</si>
  <si>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</si>
  <si>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</si>
  <si>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</si>
  <si>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</si>
  <si>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</si>
  <si>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</si>
  <si>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</si>
  <si>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</si>
  <si>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</si>
  <si>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</si>
  <si>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</si>
  <si>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</si>
  <si>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</si>
  <si>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</si>
  <si>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</si>
  <si>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</si>
  <si>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</si>
  <si>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</si>
  <si>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</si>
  <si>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</si>
  <si>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</si>
  <si>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</si>
  <si>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</si>
  <si>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</si>
  <si>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</si>
  <si>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</si>
  <si>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</si>
  <si>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</si>
  <si>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</si>
  <si>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</si>
  <si>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</si>
  <si>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</si>
  <si>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</si>
  <si>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</si>
  <si>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</si>
  <si>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</si>
  <si>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</si>
  <si>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</si>
  <si>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</si>
  <si>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</si>
  <si>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</si>
  <si>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</si>
  <si>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</si>
  <si>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</si>
  <si>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</si>
  <si>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</si>
  <si>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</si>
  <si>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</si>
  <si>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</si>
  <si>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</si>
  <si>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</si>
  <si>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</si>
  <si>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</si>
  <si>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</si>
  <si>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</si>
  <si>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</si>
  <si>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</si>
  <si>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</si>
  <si>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</si>
  <si>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</si>
  <si>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</si>
  <si>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</si>
  <si>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</si>
  <si>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</si>
  <si>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</si>
  <si>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</si>
  <si>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</si>
  <si>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</si>
  <si>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</si>
  <si>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</si>
  <si>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</si>
  <si>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</si>
  <si>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</si>
  <si>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</si>
  <si>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</si>
  <si>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</si>
  <si>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</si>
  <si>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</si>
  <si>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</si>
  <si>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</si>
  <si>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</si>
  <si>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</si>
  <si>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</si>
  <si>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</si>
  <si>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</si>
  <si>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</si>
  <si>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</si>
  <si>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</si>
  <si>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</si>
  <si>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</si>
  <si>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</si>
  <si>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</si>
  <si>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</si>
  <si>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</si>
  <si>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</si>
  <si>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</si>
  <si>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</si>
  <si>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</si>
  <si>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</si>
  <si>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</si>
  <si>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</si>
  <si>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</si>
  <si>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</si>
  <si>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</si>
  <si>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</si>
  <si>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</si>
  <si>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</si>
  <si>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</si>
  <si>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</si>
  <si>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</si>
  <si>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</si>
  <si>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</si>
  <si>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</si>
  <si>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</si>
  <si>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</si>
  <si>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</si>
  <si>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</si>
  <si>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</si>
  <si>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</si>
  <si>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</si>
  <si>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</si>
  <si>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</si>
  <si>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</si>
  <si>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</si>
  <si>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</si>
  <si>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</si>
  <si>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</si>
  <si>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</si>
  <si>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</si>
  <si>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</si>
  <si>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</si>
  <si>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</si>
  <si>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</si>
  <si>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</si>
  <si>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</si>
  <si>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</si>
  <si>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</si>
  <si>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</si>
  <si>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</si>
  <si>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</si>
  <si>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</si>
  <si>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</si>
  <si>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</si>
  <si>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</si>
  <si>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</si>
  <si>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</si>
  <si>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</si>
  <si>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</si>
  <si>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</si>
  <si>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</si>
  <si>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</si>
  <si>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</si>
  <si>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</si>
  <si>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</si>
  <si>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</si>
  <si>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</si>
  <si>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</si>
  <si>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</si>
  <si>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</si>
  <si>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</si>
  <si>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</si>
  <si>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</si>
  <si>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</si>
  <si>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</si>
  <si>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</si>
  <si>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</si>
  <si>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</si>
  <si>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</si>
  <si>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</si>
  <si>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</si>
  <si>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</si>
  <si>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</si>
  <si>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</si>
  <si>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</si>
  <si>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</si>
  <si>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</si>
  <si>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</si>
  <si>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</si>
  <si>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</si>
  <si>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</si>
  <si>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</si>
  <si>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</si>
  <si>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</si>
  <si>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</si>
  <si>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</si>
  <si>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</si>
  <si>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</si>
  <si>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</si>
  <si>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</si>
  <si>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</si>
  <si>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</si>
  <si>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</si>
  <si>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</si>
  <si>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</si>
  <si>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</si>
  <si>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</si>
  <si>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</si>
  <si>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</si>
  <si>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</si>
  <si>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</si>
  <si>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</si>
  <si>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</si>
  <si>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</si>
  <si>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</si>
  <si>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</si>
  <si>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</si>
  <si>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</si>
  <si>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</si>
  <si>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</si>
  <si>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</si>
  <si>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</si>
  <si>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</si>
  <si>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</si>
  <si>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</si>
  <si>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</si>
  <si>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</si>
  <si>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</si>
  <si>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</si>
  <si>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</si>
  <si>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</si>
  <si>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</si>
  <si>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</si>
  <si>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</si>
  <si>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</si>
  <si>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</si>
  <si>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</si>
  <si>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</si>
  <si>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</si>
  <si>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</si>
  <si>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</si>
  <si>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</si>
  <si>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</si>
  <si>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</si>
  <si>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</si>
  <si>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</si>
  <si>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</si>
  <si>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</si>
  <si>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</si>
  <si>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</si>
  <si>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</si>
  <si>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</si>
  <si>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</si>
  <si>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</si>
  <si>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</si>
  <si>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</si>
  <si>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</si>
  <si>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</si>
  <si>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</si>
  <si>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</si>
  <si>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</si>
  <si>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</si>
  <si>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</si>
  <si>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</si>
  <si>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</si>
  <si>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</si>
  <si>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</si>
  <si>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</si>
  <si>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</si>
  <si>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</si>
  <si>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</si>
  <si>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</si>
  <si>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</si>
  <si>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</si>
  <si>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</si>
  <si>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</si>
  <si>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</si>
  <si>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</si>
  <si>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</si>
  <si>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</si>
  <si>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</si>
  <si>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</si>
  <si>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</si>
  <si>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</si>
  <si>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</si>
  <si>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</si>
  <si>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</si>
  <si>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</si>
  <si>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</si>
  <si>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</si>
  <si>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</si>
  <si>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</si>
  <si>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</si>
  <si>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</si>
  <si>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</si>
  <si>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</si>
  <si>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</si>
  <si>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</si>
  <si>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</si>
  <si>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</si>
  <si>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</si>
  <si>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</si>
  <si>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</si>
  <si>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</si>
  <si>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</si>
  <si>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</si>
  <si>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</si>
  <si>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</si>
  <si>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</si>
  <si>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</si>
  <si>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</si>
  <si>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</si>
  <si>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</si>
  <si>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</si>
  <si>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</si>
  <si>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</si>
  <si>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</si>
  <si>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</si>
  <si>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</si>
  <si>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</si>
  <si>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</si>
  <si>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</si>
  <si>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</si>
  <si>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</si>
  <si>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</si>
  <si>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</si>
  <si>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</si>
  <si>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</si>
  <si>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</si>
  <si>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</si>
  <si>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</si>
  <si>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</si>
  <si>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</si>
  <si>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</si>
  <si>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</si>
  <si>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</si>
  <si>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</si>
  <si>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</si>
  <si>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</si>
  <si>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</si>
  <si>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</si>
  <si>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</si>
  <si>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</si>
  <si>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</si>
  <si>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</si>
  <si>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</si>
  <si>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</si>
  <si>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</si>
  <si>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</si>
  <si>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</si>
  <si>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</si>
  <si>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</si>
  <si>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</si>
  <si>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</si>
  <si>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</si>
  <si>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</si>
  <si>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</si>
  <si>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</si>
  <si>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</si>
  <si>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</si>
  <si>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</si>
  <si>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</si>
  <si>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</si>
  <si>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</si>
  <si>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</si>
  <si>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</si>
  <si>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</si>
  <si>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</si>
  <si>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</si>
  <si>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</si>
  <si>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</si>
  <si>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</si>
  <si>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</si>
  <si>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</si>
  <si>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</si>
  <si>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</si>
  <si>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</si>
  <si>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</si>
  <si>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</si>
  <si>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</si>
  <si>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</si>
  <si>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</si>
  <si>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</si>
  <si>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</si>
  <si>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</si>
  <si>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</si>
  <si>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</si>
  <si>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</si>
  <si>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</si>
  <si>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</si>
  <si>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</si>
  <si>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</si>
  <si>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</si>
  <si>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</si>
  <si>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</si>
  <si>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</si>
  <si>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</si>
  <si>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</si>
  <si>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</si>
  <si>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</si>
  <si>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</si>
  <si>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</si>
  <si>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</si>
  <si>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</si>
  <si>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</si>
  <si>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</si>
  <si>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</si>
  <si>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</si>
  <si>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</si>
  <si>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</si>
  <si>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</si>
  <si>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</si>
  <si>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</si>
  <si>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</si>
  <si>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</si>
  <si>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</si>
  <si>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</si>
  <si>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</si>
  <si>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</si>
  <si>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</si>
  <si>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</si>
  <si>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</si>
  <si>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</si>
  <si>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</si>
  <si>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</si>
  <si>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</si>
  <si>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</si>
  <si>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</si>
  <si>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</si>
  <si>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</si>
  <si>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</si>
  <si>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</si>
  <si>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</si>
  <si>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</si>
  <si>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</si>
  <si>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</si>
  <si>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</si>
  <si>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</si>
  <si>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</si>
  <si>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</si>
  <si>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</si>
  <si>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</si>
  <si>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</si>
  <si>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</si>
  <si>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</si>
  <si>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</si>
  <si>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</si>
  <si>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</si>
  <si>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</si>
  <si>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</si>
  <si>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</si>
  <si>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</si>
  <si>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</si>
  <si>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</si>
  <si>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</si>
  <si>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</si>
  <si>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</si>
  <si>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</si>
  <si>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</si>
  <si>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</si>
  <si>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</si>
  <si>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</si>
  <si>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</si>
  <si>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</si>
  <si>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</si>
  <si>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</si>
  <si>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</si>
  <si>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</si>
  <si>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</si>
  <si>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</si>
  <si>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</si>
  <si>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</si>
  <si>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</si>
  <si>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</si>
  <si>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</si>
  <si>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</si>
  <si>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</si>
  <si>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</si>
  <si>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</si>
  <si>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</si>
  <si>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</si>
  <si>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</si>
  <si>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</si>
  <si>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</si>
  <si>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</si>
  <si>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</si>
  <si>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</si>
  <si>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</si>
  <si>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</si>
  <si>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</si>
  <si>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</si>
  <si>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</si>
  <si>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</si>
  <si>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</si>
  <si>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</si>
  <si>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</si>
  <si>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</si>
  <si>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</si>
  <si>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</si>
  <si>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</si>
  <si>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</si>
  <si>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</si>
  <si>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</si>
  <si>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</si>
  <si>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</si>
  <si>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</si>
  <si>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</si>
  <si>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</si>
  <si>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</si>
  <si>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</si>
  <si>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</si>
  <si>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</si>
  <si>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</si>
  <si>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</si>
  <si>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</si>
  <si>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</si>
  <si>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</si>
  <si>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</si>
  <si>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</si>
  <si>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</si>
  <si>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</si>
  <si>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</si>
  <si>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</si>
  <si>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</si>
  <si>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</si>
  <si>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</si>
  <si>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</si>
  <si>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</si>
  <si>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</si>
  <si>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</si>
  <si>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</si>
  <si>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</si>
  <si>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</si>
  <si>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</si>
  <si>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</si>
  <si>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</si>
  <si>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</si>
  <si>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</si>
  <si>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</si>
  <si>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</si>
  <si>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</si>
  <si>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</si>
  <si>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</si>
  <si>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</si>
  <si>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</si>
  <si>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</si>
  <si>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</si>
  <si>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</si>
  <si>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</si>
  <si>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</si>
  <si>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</si>
  <si>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</si>
  <si>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</si>
  <si>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</si>
  <si>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</si>
  <si>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</si>
  <si>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</si>
  <si>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</si>
  <si>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</si>
  <si>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</si>
  <si>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</si>
  <si>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</si>
  <si>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</si>
  <si>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</si>
  <si>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</si>
  <si>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</si>
  <si>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</si>
  <si>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</si>
  <si>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</si>
  <si>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</si>
  <si>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</si>
  <si>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</si>
  <si>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</si>
  <si>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</si>
  <si>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</si>
  <si>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</si>
  <si>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</si>
  <si>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</si>
  <si>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</si>
  <si>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</si>
  <si>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</si>
  <si>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</si>
  <si>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</si>
  <si>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</si>
  <si>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</si>
  <si>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</si>
  <si>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</si>
  <si>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</si>
  <si>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</si>
  <si>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</si>
  <si>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</si>
  <si>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</si>
  <si>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</si>
  <si>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</si>
  <si>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</si>
  <si>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</si>
  <si>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</si>
  <si>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</si>
  <si>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</si>
  <si>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</si>
  <si>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</si>
  <si>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</si>
  <si>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</si>
  <si>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</si>
  <si>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</si>
  <si>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</si>
  <si>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</si>
  <si>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</si>
  <si>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</si>
  <si>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</si>
  <si>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</si>
  <si>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</si>
  <si>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</si>
  <si>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</si>
  <si>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</si>
  <si>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</si>
  <si>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</si>
  <si>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</si>
  <si>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</si>
  <si>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</si>
  <si>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</si>
  <si>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</si>
  <si>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</si>
  <si>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</si>
  <si>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</si>
  <si>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</si>
  <si>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</si>
  <si>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</si>
  <si>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</si>
  <si>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</si>
  <si>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</si>
  <si>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</si>
  <si>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</si>
  <si>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</si>
  <si>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</si>
  <si>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</si>
  <si>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</si>
  <si>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</si>
  <si>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</si>
  <si>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</si>
  <si>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</si>
  <si>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</si>
  <si>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</si>
  <si>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</si>
  <si>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</si>
  <si>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</si>
  <si>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</si>
  <si>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</si>
  <si>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</si>
  <si>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</si>
  <si>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</si>
  <si>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</si>
  <si>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</si>
  <si>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</si>
  <si>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</si>
  <si>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</si>
  <si>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</si>
  <si>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</si>
  <si>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</si>
  <si>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</si>
  <si>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</si>
  <si>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</si>
  <si>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</si>
  <si>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</si>
  <si>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</si>
  <si>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</si>
  <si>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</si>
  <si>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</si>
  <si>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</si>
  <si>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</si>
  <si>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</si>
  <si>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</si>
  <si>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</si>
  <si>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</si>
  <si>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</si>
  <si>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</si>
  <si>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</si>
  <si>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</si>
  <si>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</si>
  <si>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</si>
  <si>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</si>
  <si>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</si>
  <si>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</si>
  <si>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</si>
  <si>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</si>
  <si>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</si>
  <si>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</si>
  <si>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</si>
  <si>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</si>
  <si>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</si>
  <si>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</si>
  <si>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</si>
  <si>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</si>
  <si>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</si>
  <si>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</si>
  <si>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</si>
  <si>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</si>
  <si>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</si>
  <si>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</si>
  <si>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</si>
  <si>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</si>
  <si>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</si>
  <si>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</si>
  <si>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</si>
  <si>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</si>
  <si>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</si>
  <si>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</si>
  <si>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</si>
  <si>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</si>
  <si>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</si>
  <si>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</si>
  <si>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</si>
  <si>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</si>
  <si>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</si>
  <si>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</si>
  <si>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</si>
  <si>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</si>
  <si>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</si>
  <si>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</si>
  <si>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</si>
  <si>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</si>
  <si>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</si>
  <si>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</si>
  <si>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</si>
  <si>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</si>
  <si>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</si>
  <si>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</si>
  <si>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</si>
  <si>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</si>
  <si>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</si>
  <si>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</si>
  <si>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</si>
  <si>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</si>
  <si>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</si>
  <si>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</si>
  <si>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</si>
  <si>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</si>
  <si>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</si>
  <si>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</si>
  <si>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</si>
  <si>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</si>
  <si>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</si>
  <si>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</si>
  <si>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</si>
  <si>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</si>
  <si>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</si>
  <si>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</si>
  <si>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</si>
  <si>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</si>
  <si>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</si>
  <si>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</si>
  <si>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</si>
  <si>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</si>
  <si>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</si>
  <si>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</si>
  <si>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</si>
  <si>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</si>
  <si>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</si>
  <si>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</si>
  <si>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</si>
  <si>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</si>
  <si>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</si>
  <si>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</si>
  <si>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</si>
  <si>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</si>
  <si>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</si>
  <si>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</si>
  <si>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</si>
  <si>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</si>
  <si>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</si>
  <si>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</si>
  <si>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</si>
  <si>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</si>
  <si>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</si>
  <si>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</si>
  <si>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</si>
  <si>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</si>
  <si>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</si>
  <si>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</si>
  <si>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</si>
  <si>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</si>
  <si>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</si>
  <si>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</si>
  <si>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</si>
  <si>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</si>
  <si>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</si>
  <si>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</si>
  <si>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</si>
  <si>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</si>
  <si>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</si>
  <si>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</si>
  <si>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</si>
  <si>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</si>
  <si>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</si>
  <si>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</si>
  <si>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</si>
  <si>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</si>
  <si>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</si>
  <si>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</si>
  <si>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</si>
  <si>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</si>
  <si>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</si>
  <si>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</si>
  <si>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</si>
  <si>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</si>
  <si>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</si>
  <si>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</si>
  <si>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</si>
  <si>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</si>
  <si>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</si>
  <si>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</si>
  <si>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</si>
  <si>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</si>
  <si>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</si>
  <si>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</si>
  <si>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</si>
  <si>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</si>
  <si>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</si>
  <si>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</si>
  <si>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</si>
  <si>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</si>
  <si>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</si>
  <si>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</si>
  <si>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</si>
  <si>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</si>
  <si>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</si>
  <si>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</si>
  <si>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</si>
  <si>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</si>
  <si>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</si>
  <si>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</si>
  <si>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</si>
  <si>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</si>
  <si>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</si>
  <si>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</si>
  <si>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</si>
  <si>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</si>
  <si>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</si>
  <si>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</si>
  <si>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</si>
  <si>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</si>
  <si>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</si>
  <si>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</si>
  <si>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</si>
  <si>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</si>
  <si>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</si>
  <si>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</si>
  <si>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</si>
  <si>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</si>
  <si>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</si>
  <si>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</si>
  <si>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</si>
  <si>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</si>
  <si>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</si>
  <si>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</si>
  <si>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</si>
  <si>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</si>
  <si>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</si>
  <si>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</si>
  <si>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</si>
  <si>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</si>
  <si>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</si>
  <si>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</si>
  <si>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</si>
  <si>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</si>
  <si>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</si>
  <si>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</si>
  <si>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</si>
  <si>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</si>
  <si>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</si>
  <si>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</si>
  <si>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</si>
  <si>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</si>
  <si>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</si>
  <si>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</si>
  <si>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</si>
  <si>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</si>
  <si>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</si>
  <si>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</si>
  <si>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</si>
  <si>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</si>
  <si>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</si>
  <si>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</si>
  <si>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</si>
  <si>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</si>
  <si>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</si>
  <si>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</si>
  <si>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</si>
  <si>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</si>
  <si>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</si>
  <si>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</si>
  <si>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</si>
  <si>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</si>
  <si>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</si>
  <si>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</si>
  <si>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</si>
  <si>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</si>
  <si>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</si>
  <si>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</si>
  <si>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</si>
  <si>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</si>
  <si>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</si>
  <si>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</si>
  <si>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</si>
  <si>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</si>
  <si>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</si>
  <si>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</si>
  <si>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</si>
  <si>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</si>
  <si>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</si>
  <si>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</si>
  <si>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</si>
  <si>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</si>
  <si>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</si>
  <si>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</si>
  <si>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</si>
  <si>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</si>
  <si>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</si>
  <si>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</si>
  <si>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</si>
  <si>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</si>
  <si>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</si>
  <si>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</si>
  <si>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</si>
  <si>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</si>
  <si>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</si>
  <si>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</si>
  <si>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</si>
  <si>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</si>
  <si>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</si>
  <si>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</si>
  <si>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</si>
  <si>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</si>
  <si>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</si>
  <si>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</si>
  <si>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</si>
  <si>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</si>
  <si>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</si>
  <si>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</si>
  <si>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</si>
  <si>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</si>
  <si>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</si>
  <si>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</si>
  <si>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</si>
  <si>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</si>
  <si>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</si>
  <si>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</si>
  <si>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</si>
  <si>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</si>
  <si>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</si>
  <si>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</si>
  <si>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</si>
  <si>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</si>
  <si>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</si>
  <si>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</si>
  <si>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</si>
  <si>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</si>
  <si>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</si>
  <si>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</si>
  <si>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</si>
  <si>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</si>
  <si>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</si>
  <si>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</si>
  <si>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</si>
  <si>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</si>
  <si>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</si>
  <si>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</si>
  <si>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</si>
  <si>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</si>
  <si>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</si>
  <si>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</si>
  <si>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</si>
  <si>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</si>
  <si>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</si>
  <si>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</si>
  <si>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</si>
  <si>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</si>
  <si>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</si>
  <si>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</si>
  <si>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</si>
  <si>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</si>
  <si>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</si>
  <si>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</si>
  <si>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</si>
  <si>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</si>
  <si>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</si>
  <si>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</si>
  <si>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</si>
  <si>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</si>
  <si>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</si>
  <si>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</si>
  <si>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</si>
  <si>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</si>
  <si>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</si>
  <si>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</si>
  <si>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</si>
  <si>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</si>
  <si>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</si>
  <si>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</si>
  <si>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</si>
  <si>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</si>
  <si>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</si>
  <si>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</si>
  <si>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</si>
  <si>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</si>
  <si>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</si>
  <si>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</si>
  <si>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</si>
  <si>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</si>
  <si>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</si>
  <si>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</si>
  <si>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</si>
  <si>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</si>
  <si>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</si>
  <si>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</si>
  <si>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</si>
  <si>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</si>
  <si>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</si>
  <si>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</si>
  <si>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</si>
  <si>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</si>
  <si>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</si>
  <si>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</si>
  <si>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</si>
  <si>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</si>
  <si>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</si>
  <si>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</si>
  <si>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</si>
  <si>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</si>
  <si>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</si>
  <si>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</si>
  <si>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</si>
  <si>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</si>
  <si>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</si>
  <si>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</si>
  <si>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</si>
  <si>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</si>
  <si>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</si>
  <si>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</si>
  <si>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</si>
  <si>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</si>
  <si>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</si>
  <si>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</si>
  <si>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</si>
  <si>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</si>
  <si>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</si>
  <si>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</si>
  <si>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</si>
  <si>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</si>
  <si>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</si>
  <si>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</si>
  <si>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</si>
  <si>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</si>
  <si>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</si>
  <si>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</si>
  <si>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</si>
  <si>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</si>
  <si>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</si>
  <si>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</si>
  <si>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</si>
  <si>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</si>
  <si>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</si>
  <si>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</si>
  <si>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</si>
  <si>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</si>
  <si>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</si>
  <si>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</si>
  <si>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</si>
  <si>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</si>
  <si>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</si>
  <si>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</si>
  <si>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</si>
  <si>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</si>
  <si>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</si>
  <si>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</si>
  <si>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</si>
  <si>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</si>
  <si>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</si>
  <si>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</si>
  <si>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</si>
  <si>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</si>
  <si>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</si>
  <si>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</si>
  <si>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</si>
  <si>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</si>
  <si>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</si>
  <si>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</si>
  <si>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</si>
  <si>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</si>
  <si>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</si>
  <si>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</si>
  <si>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</si>
  <si>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</si>
  <si>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</si>
  <si>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</si>
  <si>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</si>
  <si>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</si>
  <si>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</si>
  <si>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</si>
  <si>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</si>
  <si>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</si>
  <si>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</si>
  <si>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</si>
  <si>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</si>
  <si>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</si>
  <si>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</si>
  <si>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</si>
  <si>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</si>
  <si>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</si>
  <si>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</si>
  <si>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</si>
  <si>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</si>
  <si>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</si>
  <si>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</si>
  <si>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</si>
  <si>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</si>
  <si>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</si>
  <si>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</si>
  <si>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</si>
  <si>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</si>
  <si>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</si>
  <si>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</si>
  <si>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</si>
  <si>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</si>
  <si>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</si>
  <si>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</si>
  <si>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</si>
  <si>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</si>
  <si>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</si>
  <si>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</si>
  <si>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</si>
  <si>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</si>
  <si>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</si>
  <si>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</si>
  <si>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</si>
  <si>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</si>
  <si>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</si>
  <si>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</si>
  <si>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</si>
  <si>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</si>
  <si>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</si>
  <si>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</si>
  <si>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</si>
  <si>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</si>
  <si>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</si>
  <si>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</si>
  <si>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</si>
  <si>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</si>
  <si>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</si>
  <si>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</si>
  <si>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</si>
  <si>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</si>
  <si>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</si>
  <si>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</si>
  <si>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</si>
  <si>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</si>
  <si>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</si>
  <si>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</si>
  <si>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</si>
  <si>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</si>
  <si>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</si>
  <si>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</si>
  <si>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</si>
  <si>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</si>
  <si>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</si>
  <si>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</si>
  <si>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</si>
  <si>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</si>
  <si>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</si>
  <si>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</si>
  <si>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</si>
  <si>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</si>
  <si>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</si>
  <si>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</si>
  <si>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</si>
  <si>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</si>
  <si>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</si>
  <si>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</si>
  <si>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</si>
  <si>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</si>
  <si>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</si>
  <si>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</si>
  <si>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</si>
  <si>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</si>
  <si>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</si>
  <si>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</si>
  <si>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</si>
  <si>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</si>
  <si>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</si>
  <si>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</si>
  <si>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</si>
  <si>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</si>
  <si>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</si>
  <si>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</si>
  <si>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</si>
  <si>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</si>
  <si>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</si>
  <si>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</si>
  <si>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</si>
  <si>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</si>
  <si>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</si>
  <si>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</si>
  <si>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</si>
  <si>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</si>
  <si>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</si>
  <si>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</si>
  <si>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</si>
  <si>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</si>
  <si>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</si>
  <si>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</si>
  <si>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</si>
  <si>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</si>
  <si>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</si>
  <si>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</si>
  <si>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</si>
  <si>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</si>
  <si>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</si>
  <si>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</si>
  <si>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</si>
  <si>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</si>
  <si>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</si>
  <si>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</si>
  <si>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</si>
  <si>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</si>
  <si>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</si>
  <si>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</si>
  <si>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</si>
  <si>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</si>
  <si>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</si>
  <si>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</si>
  <si>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</si>
  <si>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</si>
  <si>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</si>
  <si>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</si>
  <si>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</si>
  <si>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</si>
  <si>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</si>
  <si>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</si>
  <si>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</si>
  <si>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</si>
  <si>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</si>
  <si>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</si>
  <si>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</si>
  <si>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</si>
  <si>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</si>
  <si>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</si>
  <si>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</si>
  <si>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</si>
  <si>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</si>
  <si>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</si>
  <si>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</si>
  <si>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</si>
  <si>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</si>
  <si>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</si>
  <si>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</si>
  <si>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</si>
  <si>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</si>
  <si>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</si>
  <si>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</si>
  <si>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</si>
  <si>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</si>
  <si>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</si>
  <si>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</si>
  <si>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</si>
  <si>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</si>
  <si>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</si>
  <si>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</si>
  <si>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</si>
  <si>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</si>
  <si>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</si>
  <si>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</si>
  <si>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</si>
  <si>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</si>
  <si>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</si>
  <si>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</si>
  <si>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</si>
  <si>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</si>
  <si>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</si>
  <si>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</si>
  <si>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</si>
  <si>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</si>
  <si>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</si>
  <si>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</si>
  <si>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</si>
  <si>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</si>
  <si>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</si>
  <si>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</si>
  <si>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</si>
  <si>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</si>
  <si>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</si>
  <si>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</si>
  <si>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</si>
  <si>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</si>
  <si>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</si>
  <si>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</si>
  <si>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</si>
  <si>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</si>
  <si>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</si>
  <si>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</si>
  <si>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</si>
  <si>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</si>
  <si>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</si>
  <si>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</si>
  <si>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</si>
  <si>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</si>
  <si>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</si>
  <si>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</si>
  <si>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</si>
  <si>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</si>
  <si>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</si>
  <si>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</si>
  <si>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</si>
  <si>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</si>
  <si>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</si>
  <si>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</si>
  <si>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</si>
  <si>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</si>
  <si>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</si>
  <si>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</si>
  <si>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</si>
  <si>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</si>
  <si>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</si>
  <si>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</si>
  <si>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</si>
  <si>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</si>
  <si>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</si>
  <si>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</si>
  <si>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</si>
  <si>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</si>
  <si>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</si>
  <si>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</si>
  <si>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</si>
  <si>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</si>
  <si>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</si>
  <si>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</si>
  <si>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</si>
  <si>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</si>
  <si>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</si>
  <si>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</si>
  <si>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</si>
  <si>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</si>
  <si>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</si>
  <si>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</si>
  <si>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</si>
  <si>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</si>
  <si>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</si>
  <si>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</si>
  <si>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</si>
  <si>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</si>
  <si>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</si>
  <si>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</si>
  <si>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</si>
  <si>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</si>
  <si>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</si>
  <si>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</si>
  <si>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</si>
  <si>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</si>
  <si>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</si>
  <si>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</si>
  <si>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</si>
  <si>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</si>
  <si>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</si>
  <si>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</si>
  <si>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</si>
  <si>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</si>
  <si>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</si>
  <si>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</si>
  <si>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</si>
  <si>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</si>
  <si>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</si>
  <si>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</si>
  <si>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</si>
  <si>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</si>
  <si>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</si>
  <si>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</si>
  <si>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</si>
  <si>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</si>
  <si>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</si>
  <si>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</si>
  <si>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</si>
  <si>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</si>
  <si>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</si>
  <si>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</si>
  <si>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</si>
  <si>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</si>
  <si>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</si>
  <si>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</si>
  <si>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</si>
  <si>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</si>
  <si>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</si>
  <si>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</si>
  <si>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</si>
  <si>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</si>
  <si>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</si>
  <si>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</si>
  <si>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</si>
  <si>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</si>
  <si>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</si>
  <si>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</si>
  <si>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</si>
  <si>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</si>
  <si>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</si>
  <si>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</si>
  <si>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</si>
  <si>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</si>
  <si>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</si>
  <si>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</si>
  <si>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</si>
  <si>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</si>
  <si>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</si>
  <si>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</si>
  <si>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</si>
  <si>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</si>
  <si>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</si>
  <si>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</si>
  <si>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</si>
  <si>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</si>
  <si>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</si>
  <si>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</si>
  <si>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</si>
  <si>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</si>
  <si>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</si>
  <si>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</si>
  <si>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</si>
  <si>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</si>
  <si>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</si>
  <si>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</si>
  <si>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</si>
  <si>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</si>
  <si>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</si>
  <si>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</si>
  <si>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</si>
  <si>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</si>
  <si>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</si>
  <si>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</si>
  <si>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</si>
  <si>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</si>
  <si>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</si>
  <si>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</si>
  <si>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</si>
  <si>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</si>
  <si>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</si>
  <si>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</si>
  <si>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</si>
  <si>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</si>
  <si>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</si>
  <si>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</si>
  <si>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</si>
  <si>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</si>
  <si>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</si>
  <si>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</si>
  <si>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</si>
  <si>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</si>
  <si>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</si>
  <si>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</si>
  <si>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</si>
  <si>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</si>
  <si>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</si>
  <si>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</si>
  <si>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</si>
  <si>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</si>
  <si>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</si>
  <si>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</si>
  <si>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</si>
  <si>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</si>
  <si>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</si>
  <si>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</si>
  <si>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</si>
  <si>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</si>
  <si>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</si>
  <si>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</si>
  <si>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</si>
  <si>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</si>
  <si>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</si>
  <si>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</si>
  <si>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</si>
  <si>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</si>
  <si>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</si>
  <si>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</si>
  <si>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</si>
  <si>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</si>
  <si>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</si>
  <si>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</si>
  <si>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</si>
  <si>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</si>
  <si>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</si>
  <si>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</si>
  <si>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</si>
  <si>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</si>
  <si>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</si>
  <si>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</si>
  <si>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</si>
  <si>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</si>
  <si>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</si>
  <si>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</si>
  <si>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</si>
  <si>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</si>
  <si>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</si>
  <si>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</si>
  <si>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</si>
  <si>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</si>
  <si>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</si>
  <si>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</si>
  <si>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</si>
  <si>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</si>
  <si>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</si>
  <si>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</si>
  <si>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</si>
  <si>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</si>
  <si>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</si>
  <si>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</si>
  <si>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</si>
  <si>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</si>
  <si>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</si>
  <si>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</si>
  <si>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</si>
  <si>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</si>
  <si>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</si>
  <si>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</si>
  <si>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</si>
  <si>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</si>
  <si>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</si>
  <si>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</si>
  <si>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</si>
  <si>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畠山　尚規</t>
    <rPh sb="0" eb="2">
      <t>ハタケヤマ</t>
    </rPh>
    <rPh sb="3" eb="5">
      <t>ナオキ</t>
    </rPh>
    <phoneticPr fontId="1"/>
  </si>
  <si>
    <t>株式会社みどりの絆</t>
    <rPh sb="0" eb="4">
      <t>カブシキガイシャ</t>
    </rPh>
    <rPh sb="8" eb="9">
      <t>キズナ</t>
    </rPh>
    <phoneticPr fontId="1"/>
  </si>
  <si>
    <t>２　法人</t>
  </si>
  <si>
    <t>５　営利法人</t>
  </si>
  <si>
    <t>かぶしきがいしゃみどりのきずな</t>
    <phoneticPr fontId="1"/>
  </si>
  <si>
    <t>450001010544</t>
    <phoneticPr fontId="1"/>
  </si>
  <si>
    <t>北海道旭川市2条通3丁目260番地の2</t>
    <rPh sb="0" eb="3">
      <t>ホッカイドウ</t>
    </rPh>
    <rPh sb="3" eb="6">
      <t>アサヒカワシ</t>
    </rPh>
    <rPh sb="7" eb="9">
      <t>ジョウトオ</t>
    </rPh>
    <rPh sb="10" eb="12">
      <t>チョウメ</t>
    </rPh>
    <rPh sb="15" eb="17">
      <t>バンチ</t>
    </rPh>
    <phoneticPr fontId="1"/>
  </si>
  <si>
    <t>0166</t>
    <phoneticPr fontId="1"/>
  </si>
  <si>
    <t>74</t>
    <phoneticPr fontId="1"/>
  </si>
  <si>
    <t>7612</t>
    <phoneticPr fontId="1"/>
  </si>
  <si>
    <t>7615</t>
    <phoneticPr fontId="1"/>
  </si>
  <si>
    <t>midorino-kizuna</t>
    <phoneticPr fontId="1"/>
  </si>
  <si>
    <t>lime.ocn.ne.jp</t>
    <phoneticPr fontId="1"/>
  </si>
  <si>
    <t>https://</t>
  </si>
  <si>
    <t>midorinokizuna.jimdosite.com/</t>
    <phoneticPr fontId="1"/>
  </si>
  <si>
    <t>代表取締役</t>
    <rPh sb="0" eb="5">
      <t>ダイヒョウトリシマリヤク</t>
    </rPh>
    <phoneticPr fontId="1"/>
  </si>
  <si>
    <t>ぐるーぷりびんぐいやし　かむい</t>
    <phoneticPr fontId="1"/>
  </si>
  <si>
    <t>グループリビング癒　神居</t>
    <rPh sb="8" eb="9">
      <t>イヤ</t>
    </rPh>
    <rPh sb="10" eb="12">
      <t>カムイ</t>
    </rPh>
    <phoneticPr fontId="1"/>
  </si>
  <si>
    <t>北海道旭川市神居3条8丁目2番1号</t>
    <rPh sb="0" eb="3">
      <t>ホッカイドウ</t>
    </rPh>
    <rPh sb="3" eb="6">
      <t>アサヒカワシ</t>
    </rPh>
    <rPh sb="6" eb="8">
      <t>カムイ</t>
    </rPh>
    <rPh sb="9" eb="10">
      <t>ジョウ</t>
    </rPh>
    <rPh sb="11" eb="13">
      <t>チョウメ</t>
    </rPh>
    <rPh sb="14" eb="15">
      <t>バン</t>
    </rPh>
    <rPh sb="16" eb="17">
      <t>ゴウ</t>
    </rPh>
    <phoneticPr fontId="1"/>
  </si>
  <si>
    <t>旭川</t>
    <rPh sb="0" eb="2">
      <t>アサヒカワ</t>
    </rPh>
    <phoneticPr fontId="1"/>
  </si>
  <si>
    <t>①自動車利用の場合（約12分）
・1条通8丁目交差点を左折して1条通に入る（900ｍ）
・1条通2丁目・1条通1丁目交差点を左折して国道237号線に入り神楽5条4丁目・神楽4条3丁目交差点を直進（1.7ｋｍ）
・神居十字街を過ぎ1本目を右折（350ｍ）
②徒歩の場合（約33分）</t>
    <phoneticPr fontId="1"/>
  </si>
  <si>
    <t>63</t>
    <phoneticPr fontId="1"/>
  </si>
  <si>
    <t>5552</t>
    <phoneticPr fontId="1"/>
  </si>
  <si>
    <t>北條　則子</t>
    <rPh sb="0" eb="2">
      <t>ホウジョウ</t>
    </rPh>
    <rPh sb="3" eb="5">
      <t>ノリコ</t>
    </rPh>
    <phoneticPr fontId="1"/>
  </si>
  <si>
    <t>施設長</t>
    <rPh sb="0" eb="3">
      <t>シセツチョウ</t>
    </rPh>
    <phoneticPr fontId="1"/>
  </si>
  <si>
    <t>３　住宅型</t>
  </si>
  <si>
    <t>２　事業者が賃借する土地</t>
  </si>
  <si>
    <t>１　あり</t>
  </si>
  <si>
    <t>２　なし</t>
  </si>
  <si>
    <t>３　木造</t>
  </si>
  <si>
    <t>２　事業者が賃借する建物</t>
  </si>
  <si>
    <t>１　全室個室（縁故者個室含む）</t>
  </si>
  <si>
    <t>４　なし</t>
  </si>
  <si>
    <t>１　全ての居室あり</t>
  </si>
  <si>
    <t>１　全ての便所あり</t>
  </si>
  <si>
    <t>１　全ての浴室あり</t>
  </si>
  <si>
    <t>高齢者であっても、障がい者であっても共に暮らせる住まいとしての役割を果たしていく。</t>
    <phoneticPr fontId="1"/>
  </si>
  <si>
    <t>住み慣れた地域で安心して過ごすことができます。</t>
    <phoneticPr fontId="1"/>
  </si>
  <si>
    <t>２　委託</t>
  </si>
  <si>
    <t>北星ファミリークリニック</t>
    <rPh sb="0" eb="2">
      <t>ホクセイ</t>
    </rPh>
    <phoneticPr fontId="1"/>
  </si>
  <si>
    <t>旭川市錦町19丁目2166番地</t>
    <rPh sb="0" eb="3">
      <t>アサヒカワシ</t>
    </rPh>
    <rPh sb="3" eb="5">
      <t>ニシキマチ</t>
    </rPh>
    <rPh sb="7" eb="9">
      <t>チョウメ</t>
    </rPh>
    <rPh sb="13" eb="15">
      <t>バンチ</t>
    </rPh>
    <phoneticPr fontId="1"/>
  </si>
  <si>
    <t>内科・小児科（家庭医療）</t>
    <rPh sb="0" eb="2">
      <t>ナイカ</t>
    </rPh>
    <rPh sb="3" eb="6">
      <t>ショウニカ</t>
    </rPh>
    <rPh sb="7" eb="11">
      <t>カテイイリョウ</t>
    </rPh>
    <phoneticPr fontId="1"/>
  </si>
  <si>
    <t>医療法人　歓生会　豊岡中央病院</t>
    <rPh sb="0" eb="4">
      <t>イリョウホウジン</t>
    </rPh>
    <rPh sb="5" eb="8">
      <t>カンセイカイ</t>
    </rPh>
    <rPh sb="9" eb="11">
      <t>トヨオカ</t>
    </rPh>
    <rPh sb="11" eb="13">
      <t>チュウオウ</t>
    </rPh>
    <rPh sb="13" eb="15">
      <t>ビョウイン</t>
    </rPh>
    <phoneticPr fontId="1"/>
  </si>
  <si>
    <t>旭川市豊岡7条2丁目1番5号</t>
    <rPh sb="0" eb="3">
      <t>アサヒカワシ</t>
    </rPh>
    <rPh sb="3" eb="5">
      <t>トヨオカ</t>
    </rPh>
    <rPh sb="6" eb="7">
      <t>ジョウ</t>
    </rPh>
    <rPh sb="8" eb="10">
      <t>チョウメ</t>
    </rPh>
    <rPh sb="11" eb="12">
      <t>バン</t>
    </rPh>
    <rPh sb="13" eb="14">
      <t>ゴウ</t>
    </rPh>
    <phoneticPr fontId="1"/>
  </si>
  <si>
    <t>内科・外科・脳神経外科・泌尿器科・小児科・リハビリテーション科・歯科口腔外科</t>
    <rPh sb="0" eb="2">
      <t>ナイカ</t>
    </rPh>
    <rPh sb="3" eb="5">
      <t>ゲカ</t>
    </rPh>
    <rPh sb="6" eb="11">
      <t>ノウシンケイゲカ</t>
    </rPh>
    <rPh sb="12" eb="16">
      <t>ヒニョウキカ</t>
    </rPh>
    <rPh sb="17" eb="20">
      <t>ショウニカ</t>
    </rPh>
    <rPh sb="30" eb="31">
      <t>カ</t>
    </rPh>
    <rPh sb="32" eb="34">
      <t>シカ</t>
    </rPh>
    <rPh sb="34" eb="38">
      <t>コウクウゲカ</t>
    </rPh>
    <phoneticPr fontId="1"/>
  </si>
  <si>
    <t>内科・外科・脳神経外科・泌尿器科・小児科・リハビリテーション科・歯科口腔外科</t>
    <phoneticPr fontId="1"/>
  </si>
  <si>
    <t>スワローケアクリニック</t>
    <phoneticPr fontId="1"/>
  </si>
  <si>
    <t>旭川市神居2条17丁目1-18</t>
    <phoneticPr fontId="1"/>
  </si>
  <si>
    <t>入居者の口腔状態により協力要請があった場合</t>
    <phoneticPr fontId="1"/>
  </si>
  <si>
    <t>ビクトル歯科</t>
    <rPh sb="4" eb="6">
      <t>シカ</t>
    </rPh>
    <phoneticPr fontId="1"/>
  </si>
  <si>
    <t>旭川豊岡5条2丁目7-13</t>
    <rPh sb="0" eb="2">
      <t>アサヒカワ</t>
    </rPh>
    <rPh sb="2" eb="4">
      <t>トヨオカ</t>
    </rPh>
    <rPh sb="5" eb="6">
      <t>ジョウ</t>
    </rPh>
    <rPh sb="7" eb="9">
      <t>チョウメ</t>
    </rPh>
    <phoneticPr fontId="1"/>
  </si>
  <si>
    <t>日常的に医療行為が必要な方は要相談。</t>
    <phoneticPr fontId="1"/>
  </si>
  <si>
    <t>①入居者が死亡した場合
②入居者、又は事業者から解約した場合
③その他（詳細は入居契約書を参照）</t>
    <rPh sb="1" eb="4">
      <t>ニュウキョシャ</t>
    </rPh>
    <rPh sb="5" eb="7">
      <t>シボウ</t>
    </rPh>
    <rPh sb="9" eb="11">
      <t>バアイ</t>
    </rPh>
    <rPh sb="13" eb="16">
      <t>ニュウキョシャ</t>
    </rPh>
    <rPh sb="17" eb="18">
      <t>マタ</t>
    </rPh>
    <rPh sb="19" eb="22">
      <t>ジギョウシャ</t>
    </rPh>
    <rPh sb="24" eb="26">
      <t>カイヤク</t>
    </rPh>
    <rPh sb="28" eb="30">
      <t>バアイ</t>
    </rPh>
    <rPh sb="34" eb="35">
      <t>タ</t>
    </rPh>
    <rPh sb="36" eb="38">
      <t>ショウサイ</t>
    </rPh>
    <rPh sb="39" eb="44">
      <t>ニュウキョケイヤクショ</t>
    </rPh>
    <rPh sb="45" eb="47">
      <t>サンショウ</t>
    </rPh>
    <phoneticPr fontId="1"/>
  </si>
  <si>
    <t>入居契約書第9条</t>
    <phoneticPr fontId="1"/>
  </si>
  <si>
    <t>介護福祉士</t>
    <rPh sb="0" eb="5">
      <t>カイゴフクシシ</t>
    </rPh>
    <phoneticPr fontId="1"/>
  </si>
  <si>
    <t>２　建物賃貸借方式</t>
  </si>
  <si>
    <t>３　月払い方式</t>
  </si>
  <si>
    <t>１　減額なし</t>
  </si>
  <si>
    <t>物価の変動や人件費等の経済状況の変化により改定する場合がある。</t>
    <phoneticPr fontId="1"/>
  </si>
  <si>
    <t>運営懇談会の意見を聴く。</t>
    <phoneticPr fontId="1"/>
  </si>
  <si>
    <t>9,000（10～4月）</t>
    <rPh sb="10" eb="11">
      <t>ガツ</t>
    </rPh>
    <phoneticPr fontId="1"/>
  </si>
  <si>
    <t>96,000～105,000</t>
    <phoneticPr fontId="1"/>
  </si>
  <si>
    <t>建物の賃借料、設備備品等を基礎として算出。</t>
    <phoneticPr fontId="1"/>
  </si>
  <si>
    <t>共用設備の維持管理・修繕費。</t>
    <phoneticPr fontId="1"/>
  </si>
  <si>
    <t>食事提供等に係る食材費、労務費及び維持管理費。</t>
    <phoneticPr fontId="1"/>
  </si>
  <si>
    <t>３　公開していない</t>
  </si>
  <si>
    <t>２　代替措置なし</t>
  </si>
  <si>
    <t>ヘルパーステーション縁</t>
    <rPh sb="10" eb="11">
      <t>エニシ</t>
    </rPh>
    <phoneticPr fontId="1"/>
  </si>
  <si>
    <t>北海道旭川市2条通3丁目260番地の2</t>
    <rPh sb="0" eb="3">
      <t>ホッカイドウ</t>
    </rPh>
    <rPh sb="3" eb="6">
      <t>アサヒカワシ</t>
    </rPh>
    <rPh sb="7" eb="9">
      <t>ジョウトオ</t>
    </rPh>
    <rPh sb="10" eb="12">
      <t>チョウメ</t>
    </rPh>
    <rPh sb="15" eb="17">
      <t>バンチ</t>
    </rPh>
    <phoneticPr fontId="1"/>
  </si>
  <si>
    <t>居宅介護支援事業所　日和</t>
    <rPh sb="0" eb="9">
      <t>キョタクカイゴシエンジギョウショ</t>
    </rPh>
    <rPh sb="10" eb="12">
      <t>ヒヨリ</t>
    </rPh>
    <phoneticPr fontId="1"/>
  </si>
  <si>
    <t>北海道旭川市2条通3丁目260番地の2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</si>
</sst>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v>7</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2528</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2532</v>
      </c>
      <c r="K16" s="132"/>
      <c r="L16" s="132"/>
      <c r="M16" s="132"/>
      <c r="N16" s="132"/>
      <c r="O16" s="132"/>
      <c r="P16" s="133"/>
    </row>
    <row r="17" spans="1:20" ht="20.100000000000001" customHeight="1">
      <c r="B17" s="340" t="s">
        <v>6</v>
      </c>
      <c r="C17" s="97"/>
      <c r="D17" s="97"/>
      <c r="E17" s="267"/>
      <c r="F17" s="34" t="s">
        <v>13</v>
      </c>
      <c r="G17" s="31">
        <v>70</v>
      </c>
      <c r="H17" s="35" t="s">
        <v>469</v>
      </c>
      <c r="I17" s="32">
        <v>32</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1"/>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2542</v>
      </c>
      <c r="K25" s="108"/>
      <c r="L25" s="108"/>
      <c r="M25" s="108"/>
      <c r="N25" s="108"/>
      <c r="O25" s="109"/>
      <c r="P25" s="110"/>
    </row>
    <row r="26" spans="1:20" ht="20.100000000000001" customHeight="1">
      <c r="B26" s="186" t="s">
        <v>9</v>
      </c>
      <c r="C26" s="130"/>
      <c r="D26" s="130"/>
      <c r="E26" s="130"/>
      <c r="F26" s="445">
        <v>2012</v>
      </c>
      <c r="G26" s="446"/>
      <c r="H26" s="35" t="s">
        <v>466</v>
      </c>
      <c r="I26" s="446">
        <v>11</v>
      </c>
      <c r="J26" s="446"/>
      <c r="K26" s="35" t="s">
        <v>467</v>
      </c>
      <c r="L26" s="446">
        <v>21</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2543</v>
      </c>
      <c r="I31" s="464"/>
      <c r="J31" s="464"/>
      <c r="K31" s="464"/>
      <c r="L31" s="464"/>
      <c r="M31" s="464"/>
      <c r="N31" s="464"/>
      <c r="O31" s="464"/>
      <c r="P31" s="465"/>
      <c r="S31" s="15" t="str">
        <f>IF(H31="","未記入","")</f>
        <v/>
      </c>
    </row>
    <row r="32" spans="1:20" ht="39" customHeight="1">
      <c r="B32" s="301"/>
      <c r="C32" s="323"/>
      <c r="D32" s="323"/>
      <c r="E32" s="302"/>
      <c r="F32" s="148" t="s">
        <v>2544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70</v>
      </c>
      <c r="H33" s="35" t="s">
        <v>469</v>
      </c>
      <c r="I33" s="32">
        <v>8013</v>
      </c>
      <c r="J33" s="454"/>
      <c r="K33" s="454"/>
      <c r="L33" s="454"/>
      <c r="M33" s="454"/>
      <c r="N33" s="454"/>
      <c r="O33" s="454"/>
      <c r="P33" s="455"/>
      <c r="S33" s="15" t="str">
        <f>IF(OR(G33="",I33=""),"未記入","")</f>
        <v/>
      </c>
    </row>
    <row r="34" spans="2:20" ht="58.5" customHeight="1">
      <c r="B34" s="301"/>
      <c r="C34" s="323"/>
      <c r="D34" s="323"/>
      <c r="E34" s="302"/>
      <c r="F34" s="131" t="s">
        <v>2545</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2546</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2547</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2548</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2548</v>
      </c>
      <c r="M44" s="35" t="s">
        <v>469</v>
      </c>
      <c r="N44" s="63" t="s">
        <v>2549</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2550</v>
      </c>
      <c r="K48" s="108"/>
      <c r="L48" s="108"/>
      <c r="M48" s="108"/>
      <c r="N48" s="108"/>
      <c r="O48" s="109"/>
      <c r="P48" s="110"/>
    </row>
    <row r="49" spans="1:20" ht="20.100000000000001" customHeight="1">
      <c r="B49" s="186"/>
      <c r="C49" s="130"/>
      <c r="D49" s="130"/>
      <c r="E49" s="130"/>
      <c r="F49" s="130" t="s">
        <v>18</v>
      </c>
      <c r="G49" s="130"/>
      <c r="H49" s="130"/>
      <c r="I49" s="130"/>
      <c r="J49" s="108" t="s">
        <v>2551</v>
      </c>
      <c r="K49" s="108"/>
      <c r="L49" s="108"/>
      <c r="M49" s="108"/>
      <c r="N49" s="108"/>
      <c r="O49" s="109"/>
      <c r="P49" s="110"/>
    </row>
    <row r="50" spans="1:20" ht="20.100000000000001" customHeight="1">
      <c r="B50" s="151" t="s">
        <v>28</v>
      </c>
      <c r="C50" s="100"/>
      <c r="D50" s="100"/>
      <c r="E50" s="100"/>
      <c r="F50" s="100"/>
      <c r="G50" s="100"/>
      <c r="H50" s="100"/>
      <c r="I50" s="100"/>
      <c r="J50" s="445">
        <v>2013</v>
      </c>
      <c r="K50" s="446"/>
      <c r="L50" s="35" t="s">
        <v>466</v>
      </c>
      <c r="M50" s="61">
        <v>5</v>
      </c>
      <c r="N50" s="35" t="s">
        <v>467</v>
      </c>
      <c r="O50" s="61">
        <v>23</v>
      </c>
      <c r="P50" s="37" t="s">
        <v>468</v>
      </c>
      <c r="S50" s="15" t="str">
        <f>IF(OR(J50="",M50="",O50=""),"未記入","")</f>
        <v/>
      </c>
    </row>
    <row r="51" spans="1:20" ht="20.100000000000001" customHeight="1" thickBot="1">
      <c r="B51" s="152" t="s">
        <v>29</v>
      </c>
      <c r="C51" s="449"/>
      <c r="D51" s="449"/>
      <c r="E51" s="449"/>
      <c r="F51" s="449"/>
      <c r="G51" s="449"/>
      <c r="H51" s="449"/>
      <c r="I51" s="449"/>
      <c r="J51" s="447">
        <v>2019</v>
      </c>
      <c r="K51" s="448"/>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2552</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1463.83</v>
      </c>
      <c r="H61" s="94"/>
      <c r="I61" s="94"/>
      <c r="J61" s="94"/>
      <c r="K61" s="444"/>
      <c r="L61" s="368" t="s">
        <v>497</v>
      </c>
      <c r="M61" s="306"/>
      <c r="N61" s="306"/>
      <c r="O61" s="306"/>
      <c r="P61" s="411"/>
    </row>
    <row r="62" spans="1:20" ht="20.100000000000001" customHeight="1">
      <c r="B62" s="186"/>
      <c r="C62" s="130"/>
      <c r="D62" s="96" t="s">
        <v>39</v>
      </c>
      <c r="E62" s="97"/>
      <c r="F62" s="267"/>
      <c r="G62" s="108" t="s">
        <v>2553</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2554</v>
      </c>
      <c r="L65" s="117"/>
      <c r="M65" s="117"/>
      <c r="N65" s="117"/>
      <c r="O65" s="117"/>
      <c r="P65" s="118"/>
    </row>
    <row r="66" spans="2:16" ht="20.100000000000001" customHeight="1">
      <c r="B66" s="186"/>
      <c r="C66" s="130"/>
      <c r="D66" s="437"/>
      <c r="E66" s="366"/>
      <c r="F66" s="367"/>
      <c r="G66" s="119"/>
      <c r="H66" s="96" t="s">
        <v>421</v>
      </c>
      <c r="I66" s="97"/>
      <c r="J66" s="267"/>
      <c r="K66" s="109" t="s">
        <v>2554</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2013</v>
      </c>
      <c r="L68" s="39" t="s">
        <v>466</v>
      </c>
      <c r="M68" s="61">
        <v>6</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2033</v>
      </c>
      <c r="L70" s="39" t="s">
        <v>466</v>
      </c>
      <c r="M70" s="61">
        <v>5</v>
      </c>
      <c r="N70" s="39" t="s">
        <v>467</v>
      </c>
      <c r="O70" s="61">
        <v>31</v>
      </c>
      <c r="P70" s="40" t="s">
        <v>468</v>
      </c>
    </row>
    <row r="71" spans="2:16" ht="20.100000000000001" customHeight="1">
      <c r="B71" s="186"/>
      <c r="C71" s="130"/>
      <c r="D71" s="322"/>
      <c r="E71" s="323"/>
      <c r="F71" s="302"/>
      <c r="G71" s="99"/>
      <c r="H71" s="102" t="s">
        <v>422</v>
      </c>
      <c r="I71" s="102"/>
      <c r="J71" s="103"/>
      <c r="K71" s="109" t="s">
        <v>2555</v>
      </c>
      <c r="L71" s="117"/>
      <c r="M71" s="117"/>
      <c r="N71" s="117"/>
      <c r="O71" s="117"/>
      <c r="P71" s="118"/>
    </row>
    <row r="72" spans="2:16" ht="20.100000000000001" customHeight="1">
      <c r="B72" s="205" t="s">
        <v>2356</v>
      </c>
      <c r="C72" s="206"/>
      <c r="D72" s="96" t="s">
        <v>40</v>
      </c>
      <c r="E72" s="97"/>
      <c r="F72" s="267"/>
      <c r="G72" s="312" t="s">
        <v>41</v>
      </c>
      <c r="H72" s="313"/>
      <c r="I72" s="313"/>
      <c r="J72" s="387"/>
      <c r="K72" s="109">
        <v>598.47</v>
      </c>
      <c r="L72" s="117"/>
      <c r="M72" s="117"/>
      <c r="N72" s="102" t="s">
        <v>472</v>
      </c>
      <c r="O72" s="102"/>
      <c r="P72" s="263"/>
    </row>
    <row r="73" spans="2:16" ht="20.100000000000001" customHeight="1">
      <c r="B73" s="207"/>
      <c r="C73" s="208"/>
      <c r="D73" s="322"/>
      <c r="E73" s="323"/>
      <c r="F73" s="302"/>
      <c r="G73" s="100" t="s">
        <v>42</v>
      </c>
      <c r="H73" s="100"/>
      <c r="I73" s="100"/>
      <c r="J73" s="100"/>
      <c r="K73" s="109">
        <v>598.47</v>
      </c>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2556</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2557</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2554</v>
      </c>
      <c r="L83" s="117"/>
      <c r="M83" s="117"/>
      <c r="N83" s="117"/>
      <c r="O83" s="117"/>
      <c r="P83" s="118"/>
    </row>
    <row r="84" spans="2:19" ht="20.100000000000001" customHeight="1">
      <c r="B84" s="207"/>
      <c r="C84" s="208"/>
      <c r="D84" s="130"/>
      <c r="E84" s="130"/>
      <c r="F84" s="130"/>
      <c r="G84" s="119"/>
      <c r="H84" s="96" t="s">
        <v>421</v>
      </c>
      <c r="I84" s="97"/>
      <c r="J84" s="267"/>
      <c r="K84" s="109" t="s">
        <v>2554</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v>2013</v>
      </c>
      <c r="L86" s="39" t="s">
        <v>466</v>
      </c>
      <c r="M86" s="61">
        <v>6</v>
      </c>
      <c r="N86" s="39" t="s">
        <v>467</v>
      </c>
      <c r="O86" s="61">
        <v>1</v>
      </c>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v>2033</v>
      </c>
      <c r="L88" s="39" t="s">
        <v>466</v>
      </c>
      <c r="M88" s="61">
        <v>5</v>
      </c>
      <c r="N88" s="39" t="s">
        <v>467</v>
      </c>
      <c r="O88" s="61">
        <v>31</v>
      </c>
      <c r="P88" s="40" t="s">
        <v>468</v>
      </c>
    </row>
    <row r="89" spans="2:19" ht="20.100000000000001" customHeight="1">
      <c r="B89" s="209"/>
      <c r="C89" s="210"/>
      <c r="D89" s="130"/>
      <c r="E89" s="130"/>
      <c r="F89" s="130"/>
      <c r="G89" s="99"/>
      <c r="H89" s="102" t="s">
        <v>422</v>
      </c>
      <c r="I89" s="102"/>
      <c r="J89" s="103"/>
      <c r="K89" s="109" t="s">
        <v>2555</v>
      </c>
      <c r="L89" s="117"/>
      <c r="M89" s="117"/>
      <c r="N89" s="117"/>
      <c r="O89" s="117"/>
      <c r="P89" s="118"/>
    </row>
    <row r="90" spans="2:19" ht="20.100000000000001" customHeight="1">
      <c r="B90" s="186" t="s">
        <v>45</v>
      </c>
      <c r="C90" s="130"/>
      <c r="D90" s="134" t="s">
        <v>46</v>
      </c>
      <c r="E90" s="97"/>
      <c r="F90" s="267"/>
      <c r="G90" s="108" t="s">
        <v>2558</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2359</v>
      </c>
      <c r="G95" s="108"/>
      <c r="H95" s="108" t="s">
        <v>2360</v>
      </c>
      <c r="I95" s="108"/>
      <c r="J95" s="23">
        <v>12.15</v>
      </c>
      <c r="K95" s="50" t="s">
        <v>472</v>
      </c>
      <c r="L95" s="109">
        <v>23</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2359</v>
      </c>
      <c r="G96" s="108"/>
      <c r="H96" s="108" t="s">
        <v>2360</v>
      </c>
      <c r="I96" s="108"/>
      <c r="J96" s="23">
        <v>16.34</v>
      </c>
      <c r="K96" s="50" t="s">
        <v>472</v>
      </c>
      <c r="L96" s="109">
        <v>1</v>
      </c>
      <c r="M96" s="401"/>
      <c r="N96" s="430" t="s">
        <v>2397</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1</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1</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2554</v>
      </c>
      <c r="H113" s="108"/>
      <c r="I113" s="108"/>
      <c r="J113" s="108"/>
      <c r="K113" s="108"/>
      <c r="L113" s="108"/>
      <c r="M113" s="108"/>
      <c r="N113" s="108"/>
      <c r="O113" s="109"/>
      <c r="P113" s="110"/>
    </row>
    <row r="114" spans="2:16" ht="20.100000000000001" customHeight="1">
      <c r="B114" s="433"/>
      <c r="C114" s="434"/>
      <c r="D114" s="134" t="s">
        <v>79</v>
      </c>
      <c r="E114" s="112"/>
      <c r="F114" s="113"/>
      <c r="G114" s="160" t="s">
        <v>2555</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2559</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2554</v>
      </c>
      <c r="H117" s="108"/>
      <c r="I117" s="108"/>
      <c r="J117" s="108"/>
      <c r="K117" s="108"/>
      <c r="L117" s="108"/>
      <c r="M117" s="108"/>
      <c r="N117" s="108"/>
      <c r="O117" s="109"/>
      <c r="P117" s="110"/>
    </row>
    <row r="118" spans="2:16" ht="20.100000000000001" customHeight="1">
      <c r="B118" s="87"/>
      <c r="C118" s="89"/>
      <c r="D118" s="153" t="s">
        <v>73</v>
      </c>
      <c r="E118" s="143"/>
      <c r="F118" s="144"/>
      <c r="G118" s="108" t="s">
        <v>2554</v>
      </c>
      <c r="H118" s="108"/>
      <c r="I118" s="108"/>
      <c r="J118" s="108"/>
      <c r="K118" s="108"/>
      <c r="L118" s="108"/>
      <c r="M118" s="108"/>
      <c r="N118" s="108"/>
      <c r="O118" s="109"/>
      <c r="P118" s="110"/>
    </row>
    <row r="119" spans="2:16" ht="20.100000000000001" customHeight="1">
      <c r="B119" s="87"/>
      <c r="C119" s="89"/>
      <c r="D119" s="137" t="s">
        <v>74</v>
      </c>
      <c r="E119" s="341"/>
      <c r="F119" s="138"/>
      <c r="G119" s="108" t="s">
        <v>2554</v>
      </c>
      <c r="H119" s="108"/>
      <c r="I119" s="108"/>
      <c r="J119" s="108"/>
      <c r="K119" s="108"/>
      <c r="L119" s="108"/>
      <c r="M119" s="108"/>
      <c r="N119" s="108"/>
      <c r="O119" s="109"/>
      <c r="P119" s="110"/>
    </row>
    <row r="120" spans="2:16" ht="20.100000000000001" customHeight="1">
      <c r="B120" s="87"/>
      <c r="C120" s="89"/>
      <c r="D120" s="101" t="s">
        <v>75</v>
      </c>
      <c r="E120" s="102"/>
      <c r="F120" s="103"/>
      <c r="G120" s="108" t="s">
        <v>2554</v>
      </c>
      <c r="H120" s="108"/>
      <c r="I120" s="108"/>
      <c r="J120" s="108"/>
      <c r="K120" s="108"/>
      <c r="L120" s="108"/>
      <c r="M120" s="108"/>
      <c r="N120" s="108"/>
      <c r="O120" s="109"/>
      <c r="P120" s="110"/>
    </row>
    <row r="121" spans="2:16" ht="20.100000000000001" customHeight="1">
      <c r="B121" s="87"/>
      <c r="C121" s="89"/>
      <c r="D121" s="101" t="s">
        <v>76</v>
      </c>
      <c r="E121" s="102"/>
      <c r="F121" s="103"/>
      <c r="G121" s="108" t="s">
        <v>2554</v>
      </c>
      <c r="H121" s="108"/>
      <c r="I121" s="108"/>
      <c r="J121" s="108"/>
      <c r="K121" s="108"/>
      <c r="L121" s="108"/>
      <c r="M121" s="108"/>
      <c r="N121" s="108"/>
      <c r="O121" s="109"/>
      <c r="P121" s="110"/>
    </row>
    <row r="122" spans="2:16" ht="20.100000000000001" customHeight="1">
      <c r="B122" s="90"/>
      <c r="C122" s="92"/>
      <c r="D122" s="101" t="s">
        <v>77</v>
      </c>
      <c r="E122" s="102"/>
      <c r="F122" s="103"/>
      <c r="G122" s="108" t="s">
        <v>2554</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2560</v>
      </c>
      <c r="H123" s="108"/>
      <c r="I123" s="108"/>
      <c r="J123" s="108"/>
      <c r="K123" s="108"/>
      <c r="L123" s="108"/>
      <c r="M123" s="108"/>
      <c r="N123" s="108"/>
      <c r="O123" s="109"/>
      <c r="P123" s="110"/>
    </row>
    <row r="124" spans="2:16" ht="20.100000000000001" customHeight="1">
      <c r="B124" s="87"/>
      <c r="C124" s="89"/>
      <c r="D124" s="153" t="s">
        <v>431</v>
      </c>
      <c r="E124" s="143"/>
      <c r="F124" s="144"/>
      <c r="G124" s="108" t="s">
        <v>2561</v>
      </c>
      <c r="H124" s="108"/>
      <c r="I124" s="108"/>
      <c r="J124" s="108"/>
      <c r="K124" s="108"/>
      <c r="L124" s="108"/>
      <c r="M124" s="108"/>
      <c r="N124" s="108"/>
      <c r="O124" s="109"/>
      <c r="P124" s="110"/>
    </row>
    <row r="125" spans="2:16" ht="20.100000000000001" customHeight="1">
      <c r="B125" s="87"/>
      <c r="C125" s="89"/>
      <c r="D125" s="137" t="s">
        <v>432</v>
      </c>
      <c r="E125" s="341"/>
      <c r="F125" s="138"/>
      <c r="G125" s="108" t="s">
        <v>2562</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2563</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2564</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2565</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2565</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2565</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2565</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2565</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2565</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c r="G196" s="306" t="s">
        <v>456</v>
      </c>
      <c r="H196" s="306"/>
      <c r="I196" s="306"/>
      <c r="J196" s="306"/>
      <c r="K196" s="306"/>
      <c r="L196" s="306"/>
      <c r="M196" s="306"/>
      <c r="N196" s="306"/>
      <c r="O196" s="306"/>
      <c r="P196" s="411"/>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2566</v>
      </c>
      <c r="J200" s="105"/>
      <c r="K200" s="105"/>
      <c r="L200" s="105"/>
      <c r="M200" s="105"/>
      <c r="N200" s="105"/>
      <c r="O200" s="106"/>
      <c r="P200" s="107"/>
    </row>
    <row r="201" spans="1:20" ht="39.950000000000003" customHeight="1">
      <c r="B201" s="82"/>
      <c r="C201" s="78"/>
      <c r="D201" s="487"/>
      <c r="E201" s="415"/>
      <c r="F201" s="130" t="s">
        <v>103</v>
      </c>
      <c r="G201" s="130"/>
      <c r="H201" s="130"/>
      <c r="I201" s="131" t="s">
        <v>2567</v>
      </c>
      <c r="J201" s="105"/>
      <c r="K201" s="105"/>
      <c r="L201" s="105"/>
      <c r="M201" s="105"/>
      <c r="N201" s="105"/>
      <c r="O201" s="106"/>
      <c r="P201" s="107"/>
    </row>
    <row r="202" spans="1:20" ht="79.5" customHeight="1">
      <c r="B202" s="82"/>
      <c r="C202" s="78"/>
      <c r="D202" s="487"/>
      <c r="E202" s="415"/>
      <c r="F202" s="130" t="s">
        <v>104</v>
      </c>
      <c r="G202" s="130"/>
      <c r="H202" s="130"/>
      <c r="I202" s="131" t="s">
        <v>2568</v>
      </c>
      <c r="J202" s="105"/>
      <c r="K202" s="105"/>
      <c r="L202" s="105"/>
      <c r="M202" s="105"/>
      <c r="N202" s="105"/>
      <c r="O202" s="106"/>
      <c r="P202" s="107"/>
    </row>
    <row r="203" spans="1:20" ht="79.5" customHeight="1">
      <c r="B203" s="82"/>
      <c r="C203" s="78"/>
      <c r="D203" s="487"/>
      <c r="E203" s="415"/>
      <c r="F203" s="130" t="s">
        <v>414</v>
      </c>
      <c r="G203" s="130"/>
      <c r="H203" s="130"/>
      <c r="I203" s="131" t="s">
        <v>2568</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2554</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2554</v>
      </c>
      <c r="N205" s="117"/>
      <c r="O205" s="117"/>
      <c r="P205" s="118"/>
      <c r="T205" s="69"/>
    </row>
    <row r="206" spans="1:20" ht="39.950000000000003" customHeight="1">
      <c r="B206" s="82"/>
      <c r="C206" s="78"/>
      <c r="D206" s="454">
        <v>2</v>
      </c>
      <c r="E206" s="413"/>
      <c r="F206" s="130" t="s">
        <v>5</v>
      </c>
      <c r="G206" s="130"/>
      <c r="H206" s="130"/>
      <c r="I206" s="121" t="s">
        <v>2569</v>
      </c>
      <c r="J206" s="268"/>
      <c r="K206" s="268"/>
      <c r="L206" s="268"/>
      <c r="M206" s="268"/>
      <c r="N206" s="268"/>
      <c r="O206" s="268"/>
      <c r="P206" s="269"/>
    </row>
    <row r="207" spans="1:20" ht="39.950000000000003" customHeight="1">
      <c r="B207" s="82"/>
      <c r="C207" s="78"/>
      <c r="D207" s="487"/>
      <c r="E207" s="415"/>
      <c r="F207" s="130" t="s">
        <v>103</v>
      </c>
      <c r="G207" s="130"/>
      <c r="H207" s="130"/>
      <c r="I207" s="131" t="s">
        <v>2570</v>
      </c>
      <c r="J207" s="105"/>
      <c r="K207" s="105"/>
      <c r="L207" s="105"/>
      <c r="M207" s="105"/>
      <c r="N207" s="105"/>
      <c r="O207" s="106"/>
      <c r="P207" s="107"/>
    </row>
    <row r="208" spans="1:20" ht="79.5" customHeight="1">
      <c r="B208" s="82"/>
      <c r="C208" s="78"/>
      <c r="D208" s="487"/>
      <c r="E208" s="415"/>
      <c r="F208" s="130" t="s">
        <v>104</v>
      </c>
      <c r="G208" s="130"/>
      <c r="H208" s="130"/>
      <c r="I208" s="131" t="s">
        <v>2571</v>
      </c>
      <c r="J208" s="105"/>
      <c r="K208" s="105"/>
      <c r="L208" s="105"/>
      <c r="M208" s="105"/>
      <c r="N208" s="105"/>
      <c r="O208" s="106"/>
      <c r="P208" s="107"/>
    </row>
    <row r="209" spans="1:20" ht="79.5" customHeight="1">
      <c r="B209" s="82"/>
      <c r="C209" s="78"/>
      <c r="D209" s="487"/>
      <c r="E209" s="415"/>
      <c r="F209" s="130" t="s">
        <v>414</v>
      </c>
      <c r="G209" s="130"/>
      <c r="H209" s="130"/>
      <c r="I209" s="131" t="s">
        <v>2572</v>
      </c>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2554</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2554</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2573</v>
      </c>
      <c r="J234" s="105"/>
      <c r="K234" s="105"/>
      <c r="L234" s="105"/>
      <c r="M234" s="105"/>
      <c r="N234" s="105"/>
      <c r="O234" s="106"/>
      <c r="P234" s="107"/>
    </row>
    <row r="235" spans="1:20" ht="39.950000000000003" customHeight="1">
      <c r="B235" s="82"/>
      <c r="C235" s="78"/>
      <c r="D235" s="414"/>
      <c r="E235" s="415"/>
      <c r="F235" s="130" t="s">
        <v>103</v>
      </c>
      <c r="G235" s="130"/>
      <c r="H235" s="130"/>
      <c r="I235" s="131" t="s">
        <v>2574</v>
      </c>
      <c r="J235" s="105"/>
      <c r="K235" s="105"/>
      <c r="L235" s="105"/>
      <c r="M235" s="105"/>
      <c r="N235" s="105"/>
      <c r="O235" s="106"/>
      <c r="P235" s="107"/>
    </row>
    <row r="236" spans="1:20" ht="39.950000000000003" customHeight="1">
      <c r="B236" s="82"/>
      <c r="C236" s="78"/>
      <c r="D236" s="414"/>
      <c r="E236" s="415"/>
      <c r="F236" s="260" t="s">
        <v>105</v>
      </c>
      <c r="G236" s="260"/>
      <c r="H236" s="260"/>
      <c r="I236" s="131" t="s">
        <v>2575</v>
      </c>
      <c r="J236" s="105"/>
      <c r="K236" s="105"/>
      <c r="L236" s="105"/>
      <c r="M236" s="105"/>
      <c r="N236" s="105"/>
      <c r="O236" s="106"/>
      <c r="P236" s="107"/>
    </row>
    <row r="237" spans="1:20" ht="39.950000000000003" customHeight="1">
      <c r="B237" s="82"/>
      <c r="C237" s="78"/>
      <c r="D237" s="412">
        <v>2</v>
      </c>
      <c r="E237" s="413"/>
      <c r="F237" s="130" t="s">
        <v>5</v>
      </c>
      <c r="G237" s="130"/>
      <c r="H237" s="130"/>
      <c r="I237" s="131" t="s">
        <v>2576</v>
      </c>
      <c r="J237" s="105"/>
      <c r="K237" s="105"/>
      <c r="L237" s="105"/>
      <c r="M237" s="105"/>
      <c r="N237" s="105"/>
      <c r="O237" s="106"/>
      <c r="P237" s="107"/>
    </row>
    <row r="238" spans="1:20" ht="39.950000000000003" customHeight="1">
      <c r="B238" s="82"/>
      <c r="C238" s="78"/>
      <c r="D238" s="414"/>
      <c r="E238" s="415"/>
      <c r="F238" s="130" t="s">
        <v>103</v>
      </c>
      <c r="G238" s="130"/>
      <c r="H238" s="130"/>
      <c r="I238" s="131" t="s">
        <v>2577</v>
      </c>
      <c r="J238" s="105"/>
      <c r="K238" s="105"/>
      <c r="L238" s="105"/>
      <c r="M238" s="105"/>
      <c r="N238" s="105"/>
      <c r="O238" s="106"/>
      <c r="P238" s="107"/>
    </row>
    <row r="239" spans="1:20" ht="39.950000000000003" customHeight="1" thickBot="1">
      <c r="B239" s="419"/>
      <c r="C239" s="420"/>
      <c r="D239" s="416"/>
      <c r="E239" s="417"/>
      <c r="F239" s="257" t="s">
        <v>105</v>
      </c>
      <c r="G239" s="257"/>
      <c r="H239" s="257"/>
      <c r="I239" s="369" t="s">
        <v>2575</v>
      </c>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2554</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2554</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2554</v>
      </c>
      <c r="K262" s="108"/>
      <c r="L262" s="108"/>
      <c r="M262" s="108"/>
      <c r="N262" s="108"/>
      <c r="O262" s="109"/>
      <c r="P262" s="110"/>
      <c r="S262" s="15" t="str">
        <f>IF(J262="","未記入","")</f>
        <v/>
      </c>
    </row>
    <row r="263" spans="2:20" ht="120" customHeight="1">
      <c r="B263" s="186" t="s">
        <v>123</v>
      </c>
      <c r="C263" s="130"/>
      <c r="D263" s="130"/>
      <c r="E263" s="130"/>
      <c r="F263" s="121" t="s">
        <v>2578</v>
      </c>
      <c r="G263" s="268"/>
      <c r="H263" s="268"/>
      <c r="I263" s="268"/>
      <c r="J263" s="268"/>
      <c r="K263" s="268"/>
      <c r="L263" s="268"/>
      <c r="M263" s="268"/>
      <c r="N263" s="268"/>
      <c r="O263" s="268"/>
      <c r="P263" s="269"/>
    </row>
    <row r="264" spans="2:20" ht="60" customHeight="1">
      <c r="B264" s="186" t="s">
        <v>475</v>
      </c>
      <c r="C264" s="130"/>
      <c r="D264" s="130"/>
      <c r="E264" s="130"/>
      <c r="F264" s="121" t="s">
        <v>2579</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2580</v>
      </c>
      <c r="K265" s="122"/>
      <c r="L265" s="122"/>
      <c r="M265" s="122"/>
      <c r="N265" s="122"/>
      <c r="O265" s="122"/>
      <c r="P265" s="123"/>
    </row>
    <row r="266" spans="2:20" ht="20.100000000000001" customHeight="1">
      <c r="B266" s="90"/>
      <c r="C266" s="91"/>
      <c r="D266" s="91"/>
      <c r="E266" s="92"/>
      <c r="F266" s="101" t="s">
        <v>132</v>
      </c>
      <c r="G266" s="102"/>
      <c r="H266" s="102"/>
      <c r="I266" s="103"/>
      <c r="J266" s="109">
        <v>6</v>
      </c>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2555</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24</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c r="I281" s="117"/>
      <c r="J281" s="401"/>
      <c r="K281" s="108">
        <v>1</v>
      </c>
      <c r="L281" s="108"/>
      <c r="M281" s="108"/>
      <c r="N281" s="108">
        <v>0.12</v>
      </c>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t="str">
        <f>IF(OR($H$284&lt;&gt;"",$K$284&lt;&gt;""),SUM($H$284,$K$284),"")</f>
        <v/>
      </c>
      <c r="F284" s="400"/>
      <c r="G284" s="400"/>
      <c r="H284" s="109"/>
      <c r="I284" s="117"/>
      <c r="J284" s="401"/>
      <c r="K284" s="108"/>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t="str">
        <f>IF(OR($H$289&lt;&gt;"",$K$289&lt;&gt;""),SUM($H$289,$K$289),"")</f>
        <v/>
      </c>
      <c r="F289" s="400"/>
      <c r="G289" s="400"/>
      <c r="H289" s="109"/>
      <c r="I289" s="117"/>
      <c r="J289" s="401"/>
      <c r="K289" s="108"/>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2554</v>
      </c>
      <c r="M338" s="94"/>
      <c r="N338" s="94"/>
      <c r="O338" s="94"/>
      <c r="P338" s="95"/>
    </row>
    <row r="339" spans="2:20" ht="20.100000000000001" customHeight="1">
      <c r="B339" s="365"/>
      <c r="C339" s="366"/>
      <c r="D339" s="366"/>
      <c r="E339" s="366"/>
      <c r="F339" s="367"/>
      <c r="G339" s="134" t="s">
        <v>441</v>
      </c>
      <c r="H339" s="113"/>
      <c r="I339" s="109" t="s">
        <v>2554</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2581</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2582</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2583</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2555</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2555</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2584</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2585</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2586</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12.15</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109" t="s">
        <v>2588</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9">
        <v>28000</v>
      </c>
      <c r="J384" s="117"/>
      <c r="K384" s="117"/>
      <c r="L384" s="50" t="s">
        <v>481</v>
      </c>
      <c r="M384" s="109"/>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339">
        <v>42000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339">
        <v>26000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t="s">
        <v>2587</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2589</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2590</v>
      </c>
      <c r="H400" s="268"/>
      <c r="I400" s="268"/>
      <c r="J400" s="268"/>
      <c r="K400" s="268"/>
      <c r="L400" s="268"/>
      <c r="M400" s="268"/>
      <c r="N400" s="268"/>
      <c r="O400" s="268"/>
      <c r="P400" s="269"/>
    </row>
    <row r="401" spans="2:20" ht="120" customHeight="1">
      <c r="B401" s="303" t="s">
        <v>216</v>
      </c>
      <c r="C401" s="102"/>
      <c r="D401" s="102"/>
      <c r="E401" s="102"/>
      <c r="F401" s="103"/>
      <c r="G401" s="121" t="s">
        <v>2591</v>
      </c>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15</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4</v>
      </c>
      <c r="I434" s="117"/>
      <c r="J434" s="117"/>
      <c r="K434" s="117"/>
      <c r="L434" s="117"/>
      <c r="M434" s="117"/>
      <c r="N434" s="117"/>
      <c r="O434" s="117"/>
      <c r="P434" s="37" t="s">
        <v>479</v>
      </c>
    </row>
    <row r="435" spans="2:16" ht="20.100000000000001" customHeight="1">
      <c r="B435" s="186"/>
      <c r="C435" s="130"/>
      <c r="D435" s="130" t="s">
        <v>249</v>
      </c>
      <c r="E435" s="130"/>
      <c r="F435" s="130"/>
      <c r="G435" s="130"/>
      <c r="H435" s="109">
        <v>17</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1</v>
      </c>
      <c r="I436" s="117"/>
      <c r="J436" s="117"/>
      <c r="K436" s="117"/>
      <c r="L436" s="117"/>
      <c r="M436" s="117"/>
      <c r="N436" s="117"/>
      <c r="O436" s="117"/>
      <c r="P436" s="37" t="s">
        <v>479</v>
      </c>
    </row>
    <row r="437" spans="2:16" ht="20.100000000000001" customHeight="1">
      <c r="B437" s="287"/>
      <c r="C437" s="288"/>
      <c r="D437" s="130" t="s">
        <v>251</v>
      </c>
      <c r="E437" s="130"/>
      <c r="F437" s="130"/>
      <c r="G437" s="130"/>
      <c r="H437" s="109">
        <v>2</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5</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5</v>
      </c>
      <c r="I441" s="117"/>
      <c r="J441" s="117"/>
      <c r="K441" s="117"/>
      <c r="L441" s="117"/>
      <c r="M441" s="117"/>
      <c r="N441" s="117"/>
      <c r="O441" s="117"/>
      <c r="P441" s="37" t="s">
        <v>479</v>
      </c>
    </row>
    <row r="442" spans="2:16" ht="20.100000000000001" customHeight="1">
      <c r="B442" s="287"/>
      <c r="C442" s="288"/>
      <c r="D442" s="130" t="s">
        <v>256</v>
      </c>
      <c r="E442" s="130"/>
      <c r="F442" s="130"/>
      <c r="G442" s="130"/>
      <c r="H442" s="109">
        <v>4</v>
      </c>
      <c r="I442" s="117"/>
      <c r="J442" s="117"/>
      <c r="K442" s="117"/>
      <c r="L442" s="117"/>
      <c r="M442" s="117"/>
      <c r="N442" s="117"/>
      <c r="O442" s="117"/>
      <c r="P442" s="37" t="s">
        <v>479</v>
      </c>
    </row>
    <row r="443" spans="2:16" ht="20.100000000000001" customHeight="1">
      <c r="B443" s="289"/>
      <c r="C443" s="290"/>
      <c r="D443" s="130" t="s">
        <v>257</v>
      </c>
      <c r="E443" s="130"/>
      <c r="F443" s="130"/>
      <c r="G443" s="130"/>
      <c r="H443" s="109">
        <v>2</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2</v>
      </c>
      <c r="I444" s="117"/>
      <c r="J444" s="117"/>
      <c r="K444" s="117"/>
      <c r="L444" s="117"/>
      <c r="M444" s="117"/>
      <c r="N444" s="117"/>
      <c r="O444" s="117"/>
      <c r="P444" s="37" t="s">
        <v>479</v>
      </c>
    </row>
    <row r="445" spans="2:16" ht="20.100000000000001" customHeight="1">
      <c r="B445" s="186"/>
      <c r="C445" s="130"/>
      <c r="D445" s="130" t="s">
        <v>259</v>
      </c>
      <c r="E445" s="130"/>
      <c r="F445" s="130"/>
      <c r="G445" s="130"/>
      <c r="H445" s="109">
        <v>3</v>
      </c>
      <c r="I445" s="117"/>
      <c r="J445" s="117"/>
      <c r="K445" s="117"/>
      <c r="L445" s="117"/>
      <c r="M445" s="117"/>
      <c r="N445" s="117"/>
      <c r="O445" s="117"/>
      <c r="P445" s="37" t="s">
        <v>479</v>
      </c>
    </row>
    <row r="446" spans="2:16" ht="20.100000000000001" customHeight="1">
      <c r="B446" s="186"/>
      <c r="C446" s="130"/>
      <c r="D446" s="130" t="s">
        <v>260</v>
      </c>
      <c r="E446" s="130"/>
      <c r="F446" s="130"/>
      <c r="G446" s="130"/>
      <c r="H446" s="109">
        <v>11</v>
      </c>
      <c r="I446" s="117"/>
      <c r="J446" s="117"/>
      <c r="K446" s="117"/>
      <c r="L446" s="117"/>
      <c r="M446" s="117"/>
      <c r="N446" s="117"/>
      <c r="O446" s="117"/>
      <c r="P446" s="37" t="s">
        <v>479</v>
      </c>
    </row>
    <row r="447" spans="2:16" ht="20.100000000000001" customHeight="1">
      <c r="B447" s="186"/>
      <c r="C447" s="130"/>
      <c r="D447" s="130" t="s">
        <v>261</v>
      </c>
      <c r="E447" s="130"/>
      <c r="F447" s="130"/>
      <c r="G447" s="130"/>
      <c r="H447" s="109">
        <v>2</v>
      </c>
      <c r="I447" s="117"/>
      <c r="J447" s="117"/>
      <c r="K447" s="117"/>
      <c r="L447" s="117"/>
      <c r="M447" s="117"/>
      <c r="N447" s="117"/>
      <c r="O447" s="117"/>
      <c r="P447" s="37" t="s">
        <v>479</v>
      </c>
    </row>
    <row r="448" spans="2:16" ht="20.100000000000001" customHeight="1">
      <c r="B448" s="186"/>
      <c r="C448" s="130"/>
      <c r="D448" s="130" t="s">
        <v>262</v>
      </c>
      <c r="E448" s="130"/>
      <c r="F448" s="130"/>
      <c r="G448" s="130"/>
      <c r="H448" s="109">
        <v>3</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89.4</v>
      </c>
      <c r="I452" s="94"/>
      <c r="J452" s="94"/>
      <c r="K452" s="94"/>
      <c r="L452" s="94"/>
      <c r="M452" s="94"/>
      <c r="N452" s="94"/>
      <c r="O452" s="94"/>
      <c r="P452" s="49" t="s">
        <v>485</v>
      </c>
    </row>
    <row r="453" spans="2:20" ht="20.100000000000001" customHeight="1">
      <c r="B453" s="186" t="s">
        <v>266</v>
      </c>
      <c r="C453" s="130"/>
      <c r="D453" s="130"/>
      <c r="E453" s="130"/>
      <c r="F453" s="130"/>
      <c r="G453" s="130"/>
      <c r="H453" s="109">
        <v>21</v>
      </c>
      <c r="I453" s="117"/>
      <c r="J453" s="117"/>
      <c r="K453" s="117"/>
      <c r="L453" s="117"/>
      <c r="M453" s="117"/>
      <c r="N453" s="117"/>
      <c r="O453" s="117"/>
      <c r="P453" s="37" t="s">
        <v>477</v>
      </c>
    </row>
    <row r="454" spans="2:20" ht="20.100000000000001" customHeight="1">
      <c r="B454" s="186" t="s">
        <v>267</v>
      </c>
      <c r="C454" s="130"/>
      <c r="D454" s="130"/>
      <c r="E454" s="130"/>
      <c r="F454" s="130"/>
      <c r="G454" s="130"/>
      <c r="H454" s="109">
        <v>87.5</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v>3</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2544</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2548</v>
      </c>
      <c r="L475" s="132"/>
      <c r="M475" s="35" t="s">
        <v>469</v>
      </c>
      <c r="N475" s="132" t="s">
        <v>2549</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17</v>
      </c>
      <c r="N476" s="35" t="s">
        <v>486</v>
      </c>
      <c r="O476" s="24">
        <v>30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2555</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t="s">
        <v>2555</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t="s">
        <v>2555</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2555</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2555</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2592</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2592</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2592</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2592</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2592</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2555</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2593</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2554</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2554</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2554</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2554</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2554</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2554</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2554</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2555</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2554</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2554</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2554</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2554</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2554</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2554</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2555</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2554</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2555</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2555</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J48" sqref="J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2594</v>
      </c>
      <c r="K4" s="498"/>
      <c r="L4" s="498"/>
      <c r="M4" s="497" t="s">
        <v>2595</v>
      </c>
      <c r="N4" s="498"/>
      <c r="O4" s="498"/>
      <c r="P4" s="498"/>
      <c r="Q4" s="498"/>
      <c r="R4" s="65"/>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2359</v>
      </c>
      <c r="I26" s="502"/>
      <c r="J26" s="521" t="s">
        <v>2596</v>
      </c>
      <c r="K26" s="522"/>
      <c r="L26" s="522"/>
      <c r="M26" s="521" t="s">
        <v>2597</v>
      </c>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2594</v>
      </c>
      <c r="K48" s="498"/>
      <c r="L48" s="498"/>
      <c r="M48" s="497" t="s">
        <v>2595</v>
      </c>
      <c r="N48" s="498"/>
      <c r="O48" s="498"/>
      <c r="P48" s="498"/>
      <c r="Q48" s="498"/>
      <c r="R48" s="65"/>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c r="AF2" s="583"/>
      <c r="AG2" s="583"/>
      <c r="AH2" s="583"/>
      <c r="AI2" s="583"/>
      <c r="AJ2" s="583"/>
      <c r="AK2" s="583"/>
      <c r="AL2" s="583"/>
      <c r="AM2" s="583"/>
      <c r="AN2" s="584"/>
      <c r="AQ2" s="15" t="str">
        <f>IF($AE$2="","未記入","")</f>
        <v>未記入</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kizuna00</cp:lastModifiedBy>
  <cp:lastPrinted>2024-12-07T02:45:08Z</cp:lastPrinted>
  <dcterms:created xsi:type="dcterms:W3CDTF">2020-12-23T05:28:24Z</dcterms:created>
  <dcterms:modified xsi:type="dcterms:W3CDTF">2024-12-07T03:24:12Z</dcterms:modified>
</cp:coreProperties>
</file>