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agocorokan001\Desktop\令和5年度有料老人ホームの現況に関する報告\サ高住 現況報告書\"/>
    </mc:Choice>
  </mc:AlternateContent>
  <xr:revisionPtr revIDLastSave="0" documentId="13_ncr:1_{2E61A837-16B2-408B-85C2-F307D79AD475}" xr6:coauthVersionLast="47" xr6:coauthVersionMax="47" xr10:uidLastSave="{00000000-0000-0000-0000-000000000000}"/>
  <bookViews>
    <workbookView xWindow="-60" yWindow="-60" windowWidth="28920" windowHeight="15840" xr2:uid="{00000000-000D-0000-FFFF-FFFF00000000}"/>
  </bookViews>
  <sheets>
    <sheet name="情報開示" sheetId="4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4" l="1"/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<sst xmlns="http://schemas.openxmlformats.org/spreadsheetml/2006/main" count="190" uniqueCount="146">
  <si>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</si>
  <si>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</si>
  <si>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</si>
  <si>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</si>
  <si>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</si>
  <si>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</si>
  <si>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</si>
  <si>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</si>
  <si>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</si>
  <si>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</si>
  <si>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</si>
  <si>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</si>
  <si>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</si>
  <si>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</si>
  <si>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</si>
  <si>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</si>
  <si>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</si>
  <si>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</si>
  <si>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</si>
  <si>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</si>
  <si>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</si>
  <si>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</si>
  <si>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</si>
  <si>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</si>
  <si>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</si>
  <si>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</si>
  <si>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</si>
  <si>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</si>
  <si>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</si>
  <si>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</si>
  <si>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</si>
  <si>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</si>
  <si>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</si>
  <si>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</si>
  <si>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</si>
  <si>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</si>
  <si>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</si>
  <si>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</si>
  <si>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</si>
  <si>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</si>
  <si>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</si>
  <si>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</si>
  <si>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</si>
  <si>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</si>
  <si>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</si>
  <si>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</si>
  <si>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</si>
  <si>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</si>
  <si>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</si>
  <si>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</si>
  <si>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</si>
  <si>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</si>
  <si>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</si>
  <si>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</si>
  <si>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</si>
  <si>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</si>
  <si>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</si>
  <si>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</si>
  <si>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</si>
  <si>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</si>
  <si>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</si>
  <si>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</si>
  <si>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</si>
  <si>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</si>
  <si>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</si>
  <si>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</si>
  <si>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</si>
  <si>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</si>
  <si>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</si>
  <si>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</si>
  <si>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</si>
  <si>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</si>
  <si>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</si>
  <si>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</si>
  <si>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</si>
  <si>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</si>
  <si>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</si>
  <si>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</si>
  <si>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</si>
  <si>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</si>
  <si>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</si>
  <si>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</si>
  <si>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</si>
  <si>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</si>
  <si>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</si>
  <si>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</si>
  <si>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</si>
  <si>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</si>
  <si>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</si>
  <si>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</si>
  <si>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</si>
  <si>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</si>
  <si>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</si>
  <si>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</si>
  <si>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</si>
  <si>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</si>
  <si>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</si>
  <si>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</si>
  <si>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</si>
  <si>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</si>
  <si>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</si>
  <si>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</si>
  <si>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</si>
  <si>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</si>
  <si>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</si>
  <si>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</si>
  <si>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</si>
  <si>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</si>
  <si>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</si>
  <si>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</si>
  <si>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</si>
  <si>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</si>
  <si>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</si>
  <si>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</si>
  <si>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</si>
  <si>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</si>
  <si>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</si>
  <si>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</si>
  <si>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</si>
  <si>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</si>
  <si>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</si>
  <si>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</si>
  <si>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</si>
  <si>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</si>
  <si>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</si>
  <si>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</si>
  <si>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</si>
  <si>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</si>
  <si>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</si>
  <si>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</si>
  <si>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</si>
  <si>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</si>
  <si>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</si>
  <si>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</si>
  <si>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</si>
  <si>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</si>
  <si>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</si>
  <si>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株式会社　至誠</t>
    <phoneticPr fontId="1"/>
  </si>
  <si>
    <t>magocorokan/jp</t>
    <phoneticPr fontId="1"/>
  </si>
  <si>
    <t>居室</t>
    <rPh sb="0" eb="2">
      <t>キョシツ</t>
    </rPh>
    <phoneticPr fontId="1"/>
  </si>
  <si>
    <t>なし</t>
    <phoneticPr fontId="1"/>
  </si>
  <si>
    <t>サービス付き高齢者向け住宅　まごころ館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カン</t>
    </rPh>
    <phoneticPr fontId="1"/>
  </si>
  <si>
    <t>旭川市東旭川南2条6丁目1番2号</t>
    <phoneticPr fontId="1"/>
  </si>
  <si>
    <t>0166-36-5818</t>
  </si>
  <si>
    <t>電気代は各居室のメーターにより使用料を計算して請求</t>
    <rPh sb="0" eb="3">
      <t>デンキダイ</t>
    </rPh>
    <rPh sb="4" eb="7">
      <t>カクキョシツ</t>
    </rPh>
    <rPh sb="15" eb="17">
      <t>シヨウ</t>
    </rPh>
    <rPh sb="17" eb="18">
      <t>リョウ</t>
    </rPh>
    <rPh sb="19" eb="21">
      <t>ケイサン</t>
    </rPh>
    <rPh sb="23" eb="25">
      <t>セイキュウ</t>
    </rPh>
    <phoneticPr fontId="1"/>
  </si>
  <si>
    <t>生活相談サービス費　：　12,300　円</t>
    <rPh sb="0" eb="2">
      <t>セイカツ</t>
    </rPh>
    <rPh sb="2" eb="4">
      <t>ソウダン</t>
    </rPh>
    <rPh sb="8" eb="9">
      <t>ヒ</t>
    </rPh>
    <rPh sb="19" eb="2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</si>
</sst>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ocorokan001\Desktop\&#26087;&#12487;&#12473;&#12463;&#12488;&#12483;&#12503;\&#26408;&#26449;\R4.8.31&#25552;&#20986;&#20104;&#23450;%20&#29694;&#27841;&#22577;&#21578;&#26360;\&#12469;&#39640;&#20303;%20&#29694;&#27841;&#22577;&#21578;&#26360;\&#12469;&#39640;&#20303;&#12288;&#27096;&#24335;&#31532;6&#21495;&#12288;&#12414;&#12372;&#12371;&#12429;&#39208;.xlsx" TargetMode="External"/><Relationship Id="rId1" Type="http://schemas.openxmlformats.org/officeDocument/2006/relationships/externalLinkPath" Target="/Users/magocorokan001/Desktop/&#26087;&#12487;&#12473;&#12463;&#12488;&#12483;&#12503;/&#26408;&#26449;/R4.8.31&#25552;&#20986;&#20104;&#23450;%20&#29694;&#27841;&#22577;&#21578;&#26360;/&#12469;&#39640;&#20303;%20&#29694;&#27841;&#22577;&#21578;&#26360;/&#12469;&#39640;&#20303;&#12288;&#27096;&#24335;&#31532;6&#21495;&#12288;&#12414;&#12372;&#12371;&#12429;&#392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情報開示"/>
      <sheetName val="Sheet2"/>
      <sheetName val="Sheet3"/>
    </sheetNames>
    <sheetDataSet>
      <sheetData sheetId="0">
        <row r="24">
          <cell r="M24" t="str">
            <v>なし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zoomScale="90" zoomScaleNormal="90" workbookViewId="0">
      <selection activeCell="O23" sqref="O23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4"/>
      <c r="R2" s="64"/>
      <c r="S2" s="64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4"/>
      <c r="R3" s="64"/>
      <c r="S3" s="64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141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134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142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143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137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138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41305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5" t="s">
        <v>13</v>
      </c>
      <c r="C15" s="65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1"/>
      <c r="O15" s="71"/>
      <c r="P15" s="18">
        <v>20</v>
      </c>
      <c r="Q15" s="71" t="s">
        <v>22</v>
      </c>
      <c r="R15" s="71"/>
      <c r="S15" s="18">
        <v>40</v>
      </c>
      <c r="T15" s="19" t="s">
        <v>73</v>
      </c>
      <c r="U15" s="23"/>
      <c r="V15" s="26"/>
      <c r="X15" s="67" t="s">
        <v>14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1"/>
      <c r="B16" s="65"/>
      <c r="C16" s="65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/>
      <c r="U16" s="13" t="s">
        <v>34</v>
      </c>
      <c r="V16" s="1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t="s">
        <v>47</v>
      </c>
    </row>
    <row r="17" spans="1:47" ht="20.45" customHeight="1" x14ac:dyDescent="0.15">
      <c r="A17" s="1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15" t="s">
        <v>66</v>
      </c>
      <c r="N17" s="18">
        <v>3</v>
      </c>
      <c r="O17" s="12" t="s">
        <v>34</v>
      </c>
      <c r="P17" s="15" t="s">
        <v>67</v>
      </c>
      <c r="Q17" s="18">
        <v>1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t="s">
        <v>61</v>
      </c>
    </row>
    <row r="18" spans="1:47" ht="20.45" customHeight="1" x14ac:dyDescent="0.15">
      <c r="A18" s="1"/>
      <c r="B18" s="65"/>
      <c r="C18" s="65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7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/>
      <c r="U18" s="12" t="s">
        <v>34</v>
      </c>
      <c r="V18" s="1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t="s">
        <v>18</v>
      </c>
    </row>
    <row r="19" spans="1:47" ht="20.45" customHeight="1" x14ac:dyDescent="0.15">
      <c r="A19" s="1"/>
      <c r="B19" s="65"/>
      <c r="C19" s="65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/>
      <c r="N19" s="36"/>
      <c r="O19" s="21" t="s">
        <v>106</v>
      </c>
      <c r="P19" s="18"/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6"/>
      <c r="C20" s="66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20</v>
      </c>
      <c r="N20" s="36"/>
      <c r="O20" s="21" t="s">
        <v>106</v>
      </c>
      <c r="P20" s="18">
        <v>18.63</v>
      </c>
      <c r="Q20" s="44" t="s">
        <v>100</v>
      </c>
      <c r="R20" s="44"/>
      <c r="S20" s="18">
        <v>21.11</v>
      </c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64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5" t="s">
        <v>10</v>
      </c>
      <c r="C22" s="65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5"/>
      <c r="C23" s="65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6"/>
      <c r="C24" s="66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tr">
        <f>[1]情報開示!$M$24</f>
        <v>なし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0" t="s">
        <v>45</v>
      </c>
      <c r="C26" s="91"/>
      <c r="D26" s="72" t="s">
        <v>48</v>
      </c>
      <c r="E26" s="74"/>
      <c r="F26" s="50" t="s">
        <v>44</v>
      </c>
      <c r="G26" s="44"/>
      <c r="H26" s="44"/>
      <c r="I26" s="44"/>
      <c r="J26" s="44"/>
      <c r="K26" s="51"/>
      <c r="L26" s="99" t="s">
        <v>65</v>
      </c>
      <c r="M26" s="15"/>
      <c r="N26" s="19"/>
      <c r="O26" s="19"/>
      <c r="P26" s="52">
        <v>106300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2"/>
      <c r="C27" s="93"/>
      <c r="D27" s="78"/>
      <c r="E27" s="80"/>
      <c r="F27" s="50" t="s">
        <v>52</v>
      </c>
      <c r="G27" s="44"/>
      <c r="H27" s="44"/>
      <c r="I27" s="44"/>
      <c r="J27" s="44"/>
      <c r="K27" s="51"/>
      <c r="L27" s="100"/>
      <c r="M27" s="16"/>
      <c r="N27" s="20"/>
      <c r="O27" s="20"/>
      <c r="P27" s="52">
        <v>116100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2"/>
      <c r="C28" s="93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27600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2"/>
      <c r="C29" s="93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46000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2"/>
      <c r="C30" s="93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20400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2"/>
      <c r="C31" s="93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53" t="s">
        <v>144</v>
      </c>
      <c r="N31" s="62"/>
      <c r="O31" s="62"/>
      <c r="P31" s="62"/>
      <c r="Q31" s="62"/>
      <c r="R31" s="62"/>
      <c r="S31" s="62"/>
      <c r="T31" s="62"/>
      <c r="U31" s="63"/>
      <c r="V31" s="1"/>
    </row>
    <row r="32" spans="1:47" ht="20.45" customHeight="1" x14ac:dyDescent="0.15">
      <c r="A32" s="1"/>
      <c r="B32" s="92"/>
      <c r="C32" s="93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9800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81" t="s">
        <v>145</v>
      </c>
      <c r="N33" s="82"/>
      <c r="O33" s="82"/>
      <c r="P33" s="82"/>
      <c r="Q33" s="82"/>
      <c r="R33" s="82"/>
      <c r="S33" s="82"/>
      <c r="T33" s="82"/>
      <c r="U33" s="83"/>
      <c r="V33" s="1"/>
    </row>
    <row r="34" spans="1:47" ht="20.45" customHeight="1" x14ac:dyDescent="0.15">
      <c r="A34" s="1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87"/>
      <c r="N34" s="88"/>
      <c r="O34" s="88"/>
      <c r="P34" s="88"/>
      <c r="Q34" s="88"/>
      <c r="R34" s="88"/>
      <c r="S34" s="88"/>
      <c r="T34" s="88"/>
      <c r="U34" s="89"/>
      <c r="V34" s="1"/>
    </row>
    <row r="35" spans="1:47" ht="20.45" customHeight="1" x14ac:dyDescent="0.15">
      <c r="A35" s="1"/>
      <c r="B35" s="101" t="s">
        <v>5</v>
      </c>
      <c r="C35" s="102"/>
      <c r="D35" s="102"/>
      <c r="E35" s="102"/>
      <c r="F35" s="103"/>
      <c r="G35" s="53" t="s">
        <v>19</v>
      </c>
      <c r="H35" s="54"/>
      <c r="I35" s="54"/>
      <c r="J35" s="54"/>
      <c r="K35" s="54"/>
      <c r="L35" s="54"/>
      <c r="M35" s="35" t="s">
        <v>139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4"/>
      <c r="C36" s="105"/>
      <c r="D36" s="105"/>
      <c r="E36" s="105"/>
      <c r="F36" s="106"/>
      <c r="G36" s="53" t="s">
        <v>20</v>
      </c>
      <c r="H36" s="54"/>
      <c r="I36" s="54"/>
      <c r="J36" s="54"/>
      <c r="K36" s="54"/>
      <c r="L36" s="54"/>
      <c r="M36" s="35" t="s">
        <v>140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5" t="s">
        <v>21</v>
      </c>
      <c r="C38" s="65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27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5"/>
      <c r="C39" s="65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6"/>
      <c r="C40" s="66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6" t="s">
        <v>26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1" t="s">
        <v>56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/>
      <c r="N42" s="82"/>
      <c r="O42" s="82"/>
      <c r="P42" s="82"/>
      <c r="Q42" s="82"/>
      <c r="R42" s="82"/>
      <c r="S42" s="82"/>
      <c r="T42" s="82"/>
      <c r="U42" s="83"/>
      <c r="V42" s="1"/>
    </row>
    <row r="43" spans="1:47" ht="20.45" customHeight="1" x14ac:dyDescent="0.15">
      <c r="A43" s="1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1"/>
    </row>
    <row r="44" spans="1:47" ht="20.45" customHeight="1" x14ac:dyDescent="0.15">
      <c r="A44" s="1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1"/>
    </row>
    <row r="45" spans="1:47" ht="20.45" customHeight="1" x14ac:dyDescent="0.15">
      <c r="A45" s="1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1"/>
    </row>
    <row r="46" spans="1:47" ht="12.75" customHeight="1" x14ac:dyDescent="0.15">
      <c r="A46" s="1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D32:L32"/>
    <mergeCell ref="M31:U31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9">
    <dataValidation type="list" allowBlank="1" showInputMessage="1" showErrorMessage="1" sqref="M37:V37 M8:V8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  <dataValidation showDropDown="1" showInputMessage="1" showErrorMessage="1" sqref="M24:U24" xr:uid="{323B59C3-3CEE-4544-992F-90567DE4B71C}"/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サービス付き高齢者向け住宅　まごころ館</v>
      </c>
      <c r="C2" s="30" t="str">
        <f>情報開示!M8</f>
        <v>あり</v>
      </c>
      <c r="D2" s="30" t="str">
        <f>情報開示!M9</f>
        <v>住宅型</v>
      </c>
      <c r="E2" s="30" t="str">
        <f>情報開示!M10</f>
        <v>旭川市東旭川南2条6丁目1番2号</v>
      </c>
      <c r="F2" s="30" t="str">
        <f>情報開示!M11</f>
        <v>0166-36-5818</v>
      </c>
      <c r="G2" s="30" t="str">
        <f>情報開示!M12</f>
        <v>株式会社　至誠</v>
      </c>
      <c r="H2" s="30" t="str">
        <f>情報開示!M13</f>
        <v>magocorokan/jp</v>
      </c>
      <c r="I2" s="31">
        <f>情報開示!M14</f>
        <v>41305</v>
      </c>
      <c r="J2" s="30">
        <f>情報開示!P15</f>
        <v>20</v>
      </c>
      <c r="K2" s="30">
        <f>情報開示!S15</f>
        <v>40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3</v>
      </c>
      <c r="P2" s="30">
        <f>情報開示!Q17</f>
        <v>1</v>
      </c>
      <c r="Q2" s="30">
        <f>情報開示!T17</f>
        <v>5</v>
      </c>
      <c r="R2" s="30">
        <f>情報開示!N18</f>
        <v>7</v>
      </c>
      <c r="S2" s="30">
        <f>情報開示!Q18</f>
        <v>3</v>
      </c>
      <c r="T2" s="30">
        <f>情報開示!T18</f>
        <v>0</v>
      </c>
      <c r="U2" s="30">
        <f>情報開示!M19</f>
        <v>0</v>
      </c>
      <c r="V2" s="30">
        <f>情報開示!P19</f>
        <v>0</v>
      </c>
      <c r="W2" s="30">
        <f>情報開示!S19</f>
        <v>0</v>
      </c>
      <c r="X2" s="30">
        <f>情報開示!M20</f>
        <v>20</v>
      </c>
      <c r="Y2" s="30">
        <f>情報開示!P20</f>
        <v>18.63</v>
      </c>
      <c r="Z2" s="30">
        <f>情報開示!S20</f>
        <v>21.11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106300</v>
      </c>
      <c r="AG2" s="32">
        <f>情報開示!P27</f>
        <v>116100</v>
      </c>
      <c r="AH2" s="32">
        <f>情報開示!P28</f>
        <v>27600</v>
      </c>
      <c r="AI2" s="32">
        <f>情報開示!P29</f>
        <v>46000</v>
      </c>
      <c r="AJ2" s="32">
        <f>情報開示!P30</f>
        <v>20400</v>
      </c>
      <c r="AK2" s="32">
        <f>情報開示!P31</f>
        <v>0</v>
      </c>
      <c r="AL2" s="32">
        <f>情報開示!M32</f>
        <v>9800</v>
      </c>
      <c r="AM2" s="30">
        <f>情報開示!P32</f>
        <v>10</v>
      </c>
      <c r="AN2" s="30">
        <f>情報開示!S32</f>
        <v>4</v>
      </c>
      <c r="AO2" s="30" t="str">
        <f>情報開示!M33</f>
        <v>生活相談サービス費　：　12,300　円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magocorokan001</cp:lastModifiedBy>
  <cp:lastPrinted>2023-08-17T06:44:41Z</cp:lastPrinted>
  <dcterms:created xsi:type="dcterms:W3CDTF">2018-08-23T04:57:55Z</dcterms:created>
  <dcterms:modified xsi:type="dcterms:W3CDTF">2023-08-17T06:44:47Z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