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令花PC001\Desktop\（有料）現況報告書　R7年10月31日まで\"/>
    </mc:Choice>
  </mc:AlternateContent>
  <xr:revisionPtr revIDLastSave="0" documentId="13_ncr:1_{98B2B88E-96A6-4063-9BA8-28DDF60B844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<sst xmlns="http://schemas.openxmlformats.org/spreadsheetml/2006/main" count="3111" uniqueCount="2603">
  <si>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</si>
  <si>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</si>
  <si>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</si>
  <si>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</si>
  <si>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</si>
  <si>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</si>
  <si>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</si>
  <si>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</si>
  <si>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</si>
  <si>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</si>
  <si>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</si>
  <si>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</si>
  <si>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</si>
  <si>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</si>
  <si>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</si>
  <si>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</si>
  <si>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</si>
  <si>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</si>
  <si>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</si>
  <si>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</si>
  <si>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</si>
  <si>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</si>
  <si>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</si>
  <si>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</si>
  <si>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</si>
  <si>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</si>
  <si>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</si>
  <si>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</si>
  <si>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</si>
  <si>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</si>
  <si>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</si>
  <si>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</si>
  <si>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</si>
  <si>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</si>
  <si>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</si>
  <si>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</si>
  <si>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</si>
  <si>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</si>
  <si>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</si>
  <si>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</si>
  <si>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</si>
  <si>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</si>
  <si>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</si>
  <si>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</si>
  <si>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</si>
  <si>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</si>
  <si>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</si>
  <si>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</si>
  <si>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</si>
  <si>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</si>
  <si>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</si>
  <si>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</si>
  <si>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</si>
  <si>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</si>
  <si>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</si>
  <si>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</si>
  <si>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</si>
  <si>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</si>
  <si>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</si>
  <si>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</si>
  <si>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</si>
  <si>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</si>
  <si>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</si>
  <si>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</si>
  <si>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</si>
  <si>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</si>
  <si>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</si>
  <si>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</si>
  <si>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</si>
  <si>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</si>
  <si>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</si>
  <si>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</si>
  <si>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</si>
  <si>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</si>
  <si>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</si>
  <si>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</si>
  <si>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</si>
  <si>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</si>
  <si>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</si>
  <si>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</si>
  <si>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</si>
  <si>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</si>
  <si>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</si>
  <si>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</si>
  <si>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</si>
  <si>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</si>
  <si>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</si>
  <si>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</si>
  <si>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</si>
  <si>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</si>
  <si>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</si>
  <si>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</si>
  <si>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</si>
  <si>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</si>
  <si>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</si>
  <si>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</si>
  <si>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</si>
  <si>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</si>
  <si>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</si>
  <si>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</si>
  <si>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</si>
  <si>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</si>
  <si>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</si>
  <si>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</si>
  <si>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</si>
  <si>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</si>
  <si>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</si>
  <si>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</si>
  <si>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</si>
  <si>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</si>
  <si>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</si>
  <si>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</si>
  <si>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</si>
  <si>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</si>
  <si>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</si>
  <si>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</si>
  <si>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</si>
  <si>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</si>
  <si>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</si>
  <si>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</si>
  <si>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</si>
  <si>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</si>
  <si>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</si>
  <si>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</si>
  <si>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</si>
  <si>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</si>
  <si>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</si>
  <si>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</si>
  <si>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</si>
  <si>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</si>
  <si>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</si>
  <si>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</si>
  <si>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</si>
  <si>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</si>
  <si>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</si>
  <si>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</si>
  <si>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</si>
  <si>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</si>
  <si>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</si>
  <si>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</si>
  <si>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</si>
  <si>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</si>
  <si>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</si>
  <si>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</si>
  <si>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</si>
  <si>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</si>
  <si>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</si>
  <si>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</si>
  <si>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</si>
  <si>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</si>
  <si>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</si>
  <si>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</si>
  <si>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</si>
  <si>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</si>
  <si>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</si>
  <si>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</si>
  <si>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</si>
  <si>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</si>
  <si>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</si>
  <si>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</si>
  <si>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</si>
  <si>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</si>
  <si>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</si>
  <si>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</si>
  <si>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</si>
  <si>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</si>
  <si>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</si>
  <si>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</si>
  <si>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</si>
  <si>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</si>
  <si>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</si>
  <si>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</si>
  <si>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</si>
  <si>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</si>
  <si>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</si>
  <si>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</si>
  <si>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</si>
  <si>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</si>
  <si>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</si>
  <si>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</si>
  <si>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</si>
  <si>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</si>
  <si>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</si>
  <si>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</si>
  <si>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</si>
  <si>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</si>
  <si>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</si>
  <si>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</si>
  <si>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</si>
  <si>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</si>
  <si>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</si>
  <si>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</si>
  <si>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</si>
  <si>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</si>
  <si>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</si>
  <si>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</si>
  <si>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</si>
  <si>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</si>
  <si>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</si>
  <si>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</si>
  <si>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</si>
  <si>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</si>
  <si>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</si>
  <si>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</si>
  <si>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</si>
  <si>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</si>
  <si>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</si>
  <si>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</si>
  <si>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</si>
  <si>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</si>
  <si>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</si>
  <si>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</si>
  <si>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</si>
  <si>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</si>
  <si>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</si>
  <si>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</si>
  <si>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</si>
  <si>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</si>
  <si>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</si>
  <si>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</si>
  <si>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</si>
  <si>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</si>
  <si>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</si>
  <si>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</si>
  <si>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</si>
  <si>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</si>
  <si>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</si>
  <si>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</si>
  <si>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</si>
  <si>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</si>
  <si>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</si>
  <si>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</si>
  <si>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</si>
  <si>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</si>
  <si>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</si>
  <si>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</si>
  <si>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</si>
  <si>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</si>
  <si>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</si>
  <si>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</si>
  <si>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</si>
  <si>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</si>
  <si>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</si>
  <si>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</si>
  <si>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</si>
  <si>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</si>
  <si>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</si>
  <si>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</si>
  <si>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</si>
  <si>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</si>
  <si>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</si>
  <si>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</si>
  <si>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</si>
  <si>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</si>
  <si>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</si>
  <si>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</si>
  <si>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</si>
  <si>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</si>
  <si>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</si>
  <si>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</si>
  <si>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</si>
  <si>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</si>
  <si>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</si>
  <si>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</si>
  <si>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</si>
  <si>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</si>
  <si>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</si>
  <si>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</si>
  <si>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</si>
  <si>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</si>
  <si>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</si>
  <si>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</si>
  <si>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</si>
  <si>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</si>
  <si>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</si>
  <si>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</si>
  <si>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</si>
  <si>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</si>
  <si>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</si>
  <si>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</si>
  <si>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</si>
  <si>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</si>
  <si>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</si>
  <si>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</si>
  <si>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</si>
  <si>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</si>
  <si>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</si>
  <si>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</si>
  <si>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</si>
  <si>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</si>
  <si>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</si>
  <si>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</si>
  <si>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</si>
  <si>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</si>
  <si>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</si>
  <si>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</si>
  <si>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</si>
  <si>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</si>
  <si>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</si>
  <si>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</si>
  <si>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</si>
  <si>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</si>
  <si>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</si>
  <si>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</si>
  <si>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</si>
  <si>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</si>
  <si>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</si>
  <si>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</si>
  <si>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</si>
  <si>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</si>
  <si>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</si>
  <si>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</si>
  <si>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</si>
  <si>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</si>
  <si>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</si>
  <si>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</si>
  <si>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</si>
  <si>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</si>
  <si>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</si>
  <si>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</si>
  <si>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</si>
  <si>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</si>
  <si>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</si>
  <si>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</si>
  <si>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</si>
  <si>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</si>
  <si>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</si>
  <si>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</si>
  <si>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</si>
  <si>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</si>
  <si>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</si>
  <si>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</si>
  <si>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</si>
  <si>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</si>
  <si>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</si>
  <si>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</si>
  <si>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</si>
  <si>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</si>
  <si>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</si>
  <si>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</si>
  <si>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</si>
  <si>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</si>
  <si>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</si>
  <si>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</si>
  <si>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</si>
  <si>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</si>
  <si>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</si>
  <si>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</si>
  <si>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</si>
  <si>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</si>
  <si>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</si>
  <si>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</si>
  <si>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</si>
  <si>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</si>
  <si>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</si>
  <si>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</si>
  <si>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</si>
  <si>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</si>
  <si>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</si>
  <si>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</si>
  <si>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</si>
  <si>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</si>
  <si>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</si>
  <si>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</si>
  <si>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</si>
  <si>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</si>
  <si>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</si>
  <si>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</si>
  <si>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</si>
  <si>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</si>
  <si>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</si>
  <si>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</si>
  <si>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</si>
  <si>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</si>
  <si>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</si>
  <si>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</si>
  <si>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</si>
  <si>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</si>
  <si>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</si>
  <si>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</si>
  <si>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</si>
  <si>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</si>
  <si>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</si>
  <si>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</si>
  <si>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</si>
  <si>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</si>
  <si>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</si>
  <si>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</si>
  <si>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</si>
  <si>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</si>
  <si>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</si>
  <si>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</si>
  <si>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</si>
  <si>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</si>
  <si>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</si>
  <si>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</si>
  <si>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</si>
  <si>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</si>
  <si>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</si>
  <si>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</si>
  <si>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</si>
  <si>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</si>
  <si>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</si>
  <si>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</si>
  <si>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</si>
  <si>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</si>
  <si>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</si>
  <si>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</si>
  <si>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</si>
  <si>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</si>
  <si>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</si>
  <si>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</si>
  <si>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</si>
  <si>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</si>
  <si>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</si>
  <si>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</si>
  <si>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</si>
  <si>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</si>
  <si>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</si>
  <si>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</si>
  <si>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</si>
  <si>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</si>
  <si>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</si>
  <si>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</si>
  <si>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</si>
  <si>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</si>
  <si>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</si>
  <si>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</si>
  <si>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</si>
  <si>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</si>
  <si>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</si>
  <si>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</si>
  <si>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</si>
  <si>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</si>
  <si>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</si>
  <si>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</si>
  <si>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</si>
  <si>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</si>
  <si>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</si>
  <si>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</si>
  <si>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</si>
  <si>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</si>
  <si>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</si>
  <si>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</si>
  <si>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</si>
  <si>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</si>
  <si>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</si>
  <si>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</si>
  <si>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</si>
  <si>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</si>
  <si>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</si>
  <si>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</si>
  <si>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</si>
  <si>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</si>
  <si>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</si>
  <si>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</si>
  <si>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</si>
  <si>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</si>
  <si>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</si>
  <si>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</si>
  <si>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</si>
  <si>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</si>
  <si>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</si>
  <si>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</si>
  <si>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</si>
  <si>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</si>
  <si>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</si>
  <si>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</si>
  <si>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</si>
  <si>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</si>
  <si>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</si>
  <si>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</si>
  <si>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</si>
  <si>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</si>
  <si>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</si>
  <si>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</si>
  <si>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</si>
  <si>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</si>
  <si>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</si>
  <si>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</si>
  <si>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</si>
  <si>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</si>
  <si>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</si>
  <si>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</si>
  <si>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</si>
  <si>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</si>
  <si>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</si>
  <si>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</si>
  <si>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</si>
  <si>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</si>
  <si>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</si>
  <si>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</si>
  <si>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</si>
  <si>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</si>
  <si>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</si>
  <si>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</si>
  <si>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</si>
  <si>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</si>
  <si>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</si>
  <si>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</si>
  <si>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</si>
  <si>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</si>
  <si>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</si>
  <si>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</si>
  <si>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</si>
  <si>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</si>
  <si>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</si>
  <si>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</si>
  <si>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</si>
  <si>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</si>
  <si>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</si>
  <si>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</si>
  <si>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</si>
  <si>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</si>
  <si>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</si>
  <si>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</si>
  <si>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</si>
  <si>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</si>
  <si>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</si>
  <si>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</si>
  <si>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</si>
  <si>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</si>
  <si>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</si>
  <si>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</si>
  <si>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</si>
  <si>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</si>
  <si>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</si>
  <si>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</si>
  <si>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</si>
  <si>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</si>
  <si>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</si>
  <si>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</si>
  <si>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</si>
  <si>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</si>
  <si>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</si>
  <si>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</si>
  <si>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</si>
  <si>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</si>
  <si>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</si>
  <si>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</si>
  <si>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</si>
  <si>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</si>
  <si>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</si>
  <si>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</si>
  <si>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</si>
  <si>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</si>
  <si>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</si>
  <si>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</si>
  <si>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</si>
  <si>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</si>
  <si>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</si>
  <si>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</si>
  <si>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</si>
  <si>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</si>
  <si>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</si>
  <si>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</si>
  <si>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</si>
  <si>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</si>
  <si>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</si>
  <si>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</si>
  <si>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</si>
  <si>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</si>
  <si>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</si>
  <si>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</si>
  <si>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</si>
  <si>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</si>
  <si>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</si>
  <si>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</si>
  <si>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</si>
  <si>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</si>
  <si>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</si>
  <si>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</si>
  <si>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</si>
  <si>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</si>
  <si>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</si>
  <si>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</si>
  <si>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</si>
  <si>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</si>
  <si>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</si>
  <si>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</si>
  <si>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</si>
  <si>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</si>
  <si>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</si>
  <si>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</si>
  <si>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</si>
  <si>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</si>
  <si>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</si>
  <si>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</si>
  <si>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</si>
  <si>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</si>
  <si>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</si>
  <si>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</si>
  <si>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</si>
  <si>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</si>
  <si>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</si>
  <si>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</si>
  <si>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</si>
  <si>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</si>
  <si>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</si>
  <si>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</si>
  <si>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</si>
  <si>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</si>
  <si>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</si>
  <si>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</si>
  <si>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</si>
  <si>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</si>
  <si>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</si>
  <si>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</si>
  <si>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</si>
  <si>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</si>
  <si>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</si>
  <si>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</si>
  <si>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</si>
  <si>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</si>
  <si>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</si>
  <si>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</si>
  <si>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</si>
  <si>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</si>
  <si>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</si>
  <si>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</si>
  <si>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</si>
  <si>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</si>
  <si>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</si>
  <si>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</si>
  <si>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</si>
  <si>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</si>
  <si>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</si>
  <si>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</si>
  <si>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</si>
  <si>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</si>
  <si>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</si>
  <si>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</si>
  <si>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</si>
  <si>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</si>
  <si>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</si>
  <si>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</si>
  <si>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</si>
  <si>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</si>
  <si>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</si>
  <si>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</si>
  <si>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</si>
  <si>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</si>
  <si>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</si>
  <si>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</si>
  <si>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</si>
  <si>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</si>
  <si>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</si>
  <si>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</si>
  <si>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</si>
  <si>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</si>
  <si>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</si>
  <si>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</si>
  <si>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</si>
  <si>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</si>
  <si>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</si>
  <si>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</si>
  <si>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</si>
  <si>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</si>
  <si>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</si>
  <si>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</si>
  <si>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</si>
  <si>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</si>
  <si>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</si>
  <si>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</si>
  <si>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</si>
  <si>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</si>
  <si>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</si>
  <si>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</si>
  <si>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</si>
  <si>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</si>
  <si>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</si>
  <si>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</si>
  <si>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</si>
  <si>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</si>
  <si>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</si>
  <si>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</si>
  <si>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</si>
  <si>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</si>
  <si>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</si>
  <si>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</si>
  <si>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</si>
  <si>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</si>
  <si>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</si>
  <si>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</si>
  <si>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</si>
  <si>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</si>
  <si>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</si>
  <si>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</si>
  <si>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</si>
  <si>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</si>
  <si>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</si>
  <si>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</si>
  <si>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</si>
  <si>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</si>
  <si>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</si>
  <si>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</si>
  <si>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</si>
  <si>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</si>
  <si>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</si>
  <si>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</si>
  <si>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</si>
  <si>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</si>
  <si>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</si>
  <si>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</si>
  <si>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</si>
  <si>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</si>
  <si>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</si>
  <si>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</si>
  <si>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</si>
  <si>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</si>
  <si>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</si>
  <si>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</si>
  <si>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</si>
  <si>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</si>
  <si>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</si>
  <si>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</si>
  <si>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</si>
  <si>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</si>
  <si>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</si>
  <si>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</si>
  <si>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</si>
  <si>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</si>
  <si>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</si>
  <si>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</si>
  <si>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</si>
  <si>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</si>
  <si>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</si>
  <si>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</si>
  <si>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</si>
  <si>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</si>
  <si>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</si>
  <si>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</si>
  <si>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</si>
  <si>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</si>
  <si>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</si>
  <si>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</si>
  <si>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</si>
  <si>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</si>
  <si>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</si>
  <si>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</si>
  <si>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</si>
  <si>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</si>
  <si>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</si>
  <si>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</si>
  <si>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</si>
  <si>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</si>
  <si>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</si>
  <si>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</si>
  <si>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</si>
  <si>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</si>
  <si>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</si>
  <si>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</si>
  <si>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</si>
  <si>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</si>
  <si>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</si>
  <si>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</si>
  <si>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</si>
  <si>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</si>
  <si>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</si>
  <si>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</si>
  <si>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</si>
  <si>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</si>
  <si>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</si>
  <si>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</si>
  <si>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</si>
  <si>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</si>
  <si>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</si>
  <si>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</si>
  <si>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</si>
  <si>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</si>
  <si>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</si>
  <si>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</si>
  <si>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</si>
  <si>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</si>
  <si>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</si>
  <si>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</si>
  <si>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</si>
  <si>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</si>
  <si>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</si>
  <si>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</si>
  <si>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</si>
  <si>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</si>
  <si>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</si>
  <si>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</si>
  <si>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</si>
  <si>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</si>
  <si>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</si>
  <si>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</si>
  <si>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</si>
  <si>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</si>
  <si>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</si>
  <si>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</si>
  <si>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</si>
  <si>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</si>
  <si>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</si>
  <si>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</si>
  <si>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</si>
  <si>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</si>
  <si>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</si>
  <si>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</si>
  <si>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</si>
  <si>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</si>
  <si>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</si>
  <si>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</si>
  <si>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</si>
  <si>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</si>
  <si>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</si>
  <si>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</si>
  <si>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</si>
  <si>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</si>
  <si>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</si>
  <si>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</si>
  <si>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</si>
  <si>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</si>
  <si>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</si>
  <si>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</si>
  <si>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</si>
  <si>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</si>
  <si>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</si>
  <si>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</si>
  <si>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</si>
  <si>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</si>
  <si>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</si>
  <si>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</si>
  <si>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</si>
  <si>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</si>
  <si>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</si>
  <si>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</si>
  <si>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</si>
  <si>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</si>
  <si>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</si>
  <si>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</si>
  <si>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</si>
  <si>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</si>
  <si>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</si>
  <si>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</si>
  <si>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</si>
  <si>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</si>
  <si>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</si>
  <si>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</si>
  <si>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</si>
  <si>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</si>
  <si>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</si>
  <si>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</si>
  <si>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</si>
  <si>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</si>
  <si>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</si>
  <si>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</si>
  <si>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</si>
  <si>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</si>
  <si>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</si>
  <si>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</si>
  <si>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</si>
  <si>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</si>
  <si>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</si>
  <si>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</si>
  <si>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</si>
  <si>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</si>
  <si>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</si>
  <si>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</si>
  <si>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</si>
  <si>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</si>
  <si>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</si>
  <si>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</si>
  <si>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</si>
  <si>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</si>
  <si>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</si>
  <si>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</si>
  <si>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</si>
  <si>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</si>
  <si>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</si>
  <si>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</si>
  <si>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</si>
  <si>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</si>
  <si>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</si>
  <si>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</si>
  <si>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</si>
  <si>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</si>
  <si>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</si>
  <si>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</si>
  <si>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</si>
  <si>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</si>
  <si>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</si>
  <si>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</si>
  <si>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</si>
  <si>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</si>
  <si>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</si>
  <si>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</si>
  <si>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</si>
  <si>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</si>
  <si>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</si>
  <si>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</si>
  <si>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</si>
  <si>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</si>
  <si>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</si>
  <si>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</si>
  <si>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</si>
  <si>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</si>
  <si>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</si>
  <si>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</si>
  <si>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</si>
  <si>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</si>
  <si>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</si>
  <si>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</si>
  <si>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</si>
  <si>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</si>
  <si>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</si>
  <si>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</si>
  <si>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</si>
  <si>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</si>
  <si>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</si>
  <si>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</si>
  <si>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</si>
  <si>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</si>
  <si>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</si>
  <si>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</si>
  <si>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</si>
  <si>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</si>
  <si>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</si>
  <si>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</si>
  <si>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</si>
  <si>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</si>
  <si>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</si>
  <si>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</si>
  <si>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</si>
  <si>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</si>
  <si>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</si>
  <si>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</si>
  <si>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</si>
  <si>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</si>
  <si>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</si>
  <si>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</si>
  <si>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</si>
  <si>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</si>
  <si>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</si>
  <si>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</si>
  <si>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</si>
  <si>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</si>
  <si>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</si>
  <si>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</si>
  <si>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</si>
  <si>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</si>
  <si>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</si>
  <si>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</si>
  <si>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</si>
  <si>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</si>
  <si>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</si>
  <si>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</si>
  <si>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</si>
  <si>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</si>
  <si>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</si>
  <si>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</si>
  <si>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</si>
  <si>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</si>
  <si>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</si>
  <si>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</si>
  <si>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</si>
  <si>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</si>
  <si>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</si>
  <si>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</si>
  <si>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</si>
  <si>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</si>
  <si>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</si>
  <si>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</si>
  <si>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</si>
  <si>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</si>
  <si>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</si>
  <si>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</si>
  <si>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</si>
  <si>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</si>
  <si>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</si>
  <si>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</si>
  <si>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</si>
  <si>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</si>
  <si>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</si>
  <si>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</si>
  <si>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</si>
  <si>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</si>
  <si>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</si>
  <si>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</si>
  <si>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</si>
  <si>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</si>
  <si>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</si>
  <si>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</si>
  <si>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</si>
  <si>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</si>
  <si>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</si>
  <si>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</si>
  <si>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</si>
  <si>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</si>
  <si>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</si>
  <si>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</si>
  <si>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</si>
  <si>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</si>
  <si>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</si>
  <si>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</si>
  <si>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</si>
  <si>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</si>
  <si>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</si>
  <si>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</si>
  <si>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</si>
  <si>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</si>
  <si>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</si>
  <si>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</si>
  <si>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</si>
  <si>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</si>
  <si>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</si>
  <si>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</si>
  <si>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</si>
  <si>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</si>
  <si>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</si>
  <si>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</si>
  <si>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</si>
  <si>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</si>
  <si>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</si>
  <si>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</si>
  <si>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</si>
  <si>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</si>
  <si>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</si>
  <si>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</si>
  <si>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</si>
  <si>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</si>
  <si>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</si>
  <si>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</si>
  <si>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</si>
  <si>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</si>
  <si>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</si>
  <si>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</si>
  <si>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</si>
  <si>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</si>
  <si>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</si>
  <si>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</si>
  <si>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</si>
  <si>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</si>
  <si>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</si>
  <si>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</si>
  <si>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</si>
  <si>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</si>
  <si>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</si>
  <si>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</si>
  <si>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</si>
  <si>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</si>
  <si>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</si>
  <si>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</si>
  <si>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</si>
  <si>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</si>
  <si>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</si>
  <si>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</si>
  <si>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</si>
  <si>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</si>
  <si>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</si>
  <si>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</si>
  <si>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</si>
  <si>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</si>
  <si>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</si>
  <si>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</si>
  <si>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</si>
  <si>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</si>
  <si>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</si>
  <si>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</si>
  <si>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</si>
  <si>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</si>
  <si>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</si>
  <si>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</si>
  <si>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</si>
  <si>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</si>
  <si>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</si>
  <si>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</si>
  <si>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</si>
  <si>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</si>
  <si>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</si>
  <si>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</si>
  <si>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</si>
  <si>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</si>
  <si>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</si>
  <si>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</si>
  <si>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</si>
  <si>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</si>
  <si>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</si>
  <si>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</si>
  <si>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</si>
  <si>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</si>
  <si>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</si>
  <si>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</si>
  <si>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</si>
  <si>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</si>
  <si>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</si>
  <si>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</si>
  <si>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</si>
  <si>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</si>
  <si>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</si>
  <si>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</si>
  <si>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</si>
  <si>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</si>
  <si>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</si>
  <si>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</si>
  <si>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</si>
  <si>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</si>
  <si>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</si>
  <si>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</si>
  <si>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</si>
  <si>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</si>
  <si>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</si>
  <si>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</si>
  <si>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</si>
  <si>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</si>
  <si>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</si>
  <si>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</si>
  <si>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</si>
  <si>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</si>
  <si>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</si>
  <si>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</si>
  <si>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</si>
  <si>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</si>
  <si>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</si>
  <si>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</si>
  <si>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</si>
  <si>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</si>
  <si>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</si>
  <si>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</si>
  <si>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</si>
  <si>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</si>
  <si>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</si>
  <si>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</si>
  <si>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</si>
  <si>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</si>
  <si>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</si>
  <si>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</si>
  <si>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</si>
  <si>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</si>
  <si>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</si>
  <si>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</si>
  <si>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</si>
  <si>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</si>
  <si>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</si>
  <si>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</si>
  <si>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</si>
  <si>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</si>
  <si>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</si>
  <si>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</si>
  <si>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</si>
  <si>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</si>
  <si>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</si>
  <si>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</si>
  <si>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</si>
  <si>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</si>
  <si>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</si>
  <si>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</si>
  <si>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</si>
  <si>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</si>
  <si>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</si>
  <si>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</si>
  <si>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</si>
  <si>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</si>
  <si>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</si>
  <si>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</si>
  <si>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</si>
  <si>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</si>
  <si>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</si>
  <si>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</si>
  <si>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</si>
  <si>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</si>
  <si>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</si>
  <si>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</si>
  <si>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</si>
  <si>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</si>
  <si>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</si>
  <si>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</si>
  <si>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</si>
  <si>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</si>
  <si>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</si>
  <si>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</si>
  <si>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</si>
  <si>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</si>
  <si>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</si>
  <si>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</si>
  <si>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</si>
  <si>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</si>
  <si>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</si>
  <si>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</si>
  <si>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</si>
  <si>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</si>
  <si>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</si>
  <si>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</si>
  <si>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</si>
  <si>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</si>
  <si>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</si>
  <si>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</si>
  <si>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</si>
  <si>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</si>
  <si>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</si>
  <si>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</si>
  <si>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</si>
  <si>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</si>
  <si>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</si>
  <si>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</si>
  <si>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</si>
  <si>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</si>
  <si>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</si>
  <si>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</si>
  <si>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</si>
  <si>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</si>
  <si>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</si>
  <si>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</si>
  <si>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</si>
  <si>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</si>
  <si>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</si>
  <si>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</si>
  <si>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</si>
  <si>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</si>
  <si>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</si>
  <si>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</si>
  <si>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</si>
  <si>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</si>
  <si>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</si>
  <si>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</si>
  <si>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</si>
  <si>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</si>
  <si>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</si>
  <si>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</si>
  <si>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</si>
  <si>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</si>
  <si>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</si>
  <si>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</si>
  <si>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</si>
  <si>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</si>
  <si>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</si>
  <si>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</si>
  <si>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</si>
  <si>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</si>
  <si>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</si>
  <si>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</si>
  <si>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</si>
  <si>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</si>
  <si>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</si>
  <si>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</si>
  <si>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</si>
  <si>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</si>
  <si>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</si>
  <si>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</si>
  <si>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</si>
  <si>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</si>
  <si>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</si>
  <si>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</si>
  <si>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</si>
  <si>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</si>
  <si>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</si>
  <si>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</si>
  <si>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</si>
  <si>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</si>
  <si>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</si>
  <si>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</si>
  <si>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</si>
  <si>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</si>
  <si>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</si>
  <si>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</si>
  <si>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</si>
  <si>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</si>
  <si>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</si>
  <si>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</si>
  <si>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</si>
  <si>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</si>
  <si>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</si>
  <si>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</si>
  <si>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</si>
  <si>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</si>
  <si>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</si>
  <si>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</si>
  <si>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</si>
  <si>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</si>
  <si>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</si>
  <si>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</si>
  <si>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</si>
  <si>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</si>
  <si>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</si>
  <si>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</si>
  <si>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</si>
  <si>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</si>
  <si>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</si>
  <si>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</si>
  <si>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</si>
  <si>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</si>
  <si>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</si>
  <si>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</si>
  <si>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</si>
  <si>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</si>
  <si>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</si>
  <si>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</si>
  <si>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</si>
  <si>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</si>
  <si>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</si>
  <si>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</si>
  <si>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</si>
  <si>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</si>
  <si>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</si>
  <si>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</si>
  <si>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</si>
  <si>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</si>
  <si>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</si>
  <si>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</si>
  <si>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</si>
  <si>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</si>
  <si>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</si>
  <si>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</si>
  <si>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</si>
  <si>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</si>
  <si>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</si>
  <si>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</si>
  <si>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</si>
  <si>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</si>
  <si>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</si>
  <si>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</si>
  <si>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</si>
  <si>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</si>
  <si>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</si>
  <si>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</si>
  <si>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</si>
  <si>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</si>
  <si>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</si>
  <si>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</si>
  <si>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</si>
  <si>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</si>
  <si>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</si>
  <si>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</si>
  <si>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</si>
  <si>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</si>
  <si>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</si>
  <si>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</si>
  <si>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</si>
  <si>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</si>
  <si>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</si>
  <si>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</si>
  <si>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</si>
  <si>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</si>
  <si>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</si>
  <si>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</si>
  <si>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</si>
  <si>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</si>
  <si>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</si>
  <si>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</si>
  <si>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</si>
  <si>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</si>
  <si>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</si>
  <si>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</si>
  <si>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</si>
  <si>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</si>
  <si>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</si>
  <si>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</si>
  <si>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</si>
  <si>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</si>
  <si>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</si>
  <si>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</si>
  <si>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</si>
  <si>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</si>
  <si>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</si>
  <si>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</si>
  <si>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</si>
  <si>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</si>
  <si>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</si>
  <si>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</si>
  <si>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</si>
  <si>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</si>
  <si>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</si>
  <si>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</si>
  <si>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</si>
  <si>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</si>
  <si>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</si>
  <si>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</si>
  <si>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</si>
  <si>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</si>
  <si>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</si>
  <si>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</si>
  <si>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</si>
  <si>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</si>
  <si>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</si>
  <si>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</si>
  <si>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</si>
  <si>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</si>
  <si>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</si>
  <si>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</si>
  <si>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</si>
  <si>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</si>
  <si>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</si>
  <si>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</si>
  <si>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</si>
  <si>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</si>
  <si>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</si>
  <si>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</si>
  <si>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</si>
  <si>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</si>
  <si>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</si>
  <si>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</si>
  <si>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</si>
  <si>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</si>
  <si>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</si>
  <si>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</si>
  <si>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</si>
  <si>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</si>
  <si>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</si>
  <si>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</si>
  <si>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</si>
  <si>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</si>
  <si>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</si>
  <si>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</si>
  <si>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</si>
  <si>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</si>
  <si>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</si>
  <si>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</si>
  <si>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</si>
  <si>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</si>
  <si>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</si>
  <si>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</si>
  <si>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</si>
  <si>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</si>
  <si>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</si>
  <si>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</si>
  <si>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</si>
  <si>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</si>
  <si>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</si>
  <si>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</si>
  <si>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</si>
  <si>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</si>
  <si>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</si>
  <si>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</si>
  <si>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</si>
  <si>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</si>
  <si>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</si>
  <si>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</si>
  <si>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</si>
  <si>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</si>
  <si>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</si>
  <si>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</si>
  <si>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</si>
  <si>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</si>
  <si>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</si>
  <si>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</si>
  <si>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</si>
  <si>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</si>
  <si>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</si>
  <si>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</si>
  <si>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</si>
  <si>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</si>
  <si>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</si>
  <si>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</si>
  <si>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</si>
  <si>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</si>
  <si>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</si>
  <si>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</si>
  <si>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</si>
  <si>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</si>
  <si>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</si>
  <si>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</si>
  <si>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</si>
  <si>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</si>
  <si>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</si>
  <si>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</si>
  <si>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</si>
  <si>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</si>
  <si>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</si>
  <si>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</si>
  <si>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</si>
  <si>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</si>
  <si>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</si>
  <si>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</si>
  <si>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</si>
  <si>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</si>
  <si>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</si>
  <si>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</si>
  <si>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</si>
  <si>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</si>
  <si>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</si>
  <si>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</si>
  <si>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</si>
  <si>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</si>
  <si>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</si>
  <si>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</si>
  <si>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</si>
  <si>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</si>
  <si>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</si>
  <si>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</si>
  <si>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</si>
  <si>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</si>
  <si>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</si>
  <si>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</si>
  <si>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</si>
  <si>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</si>
  <si>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</si>
  <si>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</si>
  <si>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</si>
  <si>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</si>
  <si>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</si>
  <si>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</si>
  <si>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</si>
  <si>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</si>
  <si>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</si>
  <si>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</si>
  <si>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</si>
  <si>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</si>
  <si>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</si>
  <si>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</si>
  <si>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</si>
  <si>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</si>
  <si>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</si>
  <si>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</si>
  <si>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</si>
  <si>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</si>
  <si>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</si>
  <si>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</si>
  <si>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</si>
  <si>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</si>
  <si>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</si>
  <si>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</si>
  <si>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</si>
  <si>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</si>
  <si>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</si>
  <si>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</si>
  <si>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</si>
  <si>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</si>
  <si>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</si>
  <si>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</si>
  <si>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</si>
  <si>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</si>
  <si>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</si>
  <si>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</si>
  <si>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</si>
  <si>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</si>
  <si>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</si>
  <si>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</si>
  <si>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</si>
  <si>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</si>
  <si>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</si>
  <si>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</si>
  <si>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</si>
  <si>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</si>
  <si>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</si>
  <si>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</si>
  <si>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</si>
  <si>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</si>
  <si>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</si>
  <si>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</si>
  <si>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</si>
  <si>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</si>
  <si>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</si>
  <si>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</si>
  <si>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</si>
  <si>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</si>
  <si>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</si>
  <si>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</si>
  <si>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</si>
  <si>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</si>
  <si>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</si>
  <si>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</si>
  <si>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</si>
  <si>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</si>
  <si>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</si>
  <si>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</si>
  <si>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</si>
  <si>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</si>
  <si>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</si>
  <si>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</si>
  <si>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</si>
  <si>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</si>
  <si>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</si>
  <si>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</si>
  <si>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</si>
  <si>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</si>
  <si>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</si>
  <si>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</si>
  <si>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</si>
  <si>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</si>
  <si>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</si>
  <si>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</si>
  <si>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</si>
  <si>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</si>
  <si>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</si>
  <si>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</si>
  <si>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</si>
  <si>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</si>
  <si>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</si>
  <si>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</si>
  <si>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</si>
  <si>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</si>
  <si>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</si>
  <si>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</si>
  <si>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</si>
  <si>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</si>
  <si>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</si>
  <si>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</si>
  <si>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</si>
  <si>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</si>
  <si>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</si>
  <si>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</si>
  <si>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</si>
  <si>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</si>
  <si>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</si>
  <si>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</si>
  <si>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</si>
  <si>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</si>
  <si>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</si>
  <si>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</si>
  <si>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</si>
  <si>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</si>
  <si>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</si>
  <si>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</si>
  <si>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</si>
  <si>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</si>
  <si>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</si>
  <si>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</si>
  <si>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</si>
  <si>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</si>
  <si>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</si>
  <si>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</si>
  <si>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</si>
  <si>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</si>
  <si>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</si>
  <si>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</si>
  <si>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</si>
  <si>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</si>
  <si>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</si>
  <si>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</si>
  <si>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</si>
  <si>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</si>
  <si>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</si>
  <si>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</si>
  <si>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</si>
  <si>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</si>
  <si>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</si>
  <si>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</si>
  <si>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</si>
  <si>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</si>
  <si>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</si>
  <si>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</si>
  <si>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</si>
  <si>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</si>
  <si>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</si>
  <si>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</si>
  <si>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</si>
  <si>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</si>
  <si>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</si>
  <si>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</si>
  <si>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</si>
  <si>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</si>
  <si>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</si>
  <si>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</si>
  <si>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</si>
  <si>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</si>
  <si>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</si>
  <si>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</si>
  <si>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</si>
  <si>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</si>
  <si>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</si>
  <si>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</si>
  <si>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</si>
  <si>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</si>
  <si>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</si>
  <si>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</si>
  <si>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</si>
  <si>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</si>
  <si>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</si>
  <si>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</si>
  <si>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</si>
  <si>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</si>
  <si>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</si>
  <si>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</si>
  <si>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</si>
  <si>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</si>
  <si>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</si>
  <si>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</si>
  <si>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</si>
  <si>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</si>
  <si>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</si>
  <si>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</si>
  <si>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</si>
  <si>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</si>
  <si>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</si>
  <si>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</si>
  <si>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</si>
  <si>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</si>
  <si>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</si>
  <si>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</si>
  <si>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</si>
  <si>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</si>
  <si>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</si>
  <si>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</si>
  <si>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</si>
  <si>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</si>
  <si>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</si>
  <si>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</si>
  <si>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</si>
  <si>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</si>
  <si>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</si>
  <si>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</si>
  <si>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</si>
  <si>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</si>
  <si>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</si>
  <si>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</si>
  <si>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</si>
  <si>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</si>
  <si>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</si>
  <si>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</si>
  <si>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</si>
  <si>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</si>
  <si>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</si>
  <si>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</si>
  <si>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</si>
  <si>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</si>
  <si>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</si>
  <si>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</si>
  <si>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</si>
  <si>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</si>
  <si>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</si>
  <si>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</si>
  <si>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</si>
  <si>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</si>
  <si>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</si>
  <si>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</si>
  <si>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</si>
  <si>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</si>
  <si>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</si>
  <si>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</si>
  <si>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</si>
  <si>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</si>
  <si>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</si>
  <si>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</si>
  <si>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</si>
  <si>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</si>
  <si>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</si>
  <si>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</si>
  <si>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</si>
  <si>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</si>
  <si>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</si>
  <si>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</si>
  <si>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</si>
  <si>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</si>
  <si>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</si>
  <si>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</si>
  <si>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</si>
  <si>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</si>
  <si>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</si>
  <si>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</si>
  <si>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</si>
  <si>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</si>
  <si>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</si>
  <si>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</si>
  <si>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</si>
  <si>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</si>
  <si>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</si>
  <si>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</si>
  <si>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</si>
  <si>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</si>
  <si>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</si>
  <si>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</si>
  <si>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</si>
  <si>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</si>
  <si>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</si>
  <si>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</si>
  <si>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</si>
  <si>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</si>
  <si>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</si>
  <si>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</si>
  <si>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</si>
  <si>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</si>
  <si>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</si>
  <si>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</si>
  <si>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</si>
  <si>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</si>
  <si>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</si>
  <si>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</si>
  <si>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</si>
  <si>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</si>
  <si>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</si>
  <si>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</si>
  <si>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</si>
  <si>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</si>
  <si>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</si>
  <si>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</si>
  <si>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</si>
  <si>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</si>
  <si>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</si>
  <si>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</si>
  <si>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</si>
  <si>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</si>
  <si>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</si>
  <si>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</si>
  <si>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</si>
  <si>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</si>
  <si>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</si>
  <si>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</si>
  <si>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</si>
  <si>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</si>
  <si>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</si>
  <si>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</si>
  <si>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</si>
  <si>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</si>
  <si>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</si>
  <si>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</si>
  <si>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</si>
  <si>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</si>
  <si>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</si>
  <si>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</si>
  <si>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</si>
  <si>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</si>
  <si>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</si>
  <si>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</si>
  <si>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</si>
  <si>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</si>
  <si>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</si>
  <si>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</si>
  <si>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</si>
  <si>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</si>
  <si>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</si>
  <si>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</si>
  <si>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</si>
  <si>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</si>
  <si>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</si>
  <si>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</si>
  <si>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</si>
  <si>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</si>
  <si>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</si>
  <si>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</si>
  <si>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</si>
  <si>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</si>
  <si>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</si>
  <si>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</si>
  <si>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</si>
  <si>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</si>
  <si>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</si>
  <si>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</si>
  <si>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</si>
  <si>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</si>
  <si>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</si>
  <si>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</si>
  <si>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</si>
  <si>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</si>
  <si>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</si>
  <si>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</si>
  <si>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</si>
  <si>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</si>
  <si>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</si>
  <si>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</si>
  <si>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</si>
  <si>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</si>
  <si>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</si>
  <si>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</si>
  <si>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</si>
  <si>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</si>
  <si>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</si>
  <si>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</si>
  <si>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</si>
  <si>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</si>
  <si>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</si>
  <si>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</si>
  <si>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</si>
  <si>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</si>
  <si>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</si>
  <si>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</si>
  <si>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</si>
  <si>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</si>
  <si>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</si>
  <si>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</si>
  <si>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</si>
  <si>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</si>
  <si>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</si>
  <si>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</si>
  <si>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</si>
  <si>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</si>
  <si>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</si>
  <si>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</si>
  <si>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</si>
  <si>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</si>
  <si>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</si>
  <si>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</si>
  <si>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</si>
  <si>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</si>
  <si>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</si>
  <si>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</si>
  <si>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</si>
  <si>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</si>
  <si>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</si>
  <si>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</si>
  <si>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</si>
  <si>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</si>
  <si>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</si>
  <si>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</si>
  <si>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</si>
  <si>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</si>
  <si>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</si>
  <si>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</si>
  <si>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</si>
  <si>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</si>
  <si>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</si>
  <si>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</si>
  <si>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</si>
  <si>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</si>
  <si>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</si>
  <si>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</si>
  <si>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</si>
  <si>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</si>
  <si>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</si>
  <si>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</si>
  <si>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</si>
  <si>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</si>
  <si>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</si>
  <si>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</si>
  <si>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</si>
  <si>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</si>
  <si>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</si>
  <si>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</si>
  <si>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</si>
  <si>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</si>
  <si>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</si>
  <si>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</si>
  <si>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</si>
  <si>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</si>
  <si>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</si>
  <si>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</si>
  <si>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</si>
  <si>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</si>
  <si>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</si>
  <si>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</si>
  <si>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</si>
  <si>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</si>
  <si>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</si>
  <si>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</si>
  <si>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</si>
  <si>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</si>
  <si>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</si>
  <si>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</si>
  <si>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</si>
  <si>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</si>
  <si>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</si>
  <si>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</si>
  <si>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</si>
  <si>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</si>
  <si>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</si>
  <si>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</si>
  <si>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</si>
  <si>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</si>
  <si>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</si>
  <si>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</si>
  <si>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</si>
  <si>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</si>
  <si>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</si>
  <si>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</si>
  <si>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</si>
  <si>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</si>
  <si>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</si>
  <si>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</si>
  <si>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</si>
  <si>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</si>
  <si>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</si>
  <si>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</si>
  <si>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</si>
  <si>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</si>
  <si>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</si>
  <si>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</si>
  <si>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</si>
  <si>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</si>
  <si>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</si>
  <si>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</si>
  <si>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</si>
  <si>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</si>
  <si>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</si>
  <si>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</si>
  <si>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</si>
  <si>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</si>
  <si>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</si>
  <si>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</si>
  <si>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</si>
  <si>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</si>
  <si>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</si>
  <si>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</si>
  <si>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</si>
  <si>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</si>
  <si>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</si>
  <si>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</si>
  <si>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</si>
  <si>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</si>
  <si>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</si>
  <si>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</si>
  <si>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</si>
  <si>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</si>
  <si>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</si>
  <si>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</si>
  <si>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</si>
  <si>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</si>
  <si>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</si>
  <si>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</si>
  <si>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</si>
  <si>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</si>
  <si>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</si>
  <si>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</si>
  <si>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</si>
  <si>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</si>
  <si>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</si>
  <si>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</si>
  <si>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</si>
  <si>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</si>
  <si>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</si>
  <si>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</si>
  <si>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</si>
  <si>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</si>
  <si>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</si>
  <si>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</si>
  <si>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</si>
  <si>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</si>
  <si>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</si>
  <si>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</si>
  <si>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</si>
  <si>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</si>
  <si>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</si>
  <si>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</si>
  <si>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</si>
  <si>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</si>
  <si>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</si>
  <si>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</si>
  <si>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</si>
  <si>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</si>
  <si>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</si>
  <si>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</si>
  <si>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</si>
  <si>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</si>
  <si>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</si>
  <si>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</si>
  <si>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</si>
  <si>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</si>
  <si>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</si>
  <si>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</si>
  <si>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</si>
  <si>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</si>
  <si>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</si>
  <si>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</si>
  <si>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</si>
  <si>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</si>
  <si>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</si>
  <si>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</si>
  <si>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</si>
  <si>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</si>
  <si>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</si>
  <si>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</si>
  <si>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</si>
  <si>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</si>
  <si>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</si>
  <si>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</si>
  <si>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</si>
  <si>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</si>
  <si>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</si>
  <si>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</si>
  <si>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</si>
  <si>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</si>
  <si>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</si>
  <si>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</si>
  <si>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</si>
  <si>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</si>
  <si>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</si>
  <si>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</si>
  <si>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</si>
  <si>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</si>
  <si>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</si>
  <si>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</si>
  <si>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</si>
  <si>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</si>
  <si>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</si>
  <si>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</si>
  <si>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</si>
  <si>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</si>
  <si>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</si>
  <si>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</si>
  <si>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</si>
  <si>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</si>
  <si>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</si>
  <si>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</si>
  <si>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</si>
  <si>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</si>
  <si>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</si>
  <si>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</si>
  <si>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</si>
  <si>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</si>
  <si>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</si>
  <si>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</si>
  <si>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</si>
  <si>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</si>
  <si>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</si>
  <si>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</si>
  <si>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</si>
  <si>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</si>
  <si>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</si>
  <si>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</si>
  <si>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</si>
  <si>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</si>
  <si>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</si>
  <si>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</si>
  <si>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</si>
  <si>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</si>
  <si>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</si>
  <si>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</si>
  <si>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</si>
  <si>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</si>
  <si>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</si>
  <si>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</si>
  <si>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</si>
  <si>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</si>
  <si>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</si>
  <si>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</si>
  <si>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</si>
  <si>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</si>
  <si>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</si>
  <si>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</si>
  <si>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</si>
  <si>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</si>
  <si>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</si>
  <si>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</si>
  <si>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</si>
  <si>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</si>
  <si>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</si>
  <si>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</si>
  <si>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</si>
  <si>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</si>
  <si>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</si>
  <si>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</si>
  <si>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</si>
  <si>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</si>
  <si>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</si>
  <si>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</si>
  <si>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</si>
  <si>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</si>
  <si>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</si>
  <si>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</si>
  <si>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</si>
  <si>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</si>
  <si>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</si>
  <si>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</si>
  <si>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</si>
  <si>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</si>
  <si>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</si>
  <si>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</si>
  <si>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</si>
  <si>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</si>
  <si>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</si>
  <si>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</si>
  <si>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</si>
  <si>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</si>
  <si>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</si>
  <si>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</si>
  <si>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</si>
  <si>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</si>
  <si>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</si>
  <si>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</si>
  <si>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</si>
  <si>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</si>
  <si>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</si>
  <si>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</si>
  <si>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</si>
  <si>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</si>
  <si>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</si>
  <si>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</si>
  <si>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</si>
  <si>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</si>
  <si>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</si>
  <si>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</si>
  <si>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</si>
  <si>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</si>
  <si>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</si>
  <si>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</si>
  <si>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</si>
  <si>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</si>
  <si>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</si>
  <si>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</si>
  <si>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</si>
  <si>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</si>
  <si>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</si>
  <si>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</si>
  <si>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</si>
  <si>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</si>
  <si>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</si>
  <si>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</si>
  <si>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</si>
  <si>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</si>
  <si>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</si>
  <si>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</si>
  <si>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</si>
  <si>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</si>
  <si>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</si>
  <si>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</si>
  <si>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</si>
  <si>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</si>
  <si>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</si>
  <si>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</si>
  <si>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</si>
  <si>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</si>
  <si>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</si>
  <si>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</si>
  <si>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</si>
  <si>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</si>
  <si>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</si>
  <si>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</si>
  <si>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</si>
  <si>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</si>
  <si>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</si>
  <si>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</si>
  <si>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</si>
  <si>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</si>
  <si>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</si>
  <si>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</si>
  <si>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</si>
  <si>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</si>
  <si>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</si>
  <si>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</si>
  <si>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</si>
  <si>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</si>
  <si>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</si>
  <si>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</si>
  <si>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</si>
  <si>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</si>
  <si>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</si>
  <si>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</si>
  <si>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</si>
  <si>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</si>
  <si>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</si>
  <si>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</si>
  <si>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</si>
  <si>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</si>
  <si>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</si>
  <si>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</si>
  <si>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</si>
  <si>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</si>
  <si>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</si>
  <si>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</si>
  <si>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</si>
  <si>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</si>
  <si>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</si>
  <si>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</si>
  <si>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</si>
  <si>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</si>
  <si>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</si>
  <si>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</si>
  <si>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</si>
  <si>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</si>
  <si>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</si>
  <si>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</si>
  <si>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</si>
  <si>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</si>
  <si>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</si>
  <si>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</si>
  <si>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</si>
  <si>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</si>
  <si>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</si>
  <si>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</si>
  <si>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</si>
  <si>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</si>
  <si>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</si>
  <si>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</si>
  <si>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</si>
  <si>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</si>
  <si>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</si>
  <si>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</si>
  <si>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</si>
  <si>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</si>
  <si>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</si>
  <si>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</si>
  <si>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</si>
  <si>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</si>
  <si>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</si>
  <si>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</si>
  <si>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</si>
  <si>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</si>
  <si>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</si>
  <si>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</si>
  <si>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</si>
  <si>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</si>
  <si>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</si>
  <si>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</si>
  <si>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</si>
  <si>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</si>
  <si>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</si>
  <si>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</si>
  <si>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</si>
  <si>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</si>
  <si>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</si>
  <si>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</si>
  <si>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</si>
  <si>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</si>
  <si>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</si>
  <si>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</si>
  <si>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</si>
  <si>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</si>
  <si>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</si>
  <si>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</si>
  <si>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</si>
  <si>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</si>
  <si>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</si>
  <si>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</si>
  <si>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</si>
  <si>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</si>
  <si>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</si>
  <si>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</si>
  <si>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</si>
  <si>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</si>
  <si>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</si>
  <si>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</si>
  <si>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</si>
  <si>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</si>
  <si>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</si>
  <si>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</si>
  <si>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</si>
  <si>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</si>
  <si>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</si>
  <si>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</si>
  <si>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</si>
  <si>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</si>
  <si>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</si>
  <si>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</si>
  <si>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</si>
  <si>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</si>
  <si>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</si>
  <si>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</si>
  <si>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</si>
  <si>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</si>
  <si>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</si>
  <si>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</si>
  <si>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</si>
  <si>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</si>
  <si>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</si>
  <si>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</si>
  <si>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</si>
  <si>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</si>
  <si>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</si>
  <si>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</si>
  <si>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</si>
  <si>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</si>
  <si>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</si>
  <si>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</si>
  <si>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</si>
  <si>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</si>
  <si>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</si>
  <si>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</si>
  <si>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</si>
  <si>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</si>
  <si>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</si>
  <si>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</si>
  <si>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</si>
  <si>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</si>
  <si>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</si>
  <si>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</si>
  <si>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</si>
  <si>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</si>
  <si>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</si>
  <si>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</si>
  <si>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</si>
  <si>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</si>
  <si>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</si>
  <si>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</si>
  <si>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</si>
  <si>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</si>
  <si>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</si>
  <si>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</si>
  <si>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</si>
  <si>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</si>
  <si>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</si>
  <si>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</si>
  <si>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</si>
  <si>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</si>
  <si>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</si>
  <si>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</si>
  <si>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</si>
  <si>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</si>
  <si>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</si>
  <si>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</si>
  <si>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</si>
  <si>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</si>
  <si>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</si>
  <si>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</si>
  <si>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</si>
  <si>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</si>
  <si>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</si>
  <si>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</si>
  <si>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</si>
  <si>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</si>
  <si>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</si>
  <si>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</si>
  <si>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</si>
  <si>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</si>
  <si>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</si>
  <si>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</si>
  <si>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</si>
  <si>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</si>
  <si>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</si>
  <si>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</si>
  <si>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</si>
  <si>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</si>
  <si>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</si>
  <si>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</si>
  <si>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</si>
  <si>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</si>
  <si>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</si>
  <si>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</si>
  <si>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</si>
  <si>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</si>
  <si>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</si>
  <si>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</si>
  <si>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</si>
  <si>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</si>
  <si>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</si>
  <si>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</si>
  <si>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</si>
  <si>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</si>
  <si>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</si>
  <si>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</si>
  <si>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</si>
  <si>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</si>
  <si>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</si>
  <si>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</si>
  <si>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</si>
  <si>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</si>
  <si>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</si>
  <si>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</si>
  <si>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</si>
  <si>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</si>
  <si>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</si>
  <si>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</si>
  <si>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</si>
  <si>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</si>
  <si>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</si>
  <si>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</si>
  <si>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</si>
  <si>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</si>
  <si>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</si>
  <si>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</si>
  <si>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</si>
  <si>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</si>
  <si>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</si>
  <si>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</si>
  <si>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</si>
  <si>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</si>
  <si>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</si>
  <si>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</si>
  <si>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</si>
  <si>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</si>
  <si>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</si>
  <si>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</si>
  <si>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</si>
  <si>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</si>
  <si>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</si>
  <si>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</si>
  <si>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</si>
  <si>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</si>
  <si>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</si>
  <si>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</si>
  <si>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</si>
  <si>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</si>
  <si>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</si>
  <si>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</si>
  <si>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</si>
  <si>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</si>
  <si>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</si>
  <si>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</si>
  <si>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</si>
  <si>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</si>
  <si>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</si>
  <si>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</si>
  <si>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</si>
  <si>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</si>
  <si>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</si>
  <si>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</si>
  <si>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</si>
  <si>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</si>
  <si>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</si>
  <si>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</si>
  <si>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</si>
  <si>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</si>
  <si>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</si>
  <si>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</si>
  <si>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</si>
  <si>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</si>
  <si>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</si>
  <si>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</si>
  <si>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</si>
  <si>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</si>
  <si>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</si>
  <si>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</si>
  <si>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</si>
  <si>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</si>
  <si>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</si>
  <si>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</si>
  <si>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</si>
  <si>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</si>
  <si>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</si>
  <si>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</si>
  <si>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</si>
  <si>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</si>
  <si>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</si>
  <si>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</si>
  <si>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</si>
  <si>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</si>
  <si>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</si>
  <si>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</si>
  <si>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</si>
  <si>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</si>
  <si>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</si>
  <si>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</si>
  <si>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</si>
  <si>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</si>
  <si>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</si>
  <si>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</si>
  <si>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</si>
  <si>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</si>
  <si>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</si>
  <si>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</si>
  <si>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</si>
  <si>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</si>
  <si>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</si>
  <si>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</si>
  <si>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</si>
  <si>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</si>
  <si>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</si>
  <si>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</si>
  <si>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</si>
  <si>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</si>
  <si>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</si>
  <si>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</si>
  <si>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</si>
  <si>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</si>
  <si>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</si>
  <si>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</si>
  <si>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</si>
  <si>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</si>
  <si>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</si>
  <si>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吉田　紗希</t>
    <rPh sb="0" eb="2">
      <t>ヨシダ</t>
    </rPh>
    <rPh sb="3" eb="5">
      <t>サキ</t>
    </rPh>
    <phoneticPr fontId="1"/>
  </si>
  <si>
    <t>施設長</t>
    <rPh sb="0" eb="3">
      <t>シセツチョウ</t>
    </rPh>
    <phoneticPr fontId="1"/>
  </si>
  <si>
    <t>２　法人</t>
  </si>
  <si>
    <t>５　営利法人</t>
  </si>
  <si>
    <t>株式会社　令花</t>
    <rPh sb="0" eb="4">
      <t>カブシキガイシャ</t>
    </rPh>
    <rPh sb="5" eb="7">
      <t>レイカ</t>
    </rPh>
    <phoneticPr fontId="1"/>
  </si>
  <si>
    <t>かぶしきがいしゃ　れいか</t>
    <phoneticPr fontId="1"/>
  </si>
  <si>
    <t>3450001012847</t>
    <phoneticPr fontId="1"/>
  </si>
  <si>
    <t>北海道旭川市豊岡１２条１丁目４番１４号</t>
    <rPh sb="0" eb="3">
      <t>ホッカイドウ</t>
    </rPh>
    <rPh sb="3" eb="6">
      <t>アサヒカワシ</t>
    </rPh>
    <rPh sb="6" eb="8">
      <t>トヨオカ</t>
    </rPh>
    <rPh sb="10" eb="11">
      <t>ジョウ</t>
    </rPh>
    <rPh sb="12" eb="14">
      <t>チョウメ</t>
    </rPh>
    <rPh sb="15" eb="16">
      <t>バン</t>
    </rPh>
    <rPh sb="18" eb="19">
      <t>ゴウ</t>
    </rPh>
    <phoneticPr fontId="1"/>
  </si>
  <si>
    <t>0166</t>
    <phoneticPr fontId="1"/>
  </si>
  <si>
    <t>76</t>
    <phoneticPr fontId="1"/>
  </si>
  <si>
    <t>1706</t>
    <phoneticPr fontId="1"/>
  </si>
  <si>
    <t>31</t>
    <phoneticPr fontId="1"/>
  </si>
  <si>
    <t>3005</t>
    <phoneticPr fontId="1"/>
  </si>
  <si>
    <t>info</t>
    <phoneticPr fontId="1"/>
  </si>
  <si>
    <t>r3-reika.com</t>
    <phoneticPr fontId="1"/>
  </si>
  <si>
    <t>https://</t>
  </si>
  <si>
    <t>r3-reika.com/</t>
    <phoneticPr fontId="1"/>
  </si>
  <si>
    <t>石坂　和巳</t>
    <rPh sb="0" eb="2">
      <t>イシザカ</t>
    </rPh>
    <rPh sb="3" eb="5">
      <t>カズミ</t>
    </rPh>
    <phoneticPr fontId="1"/>
  </si>
  <si>
    <t>代表取締役</t>
    <rPh sb="0" eb="5">
      <t>ダイヒョウトリシマリヤク</t>
    </rPh>
    <phoneticPr fontId="1"/>
  </si>
  <si>
    <t>住宅型有料老人ホーム 令花</t>
    <rPh sb="0" eb="7">
      <t>ジュウタクガタユウリョウロウジン</t>
    </rPh>
    <rPh sb="11" eb="13">
      <t>レイカ</t>
    </rPh>
    <phoneticPr fontId="1"/>
  </si>
  <si>
    <t>じゅうたくがたゆうりょうろうじんほーむ れいか</t>
    <phoneticPr fontId="1"/>
  </si>
  <si>
    <t>新旭川</t>
    <rPh sb="0" eb="1">
      <t>シン</t>
    </rPh>
    <rPh sb="1" eb="3">
      <t>アサヒカワ</t>
    </rPh>
    <phoneticPr fontId="1"/>
  </si>
  <si>
    <t>［バス利用の場合］
旭川駅から旭川電気軌道「47 旭山動物園行」に乗車し、豊岡11条2丁目で下車。
徒歩1分。</t>
    <rPh sb="3" eb="5">
      <t>リヨウ</t>
    </rPh>
    <rPh sb="6" eb="8">
      <t>バアイ</t>
    </rPh>
    <rPh sb="11" eb="13">
      <t>アサヒカワ</t>
    </rPh>
    <rPh sb="13" eb="14">
      <t>エキ</t>
    </rPh>
    <rPh sb="16" eb="18">
      <t>アサヒカワ</t>
    </rPh>
    <rPh sb="18" eb="22">
      <t>デンキキドウ</t>
    </rPh>
    <rPh sb="26" eb="28">
      <t>アサヒヤマ</t>
    </rPh>
    <rPh sb="28" eb="31">
      <t>ドウブツエン</t>
    </rPh>
    <rPh sb="31" eb="32">
      <t>イキ</t>
    </rPh>
    <rPh sb="34" eb="36">
      <t>ジョウシャ</t>
    </rPh>
    <rPh sb="38" eb="40">
      <t>トヨオカ</t>
    </rPh>
    <rPh sb="42" eb="43">
      <t>ジョウ</t>
    </rPh>
    <rPh sb="44" eb="46">
      <t>チョウメ</t>
    </rPh>
    <rPh sb="47" eb="49">
      <t>ゲシャ</t>
    </rPh>
    <rPh sb="51" eb="53">
      <t>トホ</t>
    </rPh>
    <rPh sb="54" eb="55">
      <t>フン</t>
    </rPh>
    <phoneticPr fontId="1"/>
  </si>
  <si>
    <t>吉田　紗希</t>
    <rPh sb="0" eb="2">
      <t>ヨシダ</t>
    </rPh>
    <rPh sb="3" eb="5">
      <t>サキ</t>
    </rPh>
    <phoneticPr fontId="1"/>
  </si>
  <si>
    <t>施設長</t>
    <rPh sb="0" eb="3">
      <t>シセツチョウ</t>
    </rPh>
    <phoneticPr fontId="1"/>
  </si>
  <si>
    <t>３　住宅型</t>
  </si>
  <si>
    <t>１　事業者が自ら所有する土地</t>
  </si>
  <si>
    <t>２　準耐火建築物</t>
  </si>
  <si>
    <t>３　木造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</si>
  <si>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</si>
  <si>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</si>
  <si>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</si>
  <si>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</si>
  <si>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</si>
  <si>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</si>
  <si>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</si>
  <si>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</si>
  <si>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当ホームでは、入居者様のニーズに対応した各種サービスを提供し、安心して穏やかな生活が送れるよう支援していきます。</t>
    <rPh sb="0" eb="1">
      <t>トウ</t>
    </rPh>
    <rPh sb="7" eb="11">
      <t>ニュウキョシャサマ</t>
    </rPh>
    <rPh sb="16" eb="18">
      <t>タイオウ</t>
    </rPh>
    <rPh sb="20" eb="22">
      <t>カクシュ</t>
    </rPh>
    <rPh sb="27" eb="29">
      <t>テイキョウ</t>
    </rPh>
    <rPh sb="31" eb="33">
      <t>アンシン</t>
    </rPh>
    <rPh sb="35" eb="36">
      <t>オダ</t>
    </rPh>
    <rPh sb="39" eb="41">
      <t>セイカツ</t>
    </rPh>
    <rPh sb="42" eb="43">
      <t>オク</t>
    </rPh>
    <rPh sb="47" eb="49">
      <t>シエン</t>
    </rPh>
    <phoneticPr fontId="1"/>
  </si>
  <si>
    <t>地域の医療、福祉サービスと連携を図り、総合的なサービスの提供に努めます。</t>
    <rPh sb="0" eb="2">
      <t>チイキ</t>
    </rPh>
    <rPh sb="3" eb="5">
      <t>イリョウ</t>
    </rPh>
    <rPh sb="6" eb="8">
      <t>フクシ</t>
    </rPh>
    <rPh sb="13" eb="15">
      <t>レンケイ</t>
    </rPh>
    <rPh sb="16" eb="17">
      <t>ハカ</t>
    </rPh>
    <rPh sb="19" eb="22">
      <t>ソウゴウテキ</t>
    </rPh>
    <rPh sb="28" eb="30">
      <t>テイキョウ</t>
    </rPh>
    <rPh sb="31" eb="32">
      <t>ツト</t>
    </rPh>
    <phoneticPr fontId="1"/>
  </si>
  <si>
    <t>１　自ら実施</t>
  </si>
  <si>
    <t>○</t>
  </si>
  <si>
    <t>豊岡内科整形外科クリニック</t>
    <rPh sb="0" eb="2">
      <t>トヨオカ</t>
    </rPh>
    <rPh sb="2" eb="4">
      <t>ナイカ</t>
    </rPh>
    <rPh sb="4" eb="8">
      <t>セイケイゲカ</t>
    </rPh>
    <phoneticPr fontId="1"/>
  </si>
  <si>
    <t>旭川市豊岡３条６丁目１７６番地１０７</t>
    <rPh sb="0" eb="3">
      <t>アサヒカワシ</t>
    </rPh>
    <rPh sb="3" eb="5">
      <t>トヨオカ</t>
    </rPh>
    <rPh sb="6" eb="7">
      <t>ジョウ</t>
    </rPh>
    <rPh sb="8" eb="10">
      <t>チョウメ</t>
    </rPh>
    <rPh sb="13" eb="15">
      <t>バンチ</t>
    </rPh>
    <phoneticPr fontId="1"/>
  </si>
  <si>
    <t>内科、整形外科</t>
    <rPh sb="0" eb="2">
      <t>ナイカ</t>
    </rPh>
    <rPh sb="3" eb="7">
      <t>セイケイゲカ</t>
    </rPh>
    <phoneticPr fontId="1"/>
  </si>
  <si>
    <t>内科</t>
    <rPh sb="0" eb="2">
      <t>ナイカ</t>
    </rPh>
    <phoneticPr fontId="1"/>
  </si>
  <si>
    <t>本人、ご家族の希望。
又は適切なサービス提供のため施設長が必要と認めた場合。</t>
    <rPh sb="0" eb="2">
      <t>ホンニン</t>
    </rPh>
    <rPh sb="4" eb="6">
      <t>カゾク</t>
    </rPh>
    <rPh sb="7" eb="9">
      <t>キボウ</t>
    </rPh>
    <rPh sb="11" eb="12">
      <t>マタ</t>
    </rPh>
    <rPh sb="13" eb="15">
      <t>テキセツ</t>
    </rPh>
    <rPh sb="20" eb="22">
      <t>テイキョウ</t>
    </rPh>
    <rPh sb="25" eb="28">
      <t>シセツチョウ</t>
    </rPh>
    <rPh sb="29" eb="31">
      <t>ヒツヨウ</t>
    </rPh>
    <rPh sb="32" eb="33">
      <t>ミト</t>
    </rPh>
    <rPh sb="35" eb="37">
      <t>バアイ</t>
    </rPh>
    <phoneticPr fontId="1"/>
  </si>
  <si>
    <t>協議の上、甲乙及び身元引受人で合意がなされた上で住み替えとなる。</t>
    <rPh sb="0" eb="2">
      <t>キョウギ</t>
    </rPh>
    <rPh sb="3" eb="4">
      <t>ウエ</t>
    </rPh>
    <rPh sb="5" eb="7">
      <t>コウオツ</t>
    </rPh>
    <rPh sb="7" eb="8">
      <t>オヨ</t>
    </rPh>
    <rPh sb="9" eb="14">
      <t>ミモトヒキウケニン</t>
    </rPh>
    <rPh sb="15" eb="17">
      <t>ゴウイ</t>
    </rPh>
    <rPh sb="22" eb="23">
      <t>ウエ</t>
    </rPh>
    <rPh sb="24" eb="25">
      <t>ス</t>
    </rPh>
    <rPh sb="26" eb="27">
      <t>カ</t>
    </rPh>
    <phoneticPr fontId="1"/>
  </si>
  <si>
    <t>住み替え先に利用権が移動する。</t>
    <rPh sb="0" eb="1">
      <t>ス</t>
    </rPh>
    <rPh sb="2" eb="3">
      <t>カ</t>
    </rPh>
    <rPh sb="4" eb="5">
      <t>サキ</t>
    </rPh>
    <rPh sb="6" eb="8">
      <t>リヨウ</t>
    </rPh>
    <rPh sb="8" eb="9">
      <t>ケン</t>
    </rPh>
    <rPh sb="10" eb="12">
      <t>イドウ</t>
    </rPh>
    <phoneticPr fontId="1"/>
  </si>
  <si>
    <t>介護認定を受けている方のみ対象。</t>
    <rPh sb="0" eb="4">
      <t>カイゴニンテイ</t>
    </rPh>
    <rPh sb="5" eb="6">
      <t>ウ</t>
    </rPh>
    <rPh sb="10" eb="11">
      <t>カタ</t>
    </rPh>
    <rPh sb="13" eb="15">
      <t>タイショウ</t>
    </rPh>
    <phoneticPr fontId="1"/>
  </si>
  <si>
    <t>日常的に医療行為が必要となった場合。
ひと月以上入院が続き、退院の見込みが厳しい場合。
入居費の支払いが、正当な理由なく滞りが続いた場合。</t>
    <rPh sb="0" eb="3">
      <t>ニチジョウテキ</t>
    </rPh>
    <rPh sb="4" eb="8">
      <t>イリョウコウイ</t>
    </rPh>
    <rPh sb="9" eb="11">
      <t>ヒツヨウ</t>
    </rPh>
    <rPh sb="15" eb="17">
      <t>バアイ</t>
    </rPh>
    <rPh sb="21" eb="22">
      <t>ツキ</t>
    </rPh>
    <rPh sb="22" eb="24">
      <t>イジョウ</t>
    </rPh>
    <rPh sb="24" eb="26">
      <t>ニュウイン</t>
    </rPh>
    <rPh sb="27" eb="28">
      <t>ツヅ</t>
    </rPh>
    <rPh sb="30" eb="32">
      <t>タイイン</t>
    </rPh>
    <rPh sb="33" eb="35">
      <t>ミコ</t>
    </rPh>
    <rPh sb="37" eb="38">
      <t>キビ</t>
    </rPh>
    <rPh sb="40" eb="42">
      <t>バアイ</t>
    </rPh>
    <rPh sb="44" eb="47">
      <t>ニュウキョヒ</t>
    </rPh>
    <rPh sb="48" eb="50">
      <t>シハラ</t>
    </rPh>
    <rPh sb="53" eb="55">
      <t>セイトウ</t>
    </rPh>
    <rPh sb="56" eb="58">
      <t>リユウ</t>
    </rPh>
    <rPh sb="60" eb="61">
      <t>トドコオ</t>
    </rPh>
    <rPh sb="63" eb="64">
      <t>ツヅ</t>
    </rPh>
    <rPh sb="66" eb="68">
      <t>バアイ</t>
    </rPh>
    <phoneticPr fontId="1"/>
  </si>
  <si>
    <t>第２８条</t>
    <rPh sb="0" eb="1">
      <t>ダイ</t>
    </rPh>
    <rPh sb="3" eb="4">
      <t>ジョウ</t>
    </rPh>
    <phoneticPr fontId="1"/>
  </si>
  <si>
    <t>２　建物賃貸借方式</t>
  </si>
  <si>
    <t>１　全額前払い方式</t>
  </si>
  <si>
    <t>２　日割り計算で減額</t>
  </si>
  <si>
    <t>物価変動、税率変動等により改定する場合がある。</t>
    <rPh sb="0" eb="4">
      <t>ブッカヘンドウ</t>
    </rPh>
    <rPh sb="5" eb="7">
      <t>ゼイリツ</t>
    </rPh>
    <rPh sb="7" eb="9">
      <t>ヘンドウ</t>
    </rPh>
    <rPh sb="9" eb="10">
      <t>トウ</t>
    </rPh>
    <rPh sb="13" eb="15">
      <t>カイテイ</t>
    </rPh>
    <rPh sb="17" eb="19">
      <t>バアイ</t>
    </rPh>
    <phoneticPr fontId="1"/>
  </si>
  <si>
    <t>運営懇談会にて協議する。</t>
    <rPh sb="0" eb="5">
      <t>ウンエイコンダンカイ</t>
    </rPh>
    <rPh sb="7" eb="9">
      <t>キョウギ</t>
    </rPh>
    <phoneticPr fontId="1"/>
  </si>
  <si>
    <t>生活保護受給者の住宅扶助基準内で設定。</t>
    <rPh sb="0" eb="4">
      <t>セイカツホゴ</t>
    </rPh>
    <rPh sb="4" eb="7">
      <t>ジュキュウシャ</t>
    </rPh>
    <rPh sb="8" eb="12">
      <t>ジュウタクフジョ</t>
    </rPh>
    <rPh sb="12" eb="15">
      <t>キジュンナイ</t>
    </rPh>
    <rPh sb="16" eb="18">
      <t>セッテイ</t>
    </rPh>
    <phoneticPr fontId="1"/>
  </si>
  <si>
    <t>居室、共同部分の管理費と水道光熱費を当社統計により算定。</t>
    <rPh sb="0" eb="2">
      <t>キョシツ</t>
    </rPh>
    <rPh sb="3" eb="7">
      <t>キョウドウブブン</t>
    </rPh>
    <rPh sb="8" eb="11">
      <t>カンリヒ</t>
    </rPh>
    <rPh sb="12" eb="17">
      <t>スイドウコウネツヒ</t>
    </rPh>
    <rPh sb="18" eb="20">
      <t>トウシャ</t>
    </rPh>
    <rPh sb="20" eb="22">
      <t>トウケイ</t>
    </rPh>
    <rPh sb="25" eb="27">
      <t>サンテイ</t>
    </rPh>
    <phoneticPr fontId="1"/>
  </si>
  <si>
    <t>居室の暖房費を当社統計により算定。
（10月分～5月分まで）</t>
    <rPh sb="0" eb="2">
      <t>キョシツ</t>
    </rPh>
    <rPh sb="3" eb="6">
      <t>ダンボウヒ</t>
    </rPh>
    <rPh sb="7" eb="9">
      <t>トウシャ</t>
    </rPh>
    <rPh sb="9" eb="11">
      <t>トウケイ</t>
    </rPh>
    <rPh sb="14" eb="16">
      <t>サンテイ</t>
    </rPh>
    <rPh sb="21" eb="23">
      <t>ガツブン</t>
    </rPh>
    <rPh sb="25" eb="27">
      <t>ガツブン</t>
    </rPh>
    <phoneticPr fontId="1"/>
  </si>
  <si>
    <t>1日1,200円×日数分で算定。
（朝食：300円、昼食：450円、夕食：450円）
1か月30日の月は36,000円、31日の月は37,200円。</t>
    <rPh sb="1" eb="2">
      <t>ニチ</t>
    </rPh>
    <rPh sb="7" eb="8">
      <t>エン</t>
    </rPh>
    <rPh sb="9" eb="12">
      <t>ニッスウブン</t>
    </rPh>
    <rPh sb="13" eb="15">
      <t>サンテイ</t>
    </rPh>
    <rPh sb="18" eb="20">
      <t>チョウショク</t>
    </rPh>
    <rPh sb="24" eb="25">
      <t>エン</t>
    </rPh>
    <rPh sb="26" eb="28">
      <t>チュウショク</t>
    </rPh>
    <rPh sb="32" eb="33">
      <t>エン</t>
    </rPh>
    <rPh sb="34" eb="36">
      <t>ユウショク</t>
    </rPh>
    <rPh sb="40" eb="41">
      <t>エン</t>
    </rPh>
    <rPh sb="46" eb="47">
      <t>ゲツ</t>
    </rPh>
    <rPh sb="49" eb="50">
      <t>ニチ</t>
    </rPh>
    <rPh sb="51" eb="52">
      <t>ツキ</t>
    </rPh>
    <rPh sb="59" eb="60">
      <t>エン</t>
    </rPh>
    <rPh sb="63" eb="64">
      <t>ヒ</t>
    </rPh>
    <rPh sb="65" eb="66">
      <t>ツキ</t>
    </rPh>
    <rPh sb="73" eb="74">
      <t>エン</t>
    </rPh>
    <phoneticPr fontId="1"/>
  </si>
  <si>
    <t>苦情相談窓口</t>
    <rPh sb="0" eb="2">
      <t>クジョウ</t>
    </rPh>
    <rPh sb="2" eb="4">
      <t>ソウダン</t>
    </rPh>
    <rPh sb="4" eb="6">
      <t>マドグチ</t>
    </rPh>
    <phoneticPr fontId="1"/>
  </si>
  <si>
    <t>土日祝、年末年始</t>
    <rPh sb="0" eb="2">
      <t>ドニチ</t>
    </rPh>
    <rPh sb="2" eb="3">
      <t>シュク</t>
    </rPh>
    <rPh sb="4" eb="8">
      <t>ネンマツネンシ</t>
    </rPh>
    <phoneticPr fontId="1"/>
  </si>
  <si>
    <t>事業活動総合保険 加入</t>
    <rPh sb="0" eb="4">
      <t>ジギョウカツドウ</t>
    </rPh>
    <rPh sb="4" eb="8">
      <t>ソウゴウホケン</t>
    </rPh>
    <rPh sb="9" eb="11">
      <t>カニュウ</t>
    </rPh>
    <phoneticPr fontId="1"/>
  </si>
  <si>
    <t>事故対応マニュアルに基づき対応する</t>
    <rPh sb="0" eb="4">
      <t>ジコタイオウ</t>
    </rPh>
    <rPh sb="10" eb="11">
      <t>モト</t>
    </rPh>
    <rPh sb="13" eb="15">
      <t>タイオウ</t>
    </rPh>
    <phoneticPr fontId="1"/>
  </si>
  <si>
    <t>１　入居希望者に公開</t>
  </si>
  <si>
    <t>３　公開していない</t>
  </si>
  <si>
    <t>指定訪問介護事業所　令花</t>
    <rPh sb="0" eb="2">
      <t>シテイ</t>
    </rPh>
    <rPh sb="2" eb="6">
      <t>ホウモンカイゴ</t>
    </rPh>
    <rPh sb="6" eb="9">
      <t>ジギョウショ</t>
    </rPh>
    <rPh sb="10" eb="12">
      <t>レイカ</t>
    </rPh>
    <phoneticPr fontId="1"/>
  </si>
  <si>
    <t>自己負担</t>
    <rPh sb="0" eb="4">
      <t>ジコフタン</t>
    </rPh>
    <phoneticPr fontId="1"/>
  </si>
  <si>
    <t>2,000円/　時間</t>
    <rPh sb="5" eb="6">
      <t>エン</t>
    </rPh>
    <rPh sb="8" eb="10">
      <t>ジカン</t>
    </rPh>
    <phoneticPr fontId="1"/>
  </si>
  <si>
    <t>旭川市豊岡１２条１丁目４番１４号</t>
    <rPh sb="0" eb="3">
      <t>アサヒカワシ</t>
    </rPh>
    <rPh sb="3" eb="5">
      <t>トヨオカ</t>
    </rPh>
    <rPh sb="7" eb="8">
      <t>ジョウ</t>
    </rPh>
    <rPh sb="9" eb="11">
      <t>チョウメ</t>
    </rPh>
    <rPh sb="12" eb="13">
      <t>バン</t>
    </rPh>
    <rPh sb="15" eb="16">
      <t>ゴウ</t>
    </rPh>
    <phoneticPr fontId="1"/>
  </si>
  <si>
    <t>1,000円/　時間</t>
    <rPh sb="5" eb="6">
      <t>エン</t>
    </rPh>
    <rPh sb="8" eb="10">
      <t>ジカン</t>
    </rPh>
    <phoneticPr fontId="1"/>
  </si>
  <si>
    <t>旭川市内</t>
    <rPh sb="0" eb="2">
      <t>アサヒカワ</t>
    </rPh>
    <rPh sb="2" eb="4">
      <t>シナイ</t>
    </rPh>
    <phoneticPr fontId="1"/>
  </si>
  <si>
    <t>自己負担</t>
    <rPh sb="0" eb="4">
      <t>ジコフタン</t>
    </rPh>
    <phoneticPr fontId="1"/>
  </si>
  <si>
    <t>偶数月に外部理美容サービスに委託</t>
    <rPh sb="0" eb="3">
      <t>グウスウヅキ</t>
    </rPh>
    <rPh sb="4" eb="6">
      <t>ガイブ</t>
    </rPh>
    <rPh sb="6" eb="9">
      <t>リビヨウ</t>
    </rPh>
    <rPh sb="14" eb="16">
      <t>イタク</t>
    </rPh>
    <phoneticPr fontId="1"/>
  </si>
  <si>
    <t>主に豊岡・東光近郊</t>
    <rPh sb="0" eb="1">
      <t>オモ</t>
    </rPh>
    <rPh sb="2" eb="4">
      <t>トヨオカ</t>
    </rPh>
    <rPh sb="5" eb="7">
      <t>トウコウ</t>
    </rPh>
    <rPh sb="7" eb="9">
      <t>キンコウ</t>
    </rPh>
    <phoneticPr fontId="1"/>
  </si>
  <si>
    <t>旭川市内</t>
    <rPh sb="0" eb="4">
      <t>アサヒカワシナイ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</si>
</sst>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L552" sqref="L552:P552"/>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22</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2359</v>
      </c>
      <c r="K15" s="117"/>
      <c r="L15" s="117"/>
      <c r="M15" s="117"/>
      <c r="N15" s="117"/>
      <c r="O15" s="117"/>
      <c r="P15" s="118"/>
    </row>
    <row r="16" spans="1:20" ht="19.95"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78</v>
      </c>
      <c r="H17" s="35" t="s">
        <v>469</v>
      </c>
      <c r="I17" s="32">
        <v>8242</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2538</v>
      </c>
      <c r="M20" s="35" t="s">
        <v>469</v>
      </c>
      <c r="N20" s="63" t="s">
        <v>2539</v>
      </c>
      <c r="O20" s="313"/>
      <c r="P20" s="314"/>
      <c r="Q20" s="12"/>
    </row>
    <row r="21" spans="1:20" ht="20.100000000000001" customHeight="1">
      <c r="B21" s="365"/>
      <c r="C21" s="366"/>
      <c r="D21" s="366"/>
      <c r="E21" s="367"/>
      <c r="F21" s="194" t="s">
        <v>411</v>
      </c>
      <c r="G21" s="195"/>
      <c r="H21" s="195"/>
      <c r="I21" s="196"/>
      <c r="J21" s="109" t="s">
        <v>2540</v>
      </c>
      <c r="K21" s="117"/>
      <c r="L21" s="117"/>
      <c r="M21" s="35" t="s">
        <v>465</v>
      </c>
      <c r="N21" s="117" t="s">
        <v>2541</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2542</v>
      </c>
      <c r="K23" s="401"/>
      <c r="L23" s="218" t="s">
        <v>2543</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5">
        <v>2019</v>
      </c>
      <c r="G26" s="446"/>
      <c r="H26" s="35" t="s">
        <v>466</v>
      </c>
      <c r="I26" s="446">
        <v>11</v>
      </c>
      <c r="J26" s="446"/>
      <c r="K26" s="35" t="s">
        <v>467</v>
      </c>
      <c r="L26" s="446">
        <v>1</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2547</v>
      </c>
      <c r="I31" s="464"/>
      <c r="J31" s="464"/>
      <c r="K31" s="464"/>
      <c r="L31" s="464"/>
      <c r="M31" s="464"/>
      <c r="N31" s="464"/>
      <c r="O31" s="464"/>
      <c r="P31" s="465"/>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8242</v>
      </c>
      <c r="J33" s="454"/>
      <c r="K33" s="454"/>
      <c r="L33" s="454"/>
      <c r="M33" s="454"/>
      <c r="N33" s="454"/>
      <c r="O33" s="454"/>
      <c r="P33" s="455"/>
      <c r="S33" s="15" t="str">
        <f>IF(OR(G33="",I33=""),"未記入","")</f>
        <v/>
      </c>
    </row>
    <row r="34" spans="2:20" ht="58.5" customHeight="1">
      <c r="B34" s="301"/>
      <c r="C34" s="323"/>
      <c r="D34" s="323"/>
      <c r="E34" s="302"/>
      <c r="F34" s="131" t="s">
        <v>2534</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2538</v>
      </c>
      <c r="M44" s="35" t="s">
        <v>469</v>
      </c>
      <c r="N44" s="63" t="s">
        <v>2539</v>
      </c>
      <c r="O44" s="313"/>
      <c r="P44" s="314"/>
    </row>
    <row r="45" spans="2:20" ht="20.100000000000001" customHeight="1">
      <c r="B45" s="186"/>
      <c r="C45" s="130"/>
      <c r="D45" s="130"/>
      <c r="E45" s="130"/>
      <c r="F45" s="194" t="s">
        <v>411</v>
      </c>
      <c r="G45" s="195"/>
      <c r="H45" s="195"/>
      <c r="I45" s="196"/>
      <c r="J45" s="109" t="s">
        <v>2540</v>
      </c>
      <c r="K45" s="117"/>
      <c r="L45" s="117"/>
      <c r="M45" s="35" t="s">
        <v>465</v>
      </c>
      <c r="N45" s="117" t="s">
        <v>2541</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2542</v>
      </c>
      <c r="K47" s="401"/>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2550</v>
      </c>
      <c r="K48" s="108"/>
      <c r="L48" s="108"/>
      <c r="M48" s="108"/>
      <c r="N48" s="108"/>
      <c r="O48" s="109"/>
      <c r="P48" s="110"/>
    </row>
    <row r="49" spans="1:20" ht="20.100000000000001" customHeight="1">
      <c r="B49" s="186"/>
      <c r="C49" s="130"/>
      <c r="D49" s="130"/>
      <c r="E49" s="130"/>
      <c r="F49" s="130" t="s">
        <v>18</v>
      </c>
      <c r="G49" s="130"/>
      <c r="H49" s="130"/>
      <c r="I49" s="130"/>
      <c r="J49" s="108" t="s">
        <v>2551</v>
      </c>
      <c r="K49" s="108"/>
      <c r="L49" s="108"/>
      <c r="M49" s="108"/>
      <c r="N49" s="108"/>
      <c r="O49" s="109"/>
      <c r="P49" s="110"/>
    </row>
    <row r="50" spans="1:20" ht="20.100000000000001" customHeight="1">
      <c r="B50" s="151" t="s">
        <v>28</v>
      </c>
      <c r="C50" s="100"/>
      <c r="D50" s="100"/>
      <c r="E50" s="100"/>
      <c r="F50" s="100"/>
      <c r="G50" s="100"/>
      <c r="H50" s="100"/>
      <c r="I50" s="100"/>
      <c r="J50" s="445">
        <v>2021</v>
      </c>
      <c r="K50" s="446"/>
      <c r="L50" s="35" t="s">
        <v>466</v>
      </c>
      <c r="M50" s="61">
        <v>1</v>
      </c>
      <c r="N50" s="35" t="s">
        <v>467</v>
      </c>
      <c r="O50" s="61">
        <v>15</v>
      </c>
      <c r="P50" s="37" t="s">
        <v>468</v>
      </c>
      <c r="S50" s="15" t="str">
        <f>IF(OR(J50="",M50="",O50=""),"未記入","")</f>
        <v/>
      </c>
    </row>
    <row r="51" spans="1:20" ht="20.100000000000001" customHeight="1" thickBot="1">
      <c r="B51" s="152" t="s">
        <v>29</v>
      </c>
      <c r="C51" s="449"/>
      <c r="D51" s="449"/>
      <c r="E51" s="449"/>
      <c r="F51" s="449"/>
      <c r="G51" s="449"/>
      <c r="H51" s="449"/>
      <c r="I51" s="449"/>
      <c r="J51" s="447">
        <v>2021</v>
      </c>
      <c r="K51" s="448"/>
      <c r="L51" s="36" t="s">
        <v>466</v>
      </c>
      <c r="M51" s="62">
        <v>1</v>
      </c>
      <c r="N51" s="36" t="s">
        <v>467</v>
      </c>
      <c r="O51" s="62">
        <v>25</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678.94</v>
      </c>
      <c r="H61" s="94"/>
      <c r="I61" s="94"/>
      <c r="J61" s="94"/>
      <c r="K61" s="444"/>
      <c r="L61" s="368" t="s">
        <v>497</v>
      </c>
      <c r="M61" s="306"/>
      <c r="N61" s="306"/>
      <c r="O61" s="306"/>
      <c r="P61" s="411"/>
    </row>
    <row r="62" spans="1:20" ht="20.100000000000001" customHeight="1">
      <c r="B62" s="186"/>
      <c r="C62" s="130"/>
      <c r="D62" s="96" t="s">
        <v>39</v>
      </c>
      <c r="E62" s="97"/>
      <c r="F62" s="267"/>
      <c r="G62" s="108" t="s">
        <v>2553</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717.71</v>
      </c>
      <c r="L72" s="117"/>
      <c r="M72" s="117"/>
      <c r="N72" s="102" t="s">
        <v>472</v>
      </c>
      <c r="O72" s="102"/>
      <c r="P72" s="263"/>
    </row>
    <row r="73" spans="2:16" ht="20.100000000000001" customHeight="1">
      <c r="B73" s="207"/>
      <c r="C73" s="208"/>
      <c r="D73" s="322"/>
      <c r="E73" s="323"/>
      <c r="F73" s="302"/>
      <c r="G73" s="100" t="s">
        <v>42</v>
      </c>
      <c r="H73" s="100"/>
      <c r="I73" s="100"/>
      <c r="J73" s="100"/>
      <c r="K73" s="109">
        <v>693.38</v>
      </c>
      <c r="L73" s="117"/>
      <c r="M73" s="117"/>
      <c r="N73" s="102" t="s">
        <v>472</v>
      </c>
      <c r="O73" s="102"/>
      <c r="P73" s="263"/>
    </row>
    <row r="74" spans="2:16" ht="20.100000000000001" customHeight="1">
      <c r="B74" s="207"/>
      <c r="C74" s="208"/>
      <c r="D74" s="130" t="s">
        <v>43</v>
      </c>
      <c r="E74" s="130"/>
      <c r="F74" s="130"/>
      <c r="G74" s="108" t="s">
        <v>2554</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2555</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2556</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2557</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12.72</v>
      </c>
      <c r="K95" s="50" t="s">
        <v>472</v>
      </c>
      <c r="L95" s="109">
        <v>21</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12.84</v>
      </c>
      <c r="K96" s="50" t="s">
        <v>472</v>
      </c>
      <c r="L96" s="109">
        <v>2</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3</v>
      </c>
      <c r="H105" s="103" t="s">
        <v>474</v>
      </c>
      <c r="I105" s="400" t="s">
        <v>66</v>
      </c>
      <c r="J105" s="400"/>
      <c r="K105" s="400"/>
      <c r="L105" s="400"/>
      <c r="M105" s="400"/>
      <c r="N105" s="109">
        <v>1</v>
      </c>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1</v>
      </c>
      <c r="O110" s="117"/>
      <c r="P110" s="37" t="s">
        <v>474</v>
      </c>
    </row>
    <row r="111" spans="2:19" ht="20.100000000000001" customHeight="1">
      <c r="B111" s="433"/>
      <c r="C111" s="434"/>
      <c r="D111" s="135"/>
      <c r="E111" s="88"/>
      <c r="F111" s="89"/>
      <c r="G111" s="163"/>
      <c r="H111" s="415"/>
      <c r="I111" s="130" t="s">
        <v>83</v>
      </c>
      <c r="J111" s="130"/>
      <c r="K111" s="130"/>
      <c r="L111" s="130"/>
      <c r="M111" s="130"/>
      <c r="N111" s="109">
        <v>0</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2558</v>
      </c>
      <c r="H113" s="108"/>
      <c r="I113" s="108"/>
      <c r="J113" s="108"/>
      <c r="K113" s="108"/>
      <c r="L113" s="108"/>
      <c r="M113" s="108"/>
      <c r="N113" s="108"/>
      <c r="O113" s="109"/>
      <c r="P113" s="110"/>
    </row>
    <row r="114" spans="2:16" ht="20.100000000000001" customHeight="1">
      <c r="B114" s="433"/>
      <c r="C114" s="434"/>
      <c r="D114" s="134" t="s">
        <v>79</v>
      </c>
      <c r="E114" s="112"/>
      <c r="F114" s="113"/>
      <c r="G114" s="160" t="s">
        <v>2559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2558</v>
      </c>
      <c r="H117" s="108"/>
      <c r="I117" s="108"/>
      <c r="J117" s="108"/>
      <c r="K117" s="108"/>
      <c r="L117" s="108"/>
      <c r="M117" s="108"/>
      <c r="N117" s="108"/>
      <c r="O117" s="109"/>
      <c r="P117" s="110"/>
    </row>
    <row r="118" spans="2:16" ht="20.100000000000001" customHeight="1">
      <c r="B118" s="87"/>
      <c r="C118" s="89"/>
      <c r="D118" s="153" t="s">
        <v>73</v>
      </c>
      <c r="E118" s="143"/>
      <c r="F118" s="144"/>
      <c r="G118" s="108" t="s">
        <v>2558</v>
      </c>
      <c r="H118" s="108"/>
      <c r="I118" s="108"/>
      <c r="J118" s="108"/>
      <c r="K118" s="108"/>
      <c r="L118" s="108"/>
      <c r="M118" s="108"/>
      <c r="N118" s="108"/>
      <c r="O118" s="109"/>
      <c r="P118" s="110"/>
    </row>
    <row r="119" spans="2:16" ht="20.100000000000001" customHeight="1">
      <c r="B119" s="87"/>
      <c r="C119" s="89"/>
      <c r="D119" s="137" t="s">
        <v>74</v>
      </c>
      <c r="E119" s="341"/>
      <c r="F119" s="138"/>
      <c r="G119" s="108" t="s">
        <v>2558</v>
      </c>
      <c r="H119" s="108"/>
      <c r="I119" s="108"/>
      <c r="J119" s="108"/>
      <c r="K119" s="108"/>
      <c r="L119" s="108"/>
      <c r="M119" s="108"/>
      <c r="N119" s="108"/>
      <c r="O119" s="109"/>
      <c r="P119" s="110"/>
    </row>
    <row r="120" spans="2:16" ht="20.100000000000001" customHeight="1">
      <c r="B120" s="87"/>
      <c r="C120" s="89"/>
      <c r="D120" s="101" t="s">
        <v>75</v>
      </c>
      <c r="E120" s="102"/>
      <c r="F120" s="103"/>
      <c r="G120" s="108" t="s">
        <v>2558</v>
      </c>
      <c r="H120" s="108"/>
      <c r="I120" s="108"/>
      <c r="J120" s="108"/>
      <c r="K120" s="108"/>
      <c r="L120" s="108"/>
      <c r="M120" s="108"/>
      <c r="N120" s="108"/>
      <c r="O120" s="109"/>
      <c r="P120" s="110"/>
    </row>
    <row r="121" spans="2:16" ht="20.100000000000001" customHeight="1">
      <c r="B121" s="87"/>
      <c r="C121" s="89"/>
      <c r="D121" s="101" t="s">
        <v>76</v>
      </c>
      <c r="E121" s="102"/>
      <c r="F121" s="103"/>
      <c r="G121" s="108" t="s">
        <v>2558</v>
      </c>
      <c r="H121" s="108"/>
      <c r="I121" s="108"/>
      <c r="J121" s="108"/>
      <c r="K121" s="108"/>
      <c r="L121" s="108"/>
      <c r="M121" s="108"/>
      <c r="N121" s="108"/>
      <c r="O121" s="109"/>
      <c r="P121" s="110"/>
    </row>
    <row r="122" spans="2:16" ht="20.100000000000001" customHeight="1">
      <c r="B122" s="90"/>
      <c r="C122" s="92"/>
      <c r="D122" s="101" t="s">
        <v>77</v>
      </c>
      <c r="E122" s="102"/>
      <c r="F122" s="103"/>
      <c r="G122" s="108" t="s">
        <v>2558</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2561</v>
      </c>
      <c r="H123" s="108"/>
      <c r="I123" s="108"/>
      <c r="J123" s="108"/>
      <c r="K123" s="108"/>
      <c r="L123" s="108"/>
      <c r="M123" s="108"/>
      <c r="N123" s="108"/>
      <c r="O123" s="109"/>
      <c r="P123" s="110"/>
    </row>
    <row r="124" spans="2:16" ht="20.100000000000001" customHeight="1">
      <c r="B124" s="87"/>
      <c r="C124" s="89"/>
      <c r="D124" s="153" t="s">
        <v>431</v>
      </c>
      <c r="E124" s="143"/>
      <c r="F124" s="144"/>
      <c r="G124" s="108" t="s">
        <v>2562</v>
      </c>
      <c r="H124" s="108"/>
      <c r="I124" s="108"/>
      <c r="J124" s="108"/>
      <c r="K124" s="108"/>
      <c r="L124" s="108"/>
      <c r="M124" s="108"/>
      <c r="N124" s="108"/>
      <c r="O124" s="109"/>
      <c r="P124" s="110"/>
    </row>
    <row r="125" spans="2:16" ht="20.100000000000001" customHeight="1">
      <c r="B125" s="87"/>
      <c r="C125" s="89"/>
      <c r="D125" s="137" t="s">
        <v>432</v>
      </c>
      <c r="E125" s="341"/>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2567</v>
      </c>
      <c r="G196" s="306" t="s">
        <v>456</v>
      </c>
      <c r="H196" s="306"/>
      <c r="I196" s="306"/>
      <c r="J196" s="306"/>
      <c r="K196" s="306"/>
      <c r="L196" s="306"/>
      <c r="M196" s="306"/>
      <c r="N196" s="306"/>
      <c r="O196" s="306"/>
      <c r="P196" s="411"/>
    </row>
    <row r="197" spans="1:20" ht="20.100000000000001" customHeight="1">
      <c r="B197" s="186"/>
      <c r="C197" s="130"/>
      <c r="D197" s="130"/>
      <c r="E197" s="130"/>
      <c r="F197" s="14" t="s">
        <v>2567</v>
      </c>
      <c r="G197" s="102" t="s">
        <v>457</v>
      </c>
      <c r="H197" s="102"/>
      <c r="I197" s="102"/>
      <c r="J197" s="102"/>
      <c r="K197" s="102"/>
      <c r="L197" s="102"/>
      <c r="M197" s="102"/>
      <c r="N197" s="102"/>
      <c r="O197" s="102"/>
      <c r="P197" s="263"/>
    </row>
    <row r="198" spans="1:20" ht="20.100000000000001" customHeight="1">
      <c r="B198" s="186"/>
      <c r="C198" s="130"/>
      <c r="D198" s="130"/>
      <c r="E198" s="130"/>
      <c r="F198" s="14" t="s">
        <v>2567</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 customHeight="1">
      <c r="B200" s="81" t="s">
        <v>101</v>
      </c>
      <c r="C200" s="76"/>
      <c r="D200" s="454">
        <v>1</v>
      </c>
      <c r="E200" s="413"/>
      <c r="F200" s="130" t="s">
        <v>5</v>
      </c>
      <c r="G200" s="130"/>
      <c r="H200" s="130"/>
      <c r="I200" s="131" t="s">
        <v>2568</v>
      </c>
      <c r="J200" s="105"/>
      <c r="K200" s="105"/>
      <c r="L200" s="105"/>
      <c r="M200" s="105"/>
      <c r="N200" s="105"/>
      <c r="O200" s="106"/>
      <c r="P200" s="107"/>
    </row>
    <row r="201" spans="1:20" ht="39.9" customHeight="1">
      <c r="B201" s="82"/>
      <c r="C201" s="78"/>
      <c r="D201" s="487"/>
      <c r="E201" s="415"/>
      <c r="F201" s="130" t="s">
        <v>103</v>
      </c>
      <c r="G201" s="130"/>
      <c r="H201" s="130"/>
      <c r="I201" s="131" t="s">
        <v>2569</v>
      </c>
      <c r="J201" s="105"/>
      <c r="K201" s="105"/>
      <c r="L201" s="105"/>
      <c r="M201" s="105"/>
      <c r="N201" s="105"/>
      <c r="O201" s="106"/>
      <c r="P201" s="107"/>
    </row>
    <row r="202" spans="1:20" ht="79.5" customHeight="1">
      <c r="B202" s="82"/>
      <c r="C202" s="78"/>
      <c r="D202" s="487"/>
      <c r="E202" s="415"/>
      <c r="F202" s="130" t="s">
        <v>104</v>
      </c>
      <c r="G202" s="130"/>
      <c r="H202" s="130"/>
      <c r="I202" s="131" t="s">
        <v>2570</v>
      </c>
      <c r="J202" s="105"/>
      <c r="K202" s="105"/>
      <c r="L202" s="105"/>
      <c r="M202" s="105"/>
      <c r="N202" s="105"/>
      <c r="O202" s="106"/>
      <c r="P202" s="107"/>
    </row>
    <row r="203" spans="1:20" ht="79.5" customHeight="1">
      <c r="B203" s="82"/>
      <c r="C203" s="78"/>
      <c r="D203" s="487"/>
      <c r="E203" s="415"/>
      <c r="F203" s="130" t="s">
        <v>414</v>
      </c>
      <c r="G203" s="130"/>
      <c r="H203" s="130"/>
      <c r="I203" s="131" t="s">
        <v>2571</v>
      </c>
      <c r="J203" s="105"/>
      <c r="K203" s="105"/>
      <c r="L203" s="105"/>
      <c r="M203" s="105"/>
      <c r="N203" s="105"/>
      <c r="O203" s="106"/>
      <c r="P203" s="107"/>
    </row>
    <row r="204" spans="1:20" customFormat="1" ht="39.9" customHeight="1">
      <c r="A204" s="2"/>
      <c r="B204" s="82"/>
      <c r="C204" s="78"/>
      <c r="D204" s="487"/>
      <c r="E204" s="415"/>
      <c r="F204" s="96" t="s">
        <v>105</v>
      </c>
      <c r="G204" s="97"/>
      <c r="H204" s="267"/>
      <c r="I204" s="197" t="s">
        <v>2489</v>
      </c>
      <c r="J204" s="198"/>
      <c r="K204" s="198"/>
      <c r="L204" s="199"/>
      <c r="M204" s="109" t="s">
        <v>2558</v>
      </c>
      <c r="N204" s="117"/>
      <c r="O204" s="117"/>
      <c r="P204" s="118"/>
      <c r="Q204" s="2"/>
      <c r="R204" s="2"/>
      <c r="S204" s="15"/>
      <c r="T204" s="69"/>
    </row>
    <row r="205" spans="1:20" customFormat="1" ht="39.9" customHeight="1">
      <c r="A205" s="2"/>
      <c r="B205" s="82"/>
      <c r="C205" s="78"/>
      <c r="D205" s="394"/>
      <c r="E205" s="395"/>
      <c r="F205" s="322"/>
      <c r="G205" s="323"/>
      <c r="H205" s="302"/>
      <c r="I205" s="197" t="s">
        <v>2490</v>
      </c>
      <c r="J205" s="198"/>
      <c r="K205" s="198"/>
      <c r="L205" s="199"/>
      <c r="M205" s="109" t="s">
        <v>2558</v>
      </c>
      <c r="N205" s="117"/>
      <c r="O205" s="117"/>
      <c r="P205" s="118"/>
      <c r="T205" s="69"/>
    </row>
    <row r="206" spans="1:20" ht="39.9" customHeight="1">
      <c r="B206" s="82"/>
      <c r="C206" s="78"/>
      <c r="D206" s="454">
        <v>2</v>
      </c>
      <c r="E206" s="413"/>
      <c r="F206" s="130" t="s">
        <v>5</v>
      </c>
      <c r="G206" s="130"/>
      <c r="H206" s="130"/>
      <c r="I206" s="121"/>
      <c r="J206" s="268"/>
      <c r="K206" s="268"/>
      <c r="L206" s="268"/>
      <c r="M206" s="268"/>
      <c r="N206" s="268"/>
      <c r="O206" s="268"/>
      <c r="P206" s="269"/>
    </row>
    <row r="207" spans="1:20" ht="39.9"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 customHeight="1">
      <c r="A211" s="2"/>
      <c r="B211" s="82"/>
      <c r="C211" s="78"/>
      <c r="D211" s="394"/>
      <c r="E211" s="395"/>
      <c r="F211" s="322"/>
      <c r="G211" s="323"/>
      <c r="H211" s="302"/>
      <c r="I211" s="197" t="s">
        <v>2490</v>
      </c>
      <c r="J211" s="198"/>
      <c r="K211" s="198"/>
      <c r="L211" s="199"/>
      <c r="M211" s="109"/>
      <c r="N211" s="117"/>
      <c r="O211" s="117"/>
      <c r="P211" s="118"/>
      <c r="T211" s="69"/>
    </row>
    <row r="212" spans="1:20" ht="39.9" customHeight="1">
      <c r="B212" s="82"/>
      <c r="C212" s="78"/>
      <c r="D212" s="454">
        <v>3</v>
      </c>
      <c r="E212" s="413"/>
      <c r="F212" s="130" t="s">
        <v>5</v>
      </c>
      <c r="G212" s="130"/>
      <c r="H212" s="130"/>
      <c r="I212" s="121"/>
      <c r="J212" s="268"/>
      <c r="K212" s="268"/>
      <c r="L212" s="268"/>
      <c r="M212" s="268"/>
      <c r="N212" s="268"/>
      <c r="O212" s="268"/>
      <c r="P212" s="269"/>
    </row>
    <row r="213" spans="1:20" ht="39.9"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 customHeight="1">
      <c r="A217" s="2"/>
      <c r="B217" s="82"/>
      <c r="C217" s="78"/>
      <c r="D217" s="394"/>
      <c r="E217" s="395"/>
      <c r="F217" s="491"/>
      <c r="G217" s="478"/>
      <c r="H217" s="479"/>
      <c r="I217" s="197" t="s">
        <v>2490</v>
      </c>
      <c r="J217" s="198"/>
      <c r="K217" s="198"/>
      <c r="L217" s="199"/>
      <c r="M217" s="109"/>
      <c r="N217" s="117"/>
      <c r="O217" s="117"/>
      <c r="P217" s="118"/>
      <c r="T217" s="69"/>
    </row>
    <row r="218" spans="1:20" ht="39.9" customHeight="1">
      <c r="B218" s="82"/>
      <c r="C218" s="78"/>
      <c r="D218" s="454">
        <v>4</v>
      </c>
      <c r="E218" s="413"/>
      <c r="F218" s="130" t="s">
        <v>5</v>
      </c>
      <c r="G218" s="130"/>
      <c r="H218" s="130"/>
      <c r="I218" s="121"/>
      <c r="J218" s="268"/>
      <c r="K218" s="268"/>
      <c r="L218" s="268"/>
      <c r="M218" s="268"/>
      <c r="N218" s="268"/>
      <c r="O218" s="268"/>
      <c r="P218" s="269"/>
    </row>
    <row r="219" spans="1:20" ht="39.9"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 customHeight="1">
      <c r="A223" s="2"/>
      <c r="B223" s="82"/>
      <c r="C223" s="78"/>
      <c r="D223" s="394"/>
      <c r="E223" s="395"/>
      <c r="F223" s="491"/>
      <c r="G223" s="478"/>
      <c r="H223" s="479"/>
      <c r="I223" s="197" t="s">
        <v>2490</v>
      </c>
      <c r="J223" s="198"/>
      <c r="K223" s="198"/>
      <c r="L223" s="199"/>
      <c r="M223" s="109"/>
      <c r="N223" s="117"/>
      <c r="O223" s="117"/>
      <c r="P223" s="118"/>
      <c r="T223" s="69"/>
    </row>
    <row r="224" spans="1:20" ht="39.9" customHeight="1">
      <c r="B224" s="82"/>
      <c r="C224" s="78"/>
      <c r="D224" s="454">
        <v>5</v>
      </c>
      <c r="E224" s="413"/>
      <c r="F224" s="130" t="s">
        <v>5</v>
      </c>
      <c r="G224" s="130"/>
      <c r="H224" s="130"/>
      <c r="I224" s="121"/>
      <c r="J224" s="268"/>
      <c r="K224" s="268"/>
      <c r="L224" s="268"/>
      <c r="M224" s="268"/>
      <c r="N224" s="268"/>
      <c r="O224" s="268"/>
      <c r="P224" s="269"/>
    </row>
    <row r="225" spans="1:20" ht="39.9"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 customHeight="1">
      <c r="A230" s="2"/>
      <c r="B230" s="82"/>
      <c r="C230" s="78"/>
      <c r="D230" s="75" t="s">
        <v>2522</v>
      </c>
      <c r="E230" s="76"/>
      <c r="F230" s="109" t="s">
        <v>2558</v>
      </c>
      <c r="G230" s="117"/>
      <c r="H230" s="117"/>
      <c r="I230" s="117"/>
      <c r="J230" s="117"/>
      <c r="K230" s="117"/>
      <c r="L230" s="117"/>
      <c r="M230" s="117"/>
      <c r="N230" s="117"/>
      <c r="O230" s="117"/>
      <c r="P230" s="118"/>
      <c r="S230" s="15" t="str">
        <f>IF(F230="","未記入","")</f>
        <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3"/>
      <c r="I232" s="484" t="s">
        <v>2568</v>
      </c>
      <c r="J232" s="484"/>
      <c r="K232" s="484"/>
      <c r="L232" s="484"/>
      <c r="M232" s="484"/>
      <c r="N232" s="484"/>
      <c r="O232" s="485"/>
      <c r="P232" s="486"/>
      <c r="S232" s="15" t="str">
        <f>IF($F$230=MST!$I$6,IF(I232="","未記入",""),"")</f>
        <v/>
      </c>
      <c r="T232" s="69"/>
    </row>
    <row r="233" spans="1:20" customFormat="1" ht="39.9" customHeight="1">
      <c r="A233" s="2"/>
      <c r="B233" s="83"/>
      <c r="C233" s="80"/>
      <c r="D233" s="79"/>
      <c r="E233" s="80"/>
      <c r="F233" s="70"/>
      <c r="G233" s="203" t="s">
        <v>2492</v>
      </c>
      <c r="H233" s="483"/>
      <c r="I233" s="484" t="s">
        <v>2569</v>
      </c>
      <c r="J233" s="484"/>
      <c r="K233" s="484"/>
      <c r="L233" s="484"/>
      <c r="M233" s="484"/>
      <c r="N233" s="484"/>
      <c r="O233" s="485"/>
      <c r="P233" s="486"/>
      <c r="S233" s="15" t="str">
        <f>IF($F$230=MST!$I$6,IF(I233="","未記入",""),"")</f>
        <v/>
      </c>
      <c r="T233" s="69"/>
    </row>
    <row r="234" spans="1:20" ht="39.9" customHeight="1">
      <c r="B234" s="81" t="s">
        <v>102</v>
      </c>
      <c r="C234" s="76"/>
      <c r="D234" s="412">
        <v>1</v>
      </c>
      <c r="E234" s="413"/>
      <c r="F234" s="130" t="s">
        <v>5</v>
      </c>
      <c r="G234" s="130"/>
      <c r="H234" s="130"/>
      <c r="I234" s="131"/>
      <c r="J234" s="105"/>
      <c r="K234" s="105"/>
      <c r="L234" s="105"/>
      <c r="M234" s="105"/>
      <c r="N234" s="105"/>
      <c r="O234" s="106"/>
      <c r="P234" s="107"/>
    </row>
    <row r="235" spans="1:20" ht="39.9" customHeight="1">
      <c r="B235" s="82"/>
      <c r="C235" s="78"/>
      <c r="D235" s="414"/>
      <c r="E235" s="415"/>
      <c r="F235" s="130" t="s">
        <v>103</v>
      </c>
      <c r="G235" s="130"/>
      <c r="H235" s="130"/>
      <c r="I235" s="131"/>
      <c r="J235" s="105"/>
      <c r="K235" s="105"/>
      <c r="L235" s="105"/>
      <c r="M235" s="105"/>
      <c r="N235" s="105"/>
      <c r="O235" s="106"/>
      <c r="P235" s="107"/>
    </row>
    <row r="236" spans="1:20" ht="39.9" customHeight="1">
      <c r="B236" s="82"/>
      <c r="C236" s="78"/>
      <c r="D236" s="414"/>
      <c r="E236" s="415"/>
      <c r="F236" s="260" t="s">
        <v>105</v>
      </c>
      <c r="G236" s="260"/>
      <c r="H236" s="260"/>
      <c r="I236" s="131"/>
      <c r="J236" s="105"/>
      <c r="K236" s="105"/>
      <c r="L236" s="105"/>
      <c r="M236" s="105"/>
      <c r="N236" s="105"/>
      <c r="O236" s="106"/>
      <c r="P236" s="107"/>
    </row>
    <row r="237" spans="1:20" ht="39.9" customHeight="1">
      <c r="B237" s="82"/>
      <c r="C237" s="78"/>
      <c r="D237" s="412">
        <v>2</v>
      </c>
      <c r="E237" s="413"/>
      <c r="F237" s="130" t="s">
        <v>5</v>
      </c>
      <c r="G237" s="130"/>
      <c r="H237" s="130"/>
      <c r="I237" s="131"/>
      <c r="J237" s="105"/>
      <c r="K237" s="105"/>
      <c r="L237" s="105"/>
      <c r="M237" s="105"/>
      <c r="N237" s="105"/>
      <c r="O237" s="106"/>
      <c r="P237" s="107"/>
    </row>
    <row r="238" spans="1:20" ht="39.9" customHeight="1">
      <c r="B238" s="82"/>
      <c r="C238" s="78"/>
      <c r="D238" s="414"/>
      <c r="E238" s="415"/>
      <c r="F238" s="130" t="s">
        <v>103</v>
      </c>
      <c r="G238" s="130"/>
      <c r="H238" s="130"/>
      <c r="I238" s="131"/>
      <c r="J238" s="105"/>
      <c r="K238" s="105"/>
      <c r="L238" s="105"/>
      <c r="M238" s="105"/>
      <c r="N238" s="105"/>
      <c r="O238" s="106"/>
      <c r="P238" s="107"/>
    </row>
    <row r="239" spans="1:20" ht="39.9"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t="s">
        <v>2567</v>
      </c>
      <c r="G244" s="346" t="s">
        <v>433</v>
      </c>
      <c r="H244" s="102"/>
      <c r="I244" s="103"/>
      <c r="J244" s="121"/>
      <c r="K244" s="122"/>
      <c r="L244" s="122"/>
      <c r="M244" s="122"/>
      <c r="N244" s="122"/>
      <c r="O244" s="122"/>
      <c r="P244" s="123"/>
    </row>
    <row r="245" spans="2:16" ht="120" customHeight="1">
      <c r="B245" s="186" t="s">
        <v>109</v>
      </c>
      <c r="C245" s="130"/>
      <c r="D245" s="130"/>
      <c r="E245" s="130"/>
      <c r="F245" s="121" t="s">
        <v>2572</v>
      </c>
      <c r="G245" s="268"/>
      <c r="H245" s="268"/>
      <c r="I245" s="268"/>
      <c r="J245" s="268"/>
      <c r="K245" s="268"/>
      <c r="L245" s="268"/>
      <c r="M245" s="268"/>
      <c r="N245" s="268"/>
      <c r="O245" s="268"/>
      <c r="P245" s="269"/>
    </row>
    <row r="246" spans="2:16" ht="120" customHeight="1">
      <c r="B246" s="186" t="s">
        <v>110</v>
      </c>
      <c r="C246" s="130"/>
      <c r="D246" s="130"/>
      <c r="E246" s="130"/>
      <c r="F246" s="121" t="s">
        <v>2573</v>
      </c>
      <c r="G246" s="268"/>
      <c r="H246" s="268"/>
      <c r="I246" s="268"/>
      <c r="J246" s="268"/>
      <c r="K246" s="268"/>
      <c r="L246" s="268"/>
      <c r="M246" s="268"/>
      <c r="N246" s="268"/>
      <c r="O246" s="268"/>
      <c r="P246" s="269"/>
    </row>
    <row r="247" spans="2:16" ht="20.100000000000001" customHeight="1">
      <c r="B247" s="186" t="s">
        <v>111</v>
      </c>
      <c r="C247" s="130"/>
      <c r="D247" s="130"/>
      <c r="E247" s="130"/>
      <c r="F247" s="109" t="s">
        <v>2559</v>
      </c>
      <c r="G247" s="117"/>
      <c r="H247" s="117"/>
      <c r="I247" s="117"/>
      <c r="J247" s="117"/>
      <c r="K247" s="117"/>
      <c r="L247" s="117"/>
      <c r="M247" s="117"/>
      <c r="N247" s="117"/>
      <c r="O247" s="117"/>
      <c r="P247" s="118"/>
    </row>
    <row r="248" spans="2:16" ht="120" customHeight="1">
      <c r="B248" s="186" t="s">
        <v>112</v>
      </c>
      <c r="C248" s="130"/>
      <c r="D248" s="130"/>
      <c r="E248" s="130"/>
      <c r="F248" s="121" t="s">
        <v>2574</v>
      </c>
      <c r="G248" s="268"/>
      <c r="H248" s="268"/>
      <c r="I248" s="268"/>
      <c r="J248" s="268"/>
      <c r="K248" s="268"/>
      <c r="L248" s="268"/>
      <c r="M248" s="268"/>
      <c r="N248" s="268"/>
      <c r="O248" s="268"/>
      <c r="P248" s="269"/>
    </row>
    <row r="249" spans="2:16" ht="20.100000000000001" customHeight="1">
      <c r="B249" s="247" t="s">
        <v>114</v>
      </c>
      <c r="C249" s="248"/>
      <c r="D249" s="248"/>
      <c r="E249" s="248"/>
      <c r="F249" s="109" t="s">
        <v>2559</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2559</v>
      </c>
      <c r="G250" s="117"/>
      <c r="H250" s="117"/>
      <c r="I250" s="117"/>
      <c r="J250" s="117"/>
      <c r="K250" s="117"/>
      <c r="L250" s="117"/>
      <c r="M250" s="117"/>
      <c r="N250" s="117"/>
      <c r="O250" s="117"/>
      <c r="P250" s="118"/>
    </row>
    <row r="251" spans="2:16" ht="20.100000000000001" customHeight="1">
      <c r="B251" s="190"/>
      <c r="C251" s="191"/>
      <c r="D251" s="248" t="s">
        <v>117</v>
      </c>
      <c r="E251" s="248"/>
      <c r="F251" s="109" t="s">
        <v>2559</v>
      </c>
      <c r="G251" s="117"/>
      <c r="H251" s="117"/>
      <c r="I251" s="117"/>
      <c r="J251" s="117"/>
      <c r="K251" s="117"/>
      <c r="L251" s="117"/>
      <c r="M251" s="117"/>
      <c r="N251" s="117"/>
      <c r="O251" s="117"/>
      <c r="P251" s="118"/>
    </row>
    <row r="252" spans="2:16" ht="20.100000000000001" customHeight="1">
      <c r="B252" s="190"/>
      <c r="C252" s="191"/>
      <c r="D252" s="248" t="s">
        <v>118</v>
      </c>
      <c r="E252" s="248"/>
      <c r="F252" s="109" t="s">
        <v>2559</v>
      </c>
      <c r="G252" s="117"/>
      <c r="H252" s="117"/>
      <c r="I252" s="117"/>
      <c r="J252" s="117"/>
      <c r="K252" s="117"/>
      <c r="L252" s="117"/>
      <c r="M252" s="117"/>
      <c r="N252" s="117"/>
      <c r="O252" s="117"/>
      <c r="P252" s="118"/>
    </row>
    <row r="253" spans="2:16" ht="20.100000000000001" customHeight="1">
      <c r="B253" s="190"/>
      <c r="C253" s="191"/>
      <c r="D253" s="248" t="s">
        <v>119</v>
      </c>
      <c r="E253" s="248"/>
      <c r="F253" s="109" t="s">
        <v>2559</v>
      </c>
      <c r="G253" s="117"/>
      <c r="H253" s="117"/>
      <c r="I253" s="117"/>
      <c r="J253" s="117"/>
      <c r="K253" s="117"/>
      <c r="L253" s="117"/>
      <c r="M253" s="117"/>
      <c r="N253" s="117"/>
      <c r="O253" s="117"/>
      <c r="P253" s="118"/>
    </row>
    <row r="254" spans="2:16" ht="20.100000000000001" customHeight="1">
      <c r="B254" s="190"/>
      <c r="C254" s="191"/>
      <c r="D254" s="248" t="s">
        <v>120</v>
      </c>
      <c r="E254" s="248"/>
      <c r="F254" s="109" t="s">
        <v>2559</v>
      </c>
      <c r="G254" s="117"/>
      <c r="H254" s="117"/>
      <c r="I254" s="117"/>
      <c r="J254" s="117"/>
      <c r="K254" s="117"/>
      <c r="L254" s="117"/>
      <c r="M254" s="117"/>
      <c r="N254" s="117"/>
      <c r="O254" s="117"/>
      <c r="P254" s="118"/>
    </row>
    <row r="255" spans="2:16" ht="20.100000000000001" customHeight="1">
      <c r="B255" s="190"/>
      <c r="C255" s="191"/>
      <c r="D255" s="191" t="s">
        <v>121</v>
      </c>
      <c r="E255" s="191"/>
      <c r="F255" s="109" t="s">
        <v>2559</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2559</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2558</v>
      </c>
      <c r="K262" s="108"/>
      <c r="L262" s="108"/>
      <c r="M262" s="108"/>
      <c r="N262" s="108"/>
      <c r="O262" s="109"/>
      <c r="P262" s="110"/>
      <c r="S262" s="15" t="str">
        <f>IF(J262="","未記入","")</f>
        <v/>
      </c>
    </row>
    <row r="263" spans="2:20" ht="120" customHeight="1">
      <c r="B263" s="186" t="s">
        <v>123</v>
      </c>
      <c r="C263" s="130"/>
      <c r="D263" s="130"/>
      <c r="E263" s="130"/>
      <c r="F263" s="121" t="s">
        <v>2575</v>
      </c>
      <c r="G263" s="268"/>
      <c r="H263" s="268"/>
      <c r="I263" s="268"/>
      <c r="J263" s="268"/>
      <c r="K263" s="268"/>
      <c r="L263" s="268"/>
      <c r="M263" s="268"/>
      <c r="N263" s="268"/>
      <c r="O263" s="268"/>
      <c r="P263" s="269"/>
    </row>
    <row r="264" spans="2:20" ht="60" customHeight="1">
      <c r="B264" s="186" t="s">
        <v>475</v>
      </c>
      <c r="C264" s="130"/>
      <c r="D264" s="130"/>
      <c r="E264" s="130"/>
      <c r="F264" s="121" t="s">
        <v>2576</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2577</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15</v>
      </c>
      <c r="F284" s="400"/>
      <c r="G284" s="400"/>
      <c r="H284" s="109">
        <v>8</v>
      </c>
      <c r="I284" s="117"/>
      <c r="J284" s="401"/>
      <c r="K284" s="108">
        <v>7</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5</v>
      </c>
      <c r="F289" s="400"/>
      <c r="G289" s="400"/>
      <c r="H289" s="109"/>
      <c r="I289" s="117"/>
      <c r="J289" s="401"/>
      <c r="K289" s="108">
        <v>5</v>
      </c>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13</v>
      </c>
      <c r="H302" s="195"/>
      <c r="I302" s="196"/>
      <c r="J302" s="108">
        <v>7</v>
      </c>
      <c r="K302" s="108"/>
      <c r="L302" s="108"/>
      <c r="M302" s="108">
        <v>6</v>
      </c>
      <c r="N302" s="108"/>
      <c r="O302" s="109"/>
      <c r="P302" s="110"/>
    </row>
    <row r="303" spans="2:20" ht="20.100000000000001" customHeight="1">
      <c r="B303" s="186" t="s">
        <v>158</v>
      </c>
      <c r="C303" s="130"/>
      <c r="D303" s="130"/>
      <c r="E303" s="130"/>
      <c r="F303" s="130"/>
      <c r="G303" s="194">
        <f>IF(OR($J$303&lt;&gt;"",$M$303&lt;&gt;""),SUM($J$303,$M$303),"")</f>
        <v>1</v>
      </c>
      <c r="H303" s="195"/>
      <c r="I303" s="196"/>
      <c r="J303" s="108"/>
      <c r="K303" s="108"/>
      <c r="L303" s="108"/>
      <c r="M303" s="108">
        <v>1</v>
      </c>
      <c r="N303" s="108"/>
      <c r="O303" s="109"/>
      <c r="P303" s="110"/>
    </row>
    <row r="304" spans="2:20" ht="20.100000000000001" customHeight="1">
      <c r="B304" s="186" t="s">
        <v>390</v>
      </c>
      <c r="C304" s="130"/>
      <c r="D304" s="130"/>
      <c r="E304" s="130"/>
      <c r="F304" s="130"/>
      <c r="G304" s="194">
        <f>IF(OR($J$304&lt;&gt;"",$M$304&lt;&gt;""),SUM($J$304,$M$304),"")</f>
        <v>1</v>
      </c>
      <c r="H304" s="195"/>
      <c r="I304" s="196"/>
      <c r="J304" s="108">
        <v>1</v>
      </c>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2559</v>
      </c>
      <c r="M338" s="94"/>
      <c r="N338" s="94"/>
      <c r="O338" s="94"/>
      <c r="P338" s="95"/>
    </row>
    <row r="339" spans="2:20" ht="20.100000000000001" customHeight="1">
      <c r="B339" s="365"/>
      <c r="C339" s="366"/>
      <c r="D339" s="366"/>
      <c r="E339" s="366"/>
      <c r="F339" s="367"/>
      <c r="G339" s="134" t="s">
        <v>441</v>
      </c>
      <c r="H339" s="113"/>
      <c r="I339" s="109" t="s">
        <v>2559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v>1</v>
      </c>
      <c r="K344" s="28"/>
      <c r="L344" s="28"/>
      <c r="M344" s="28"/>
      <c r="N344" s="28"/>
      <c r="O344" s="28"/>
      <c r="P344" s="28"/>
      <c r="Q344" s="12"/>
    </row>
    <row r="345" spans="2:20" ht="20.100000000000001" customHeight="1">
      <c r="B345" s="111" t="s">
        <v>181</v>
      </c>
      <c r="C345" s="112"/>
      <c r="D345" s="112"/>
      <c r="E345" s="112"/>
      <c r="F345" s="113"/>
      <c r="G345" s="28"/>
      <c r="H345" s="28"/>
      <c r="I345" s="28">
        <v>3</v>
      </c>
      <c r="J345" s="28">
        <v>0</v>
      </c>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v>1</v>
      </c>
      <c r="J347" s="353">
        <v>0</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v>0</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2</v>
      </c>
      <c r="J351" s="353">
        <v>0</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4</v>
      </c>
      <c r="J353" s="28">
        <v>7</v>
      </c>
      <c r="K353" s="28"/>
      <c r="L353" s="28"/>
      <c r="M353" s="28"/>
      <c r="N353" s="28"/>
      <c r="O353" s="28"/>
      <c r="P353" s="28"/>
      <c r="Q353" s="12"/>
    </row>
    <row r="354" spans="1:20" ht="20.100000000000001" customHeight="1" thickBot="1">
      <c r="B354" s="256" t="s">
        <v>188</v>
      </c>
      <c r="C354" s="257"/>
      <c r="D354" s="257"/>
      <c r="E354" s="257"/>
      <c r="F354" s="257"/>
      <c r="G354" s="257"/>
      <c r="H354" s="128" t="s">
        <v>2558</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2578</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2579</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2559</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2580</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2581</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2582</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v>3</v>
      </c>
      <c r="N375" s="117"/>
      <c r="O375" s="117"/>
      <c r="P375" s="118"/>
    </row>
    <row r="376" spans="2:20" ht="20.100000000000001" customHeight="1">
      <c r="B376" s="186"/>
      <c r="C376" s="130"/>
      <c r="D376" s="130"/>
      <c r="E376" s="101" t="s">
        <v>210</v>
      </c>
      <c r="F376" s="102"/>
      <c r="G376" s="102"/>
      <c r="H376" s="103"/>
      <c r="I376" s="109">
        <v>85</v>
      </c>
      <c r="J376" s="117"/>
      <c r="K376" s="117"/>
      <c r="L376" s="55" t="s">
        <v>480</v>
      </c>
      <c r="M376" s="109">
        <v>90</v>
      </c>
      <c r="N376" s="117"/>
      <c r="O376" s="117"/>
      <c r="P376" s="40" t="s">
        <v>480</v>
      </c>
    </row>
    <row r="377" spans="2:20" ht="20.100000000000001" customHeight="1">
      <c r="B377" s="186" t="s">
        <v>45</v>
      </c>
      <c r="C377" s="130"/>
      <c r="D377" s="130"/>
      <c r="E377" s="101" t="s">
        <v>211</v>
      </c>
      <c r="F377" s="102"/>
      <c r="G377" s="102"/>
      <c r="H377" s="103"/>
      <c r="I377" s="109">
        <v>12.72</v>
      </c>
      <c r="J377" s="117"/>
      <c r="K377" s="117"/>
      <c r="L377" s="55" t="s">
        <v>472</v>
      </c>
      <c r="M377" s="109">
        <v>12.84</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113000</v>
      </c>
      <c r="J383" s="117"/>
      <c r="K383" s="117"/>
      <c r="L383" s="50" t="s">
        <v>481</v>
      </c>
      <c r="M383" s="338">
        <v>113000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36000</v>
      </c>
      <c r="J386" s="117"/>
      <c r="K386" s="117"/>
      <c r="L386" s="50" t="s">
        <v>481</v>
      </c>
      <c r="M386" s="338">
        <v>36000</v>
      </c>
      <c r="N386" s="117"/>
      <c r="O386" s="117"/>
      <c r="P386" s="37" t="s">
        <v>481</v>
      </c>
    </row>
    <row r="387" spans="2:20" ht="20.100000000000001" customHeight="1">
      <c r="B387" s="186"/>
      <c r="C387" s="339"/>
      <c r="D387" s="339"/>
      <c r="E387" s="101" t="s">
        <v>217</v>
      </c>
      <c r="F387" s="102"/>
      <c r="G387" s="102"/>
      <c r="H387" s="103"/>
      <c r="I387" s="338">
        <v>40000</v>
      </c>
      <c r="J387" s="117"/>
      <c r="K387" s="117"/>
      <c r="L387" s="50" t="s">
        <v>481</v>
      </c>
      <c r="M387" s="338">
        <v>40000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9000</v>
      </c>
      <c r="J389" s="117"/>
      <c r="K389" s="117"/>
      <c r="L389" s="50" t="s">
        <v>481</v>
      </c>
      <c r="M389" s="338">
        <v>9000</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109">
        <v>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2583</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2584</v>
      </c>
      <c r="H400" s="268"/>
      <c r="I400" s="268"/>
      <c r="J400" s="268"/>
      <c r="K400" s="268"/>
      <c r="L400" s="268"/>
      <c r="M400" s="268"/>
      <c r="N400" s="268"/>
      <c r="O400" s="268"/>
      <c r="P400" s="269"/>
    </row>
    <row r="401" spans="2:20" ht="120" customHeight="1">
      <c r="B401" s="303" t="s">
        <v>216</v>
      </c>
      <c r="C401" s="102"/>
      <c r="D401" s="102"/>
      <c r="E401" s="102"/>
      <c r="F401" s="103"/>
      <c r="G401" s="121" t="s">
        <v>2586</v>
      </c>
      <c r="H401" s="268"/>
      <c r="I401" s="268"/>
      <c r="J401" s="268"/>
      <c r="K401" s="268"/>
      <c r="L401" s="268"/>
      <c r="M401" s="268"/>
      <c r="N401" s="268"/>
      <c r="O401" s="268"/>
      <c r="P401" s="269"/>
    </row>
    <row r="402" spans="2:20" ht="120" customHeight="1">
      <c r="B402" s="303" t="s">
        <v>219</v>
      </c>
      <c r="C402" s="102"/>
      <c r="D402" s="102"/>
      <c r="E402" s="102"/>
      <c r="F402" s="103"/>
      <c r="G402" s="121" t="s">
        <v>2585</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19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17</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6</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18</v>
      </c>
      <c r="I446" s="117"/>
      <c r="J446" s="117"/>
      <c r="K446" s="117"/>
      <c r="L446" s="117"/>
      <c r="M446" s="117"/>
      <c r="N446" s="117"/>
      <c r="O446" s="117"/>
      <c r="P446" s="37" t="s">
        <v>479</v>
      </c>
    </row>
    <row r="447" spans="2:16" ht="20.100000000000001" customHeight="1">
      <c r="B447" s="186"/>
      <c r="C447" s="130"/>
      <c r="D447" s="130" t="s">
        <v>261</v>
      </c>
      <c r="E447" s="130"/>
      <c r="F447" s="130"/>
      <c r="G447" s="130"/>
      <c r="H447" s="109">
        <v>0</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89</v>
      </c>
      <c r="I452" s="94"/>
      <c r="J452" s="94"/>
      <c r="K452" s="94"/>
      <c r="L452" s="94"/>
      <c r="M452" s="94"/>
      <c r="N452" s="94"/>
      <c r="O452" s="94"/>
      <c r="P452" s="49" t="s">
        <v>485</v>
      </c>
    </row>
    <row r="453" spans="2:20" ht="20.100000000000001" customHeight="1">
      <c r="B453" s="186" t="s">
        <v>266</v>
      </c>
      <c r="C453" s="130"/>
      <c r="D453" s="130"/>
      <c r="E453" s="130"/>
      <c r="F453" s="130"/>
      <c r="G453" s="130"/>
      <c r="H453" s="109">
        <v>22</v>
      </c>
      <c r="I453" s="117"/>
      <c r="J453" s="117"/>
      <c r="K453" s="117"/>
      <c r="L453" s="117"/>
      <c r="M453" s="117"/>
      <c r="N453" s="117"/>
      <c r="O453" s="117"/>
      <c r="P453" s="37" t="s">
        <v>477</v>
      </c>
    </row>
    <row r="454" spans="2:20" ht="20.100000000000001" customHeight="1">
      <c r="B454" s="186" t="s">
        <v>267</v>
      </c>
      <c r="C454" s="130"/>
      <c r="D454" s="130"/>
      <c r="E454" s="130"/>
      <c r="F454" s="130"/>
      <c r="G454" s="130"/>
      <c r="H454" s="109">
        <v>90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5</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2587</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 customHeight="1">
      <c r="B479" s="280"/>
      <c r="C479" s="101" t="s">
        <v>284</v>
      </c>
      <c r="D479" s="102"/>
      <c r="E479" s="102"/>
      <c r="F479" s="102"/>
      <c r="G479" s="103"/>
      <c r="H479" s="121" t="s">
        <v>2588</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2558</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2589</v>
      </c>
      <c r="M512" s="105"/>
      <c r="N512" s="105"/>
      <c r="O512" s="106"/>
      <c r="P512" s="107"/>
    </row>
    <row r="513" spans="2:20" ht="20.100000000000001" customHeight="1">
      <c r="B513" s="111" t="s">
        <v>287</v>
      </c>
      <c r="C513" s="112"/>
      <c r="D513" s="112"/>
      <c r="E513" s="112"/>
      <c r="F513" s="112"/>
      <c r="G513" s="113"/>
      <c r="H513" s="109" t="s">
        <v>2558</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2590</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2559</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2591</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2591</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2558</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2558</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2558</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2558</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2558</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2558</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2558</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2558</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2559</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2558</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2558</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2558</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2558</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2559</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8" sqref="R4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2593</v>
      </c>
      <c r="K4" s="498"/>
      <c r="L4" s="498"/>
      <c r="M4" s="497" t="s">
        <v>2596</v>
      </c>
      <c r="N4" s="498"/>
      <c r="O4" s="498"/>
      <c r="P4" s="498"/>
      <c r="Q4" s="498"/>
      <c r="R4" s="65" t="s">
        <v>2567</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2593</v>
      </c>
      <c r="K48" s="498"/>
      <c r="L48" s="498"/>
      <c r="M48" s="497" t="s">
        <v>2596</v>
      </c>
      <c r="N48" s="498"/>
      <c r="O48" s="498"/>
      <c r="P48" s="498"/>
      <c r="Q48" s="498"/>
      <c r="R48" s="65" t="s">
        <v>2567</v>
      </c>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34" sqref="P34:U34"/>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2559</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c r="K7" s="548"/>
      <c r="L7" s="548"/>
      <c r="M7" s="548"/>
      <c r="N7" s="548"/>
      <c r="O7" s="549"/>
      <c r="P7" s="547" t="s">
        <v>2558</v>
      </c>
      <c r="Q7" s="548"/>
      <c r="R7" s="548"/>
      <c r="S7" s="548"/>
      <c r="T7" s="548"/>
      <c r="U7" s="549"/>
      <c r="V7" s="590" t="s">
        <v>2567</v>
      </c>
      <c r="W7" s="590"/>
      <c r="X7" s="590"/>
      <c r="Y7" s="590"/>
      <c r="Z7" s="590"/>
      <c r="AA7" s="590"/>
      <c r="AB7" s="588"/>
      <c r="AC7" s="589"/>
      <c r="AD7" s="589"/>
      <c r="AE7" s="588"/>
      <c r="AF7" s="589"/>
      <c r="AG7" s="589"/>
      <c r="AH7" s="589"/>
      <c r="AI7" s="589"/>
      <c r="AJ7" s="589"/>
      <c r="AK7" s="589"/>
      <c r="AL7" s="589"/>
      <c r="AM7" s="589"/>
      <c r="AN7" s="592"/>
    </row>
    <row r="8" spans="1:44" ht="39.9" customHeight="1">
      <c r="A8" s="544"/>
      <c r="B8" s="554" t="s">
        <v>360</v>
      </c>
      <c r="C8" s="554"/>
      <c r="D8" s="554"/>
      <c r="E8" s="554"/>
      <c r="F8" s="554"/>
      <c r="G8" s="554"/>
      <c r="H8" s="554"/>
      <c r="I8" s="554"/>
      <c r="J8" s="550"/>
      <c r="K8" s="551"/>
      <c r="L8" s="551"/>
      <c r="M8" s="551"/>
      <c r="N8" s="551"/>
      <c r="O8" s="552"/>
      <c r="P8" s="550" t="s">
        <v>2558</v>
      </c>
      <c r="Q8" s="551"/>
      <c r="R8" s="551"/>
      <c r="S8" s="551"/>
      <c r="T8" s="551"/>
      <c r="U8" s="552"/>
      <c r="V8" s="546" t="s">
        <v>2567</v>
      </c>
      <c r="W8" s="546"/>
      <c r="X8" s="546"/>
      <c r="Y8" s="546"/>
      <c r="Z8" s="546"/>
      <c r="AA8" s="546"/>
      <c r="AB8" s="555"/>
      <c r="AC8" s="556"/>
      <c r="AD8" s="556"/>
      <c r="AE8" s="555"/>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2558</v>
      </c>
      <c r="Q9" s="551"/>
      <c r="R9" s="551"/>
      <c r="S9" s="551"/>
      <c r="T9" s="551"/>
      <c r="U9" s="552"/>
      <c r="V9" s="546"/>
      <c r="W9" s="546"/>
      <c r="X9" s="546"/>
      <c r="Y9" s="546" t="s">
        <v>2567</v>
      </c>
      <c r="Z9" s="546"/>
      <c r="AA9" s="546"/>
      <c r="AB9" s="555" t="s">
        <v>2594</v>
      </c>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c r="K10" s="551"/>
      <c r="L10" s="551"/>
      <c r="M10" s="551"/>
      <c r="N10" s="551"/>
      <c r="O10" s="552"/>
      <c r="P10" s="550" t="s">
        <v>2558</v>
      </c>
      <c r="Q10" s="551"/>
      <c r="R10" s="551"/>
      <c r="S10" s="551"/>
      <c r="T10" s="551"/>
      <c r="U10" s="552"/>
      <c r="V10" s="546"/>
      <c r="W10" s="546"/>
      <c r="X10" s="546"/>
      <c r="Y10" s="546" t="s">
        <v>2567</v>
      </c>
      <c r="Z10" s="546"/>
      <c r="AA10" s="546"/>
      <c r="AB10" s="555" t="s">
        <v>2595</v>
      </c>
      <c r="AC10" s="556"/>
      <c r="AD10" s="556"/>
      <c r="AE10" s="555"/>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c r="K11" s="551"/>
      <c r="L11" s="551"/>
      <c r="M11" s="551"/>
      <c r="N11" s="551"/>
      <c r="O11" s="552"/>
      <c r="P11" s="550" t="s">
        <v>2558</v>
      </c>
      <c r="Q11" s="551"/>
      <c r="R11" s="551"/>
      <c r="S11" s="551"/>
      <c r="T11" s="551"/>
      <c r="U11" s="552"/>
      <c r="V11" s="546"/>
      <c r="W11" s="546"/>
      <c r="X11" s="546"/>
      <c r="Y11" s="546" t="s">
        <v>2567</v>
      </c>
      <c r="Z11" s="546"/>
      <c r="AA11" s="546"/>
      <c r="AB11" s="555" t="s">
        <v>2595</v>
      </c>
      <c r="AC11" s="556"/>
      <c r="AD11" s="556"/>
      <c r="AE11" s="555"/>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c r="K12" s="551"/>
      <c r="L12" s="551"/>
      <c r="M12" s="551"/>
      <c r="N12" s="551"/>
      <c r="O12" s="552"/>
      <c r="P12" s="550" t="s">
        <v>2558</v>
      </c>
      <c r="Q12" s="551"/>
      <c r="R12" s="551"/>
      <c r="S12" s="551"/>
      <c r="T12" s="551"/>
      <c r="U12" s="552"/>
      <c r="V12" s="546" t="s">
        <v>2567</v>
      </c>
      <c r="W12" s="546"/>
      <c r="X12" s="546"/>
      <c r="Y12" s="546"/>
      <c r="Z12" s="546"/>
      <c r="AA12" s="546"/>
      <c r="AB12" s="555"/>
      <c r="AC12" s="556"/>
      <c r="AD12" s="556"/>
      <c r="AE12" s="555"/>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c r="K13" s="551"/>
      <c r="L13" s="551"/>
      <c r="M13" s="551"/>
      <c r="N13" s="551"/>
      <c r="O13" s="552"/>
      <c r="P13" s="550" t="s">
        <v>2559</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c r="K14" s="551"/>
      <c r="L14" s="551"/>
      <c r="M14" s="551"/>
      <c r="N14" s="551"/>
      <c r="O14" s="552"/>
      <c r="P14" s="550" t="s">
        <v>2558</v>
      </c>
      <c r="Q14" s="551"/>
      <c r="R14" s="551"/>
      <c r="S14" s="551"/>
      <c r="T14" s="551"/>
      <c r="U14" s="552"/>
      <c r="V14" s="546"/>
      <c r="W14" s="546"/>
      <c r="X14" s="546"/>
      <c r="Y14" s="546" t="s">
        <v>2567</v>
      </c>
      <c r="Z14" s="546"/>
      <c r="AA14" s="546"/>
      <c r="AB14" s="555" t="s">
        <v>2597</v>
      </c>
      <c r="AC14" s="556"/>
      <c r="AD14" s="556"/>
      <c r="AE14" s="555" t="s">
        <v>2598</v>
      </c>
      <c r="AF14" s="556"/>
      <c r="AG14" s="556"/>
      <c r="AH14" s="556"/>
      <c r="AI14" s="556"/>
      <c r="AJ14" s="556"/>
      <c r="AK14" s="556"/>
      <c r="AL14" s="556"/>
      <c r="AM14" s="556"/>
      <c r="AN14" s="593"/>
    </row>
    <row r="15" spans="1:44" s="72" customFormat="1" ht="39.9" customHeight="1" thickBot="1">
      <c r="A15" s="545"/>
      <c r="B15" s="536" t="s">
        <v>2524</v>
      </c>
      <c r="C15" s="536"/>
      <c r="D15" s="536"/>
      <c r="E15" s="536"/>
      <c r="F15" s="536"/>
      <c r="G15" s="536"/>
      <c r="H15" s="536"/>
      <c r="I15" s="536"/>
      <c r="J15" s="537"/>
      <c r="K15" s="538"/>
      <c r="L15" s="538"/>
      <c r="M15" s="538"/>
      <c r="N15" s="538"/>
      <c r="O15" s="539"/>
      <c r="P15" s="537" t="s">
        <v>2558</v>
      </c>
      <c r="Q15" s="538"/>
      <c r="R15" s="538"/>
      <c r="S15" s="538"/>
      <c r="T15" s="538"/>
      <c r="U15" s="539"/>
      <c r="V15" s="540" t="s">
        <v>2567</v>
      </c>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c r="K17" s="548"/>
      <c r="L17" s="548"/>
      <c r="M17" s="548"/>
      <c r="N17" s="548"/>
      <c r="O17" s="549"/>
      <c r="P17" s="547" t="s">
        <v>2558</v>
      </c>
      <c r="Q17" s="548"/>
      <c r="R17" s="548"/>
      <c r="S17" s="548"/>
      <c r="T17" s="548"/>
      <c r="U17" s="549"/>
      <c r="V17" s="590" t="s">
        <v>2567</v>
      </c>
      <c r="W17" s="590"/>
      <c r="X17" s="590"/>
      <c r="Y17" s="590"/>
      <c r="Z17" s="590"/>
      <c r="AA17" s="590"/>
      <c r="AB17" s="588"/>
      <c r="AC17" s="589"/>
      <c r="AD17" s="589"/>
      <c r="AE17" s="588"/>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c r="K18" s="551"/>
      <c r="L18" s="551"/>
      <c r="M18" s="551"/>
      <c r="N18" s="551"/>
      <c r="O18" s="552"/>
      <c r="P18" s="550" t="s">
        <v>2558</v>
      </c>
      <c r="Q18" s="551"/>
      <c r="R18" s="551"/>
      <c r="S18" s="551"/>
      <c r="T18" s="551"/>
      <c r="U18" s="552"/>
      <c r="V18" s="546" t="s">
        <v>2567</v>
      </c>
      <c r="W18" s="546"/>
      <c r="X18" s="546"/>
      <c r="Y18" s="546"/>
      <c r="Z18" s="546"/>
      <c r="AA18" s="546"/>
      <c r="AB18" s="555"/>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c r="K19" s="551"/>
      <c r="L19" s="551"/>
      <c r="M19" s="551"/>
      <c r="N19" s="551"/>
      <c r="O19" s="552"/>
      <c r="P19" s="550" t="s">
        <v>2558</v>
      </c>
      <c r="Q19" s="551"/>
      <c r="R19" s="551"/>
      <c r="S19" s="551"/>
      <c r="T19" s="551"/>
      <c r="U19" s="552"/>
      <c r="V19" s="546" t="s">
        <v>2567</v>
      </c>
      <c r="W19" s="546"/>
      <c r="X19" s="546"/>
      <c r="Y19" s="546"/>
      <c r="Z19" s="546"/>
      <c r="AA19" s="546"/>
      <c r="AB19" s="555"/>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c r="K20" s="551"/>
      <c r="L20" s="551"/>
      <c r="M20" s="551"/>
      <c r="N20" s="551"/>
      <c r="O20" s="552"/>
      <c r="P20" s="550" t="s">
        <v>2558</v>
      </c>
      <c r="Q20" s="551"/>
      <c r="R20" s="551"/>
      <c r="S20" s="551"/>
      <c r="T20" s="551"/>
      <c r="U20" s="552"/>
      <c r="V20" s="546" t="s">
        <v>2567</v>
      </c>
      <c r="W20" s="546"/>
      <c r="X20" s="546"/>
      <c r="Y20" s="546"/>
      <c r="Z20" s="546"/>
      <c r="AA20" s="546"/>
      <c r="AB20" s="555"/>
      <c r="AC20" s="556"/>
      <c r="AD20" s="556"/>
      <c r="AE20" s="555"/>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2559</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2558</v>
      </c>
      <c r="Q22" s="551"/>
      <c r="R22" s="551"/>
      <c r="S22" s="551"/>
      <c r="T22" s="551"/>
      <c r="U22" s="552"/>
      <c r="V22" s="546" t="s">
        <v>2567</v>
      </c>
      <c r="W22" s="546"/>
      <c r="X22" s="546"/>
      <c r="Y22" s="546"/>
      <c r="Z22" s="546"/>
      <c r="AA22" s="546"/>
      <c r="AB22" s="555"/>
      <c r="AC22" s="556"/>
      <c r="AD22" s="556"/>
      <c r="AE22" s="555"/>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2558</v>
      </c>
      <c r="Q23" s="551"/>
      <c r="R23" s="551"/>
      <c r="S23" s="551"/>
      <c r="T23" s="551"/>
      <c r="U23" s="552"/>
      <c r="V23" s="546"/>
      <c r="W23" s="546"/>
      <c r="X23" s="546"/>
      <c r="Y23" s="546" t="s">
        <v>2567</v>
      </c>
      <c r="Z23" s="546"/>
      <c r="AA23" s="546"/>
      <c r="AB23" s="555" t="s">
        <v>2599</v>
      </c>
      <c r="AC23" s="556"/>
      <c r="AD23" s="556"/>
      <c r="AE23" s="555" t="s">
        <v>2600</v>
      </c>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c r="K24" s="551"/>
      <c r="L24" s="551"/>
      <c r="M24" s="551"/>
      <c r="N24" s="551"/>
      <c r="O24" s="552"/>
      <c r="P24" s="550" t="s">
        <v>2558</v>
      </c>
      <c r="Q24" s="551"/>
      <c r="R24" s="551"/>
      <c r="S24" s="551"/>
      <c r="T24" s="551"/>
      <c r="U24" s="552"/>
      <c r="V24" s="546"/>
      <c r="W24" s="546"/>
      <c r="X24" s="546"/>
      <c r="Y24" s="546" t="s">
        <v>2567</v>
      </c>
      <c r="Z24" s="546"/>
      <c r="AA24" s="546"/>
      <c r="AB24" s="555" t="s">
        <v>2597</v>
      </c>
      <c r="AC24" s="556"/>
      <c r="AD24" s="556"/>
      <c r="AE24" s="555" t="s">
        <v>2601</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c r="K25" s="551"/>
      <c r="L25" s="551"/>
      <c r="M25" s="551"/>
      <c r="N25" s="551"/>
      <c r="O25" s="552"/>
      <c r="P25" s="550" t="s">
        <v>2558</v>
      </c>
      <c r="Q25" s="551"/>
      <c r="R25" s="551"/>
      <c r="S25" s="551"/>
      <c r="T25" s="551"/>
      <c r="U25" s="552"/>
      <c r="V25" s="546"/>
      <c r="W25" s="546"/>
      <c r="X25" s="546"/>
      <c r="Y25" s="546" t="s">
        <v>2567</v>
      </c>
      <c r="Z25" s="546"/>
      <c r="AA25" s="546"/>
      <c r="AB25" s="555" t="s">
        <v>2597</v>
      </c>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2559</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2559</v>
      </c>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c r="K29" s="551"/>
      <c r="L29" s="551"/>
      <c r="M29" s="551"/>
      <c r="N29" s="551"/>
      <c r="O29" s="552"/>
      <c r="P29" s="550" t="s">
        <v>2558</v>
      </c>
      <c r="Q29" s="551"/>
      <c r="R29" s="551"/>
      <c r="S29" s="551"/>
      <c r="T29" s="551"/>
      <c r="U29" s="552"/>
      <c r="V29" s="546" t="s">
        <v>2567</v>
      </c>
      <c r="W29" s="546"/>
      <c r="X29" s="546"/>
      <c r="Y29" s="546"/>
      <c r="Z29" s="546"/>
      <c r="AA29" s="546"/>
      <c r="AB29" s="555"/>
      <c r="AC29" s="556"/>
      <c r="AD29" s="556"/>
      <c r="AE29" s="555"/>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c r="K30" s="551"/>
      <c r="L30" s="551"/>
      <c r="M30" s="551"/>
      <c r="N30" s="551"/>
      <c r="O30" s="552"/>
      <c r="P30" s="550" t="s">
        <v>2558</v>
      </c>
      <c r="Q30" s="551"/>
      <c r="R30" s="551"/>
      <c r="S30" s="551"/>
      <c r="T30" s="551"/>
      <c r="U30" s="552"/>
      <c r="V30" s="546" t="s">
        <v>2567</v>
      </c>
      <c r="W30" s="546"/>
      <c r="X30" s="546"/>
      <c r="Y30" s="546"/>
      <c r="Z30" s="546"/>
      <c r="AA30" s="546"/>
      <c r="AB30" s="555"/>
      <c r="AC30" s="556"/>
      <c r="AD30" s="556"/>
      <c r="AE30" s="555"/>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c r="K31" s="551"/>
      <c r="L31" s="551"/>
      <c r="M31" s="551"/>
      <c r="N31" s="551"/>
      <c r="O31" s="552"/>
      <c r="P31" s="550" t="s">
        <v>2558</v>
      </c>
      <c r="Q31" s="551"/>
      <c r="R31" s="551"/>
      <c r="S31" s="551"/>
      <c r="T31" s="551"/>
      <c r="U31" s="552"/>
      <c r="V31" s="546" t="s">
        <v>2567</v>
      </c>
      <c r="W31" s="546"/>
      <c r="X31" s="546"/>
      <c r="Y31" s="546"/>
      <c r="Z31" s="546"/>
      <c r="AA31" s="546"/>
      <c r="AB31" s="555"/>
      <c r="AC31" s="556"/>
      <c r="AD31" s="556"/>
      <c r="AE31" s="555"/>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c r="K32" s="558"/>
      <c r="L32" s="558"/>
      <c r="M32" s="558"/>
      <c r="N32" s="558"/>
      <c r="O32" s="559"/>
      <c r="P32" s="557" t="s">
        <v>2558</v>
      </c>
      <c r="Q32" s="558"/>
      <c r="R32" s="558"/>
      <c r="S32" s="558"/>
      <c r="T32" s="558"/>
      <c r="U32" s="559"/>
      <c r="V32" s="591" t="s">
        <v>2567</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c r="K34" s="548"/>
      <c r="L34" s="548"/>
      <c r="M34" s="548"/>
      <c r="N34" s="548"/>
      <c r="O34" s="549"/>
      <c r="P34" s="547" t="s">
        <v>2558</v>
      </c>
      <c r="Q34" s="548"/>
      <c r="R34" s="548"/>
      <c r="S34" s="548"/>
      <c r="T34" s="548"/>
      <c r="U34" s="549"/>
      <c r="V34" s="590"/>
      <c r="W34" s="590"/>
      <c r="X34" s="590"/>
      <c r="Y34" s="590" t="s">
        <v>2567</v>
      </c>
      <c r="Z34" s="590"/>
      <c r="AA34" s="590"/>
      <c r="AB34" s="588" t="s">
        <v>2597</v>
      </c>
      <c r="AC34" s="589"/>
      <c r="AD34" s="589"/>
      <c r="AE34" s="588" t="s">
        <v>2602</v>
      </c>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c r="K35" s="551"/>
      <c r="L35" s="551"/>
      <c r="M35" s="551"/>
      <c r="N35" s="551"/>
      <c r="O35" s="552"/>
      <c r="P35" s="550" t="s">
        <v>2558</v>
      </c>
      <c r="Q35" s="551"/>
      <c r="R35" s="551"/>
      <c r="S35" s="551"/>
      <c r="T35" s="551"/>
      <c r="U35" s="552"/>
      <c r="V35" s="546"/>
      <c r="W35" s="546"/>
      <c r="X35" s="546"/>
      <c r="Y35" s="546" t="s">
        <v>2567</v>
      </c>
      <c r="Z35" s="546"/>
      <c r="AA35" s="546"/>
      <c r="AB35" s="555" t="s">
        <v>2597</v>
      </c>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c r="K36" s="558"/>
      <c r="L36" s="558"/>
      <c r="M36" s="558"/>
      <c r="N36" s="558"/>
      <c r="O36" s="559"/>
      <c r="P36" s="557" t="s">
        <v>2558</v>
      </c>
      <c r="Q36" s="558"/>
      <c r="R36" s="558"/>
      <c r="S36" s="558"/>
      <c r="T36" s="558"/>
      <c r="U36" s="559"/>
      <c r="V36" s="591" t="s">
        <v>2567</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令花 株式会社</cp:lastModifiedBy>
  <cp:lastPrinted>2025-10-22T05:48:44Z</cp:lastPrinted>
  <dcterms:created xsi:type="dcterms:W3CDTF">2020-12-23T05:28:24Z</dcterms:created>
  <dcterms:modified xsi:type="dcterms:W3CDTF">2025-10-22T05:55:41Z</dcterms:modified>
</cp:coreProperties>
</file>