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Z:\disk\畠山\みどりの絆\有料老人ホーム\有料老人ホーム現状報告R7.7.1\豊岡\"/>
    </mc:Choice>
  </mc:AlternateContent>
  <xr:revisionPtr revIDLastSave="0" documentId="13_ncr:1_{00C039ED-D3D5-471D-A942-FC64BA831EB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<sst xmlns="http://schemas.openxmlformats.org/spreadsheetml/2006/main" count="3024" uniqueCount="2593">
  <si>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</si>
  <si>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</si>
  <si>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</si>
  <si>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</si>
  <si>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</si>
  <si>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</si>
  <si>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</si>
  <si>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</si>
  <si>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</si>
  <si>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</si>
  <si>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</si>
  <si>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</si>
  <si>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</si>
  <si>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</si>
  <si>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</si>
  <si>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</si>
  <si>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</si>
  <si>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</si>
  <si>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</si>
  <si>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</si>
  <si>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</si>
  <si>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</si>
  <si>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</si>
  <si>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</si>
  <si>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</si>
  <si>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</si>
  <si>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</si>
  <si>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</si>
  <si>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</si>
  <si>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</si>
  <si>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</si>
  <si>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</si>
  <si>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</si>
  <si>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</si>
  <si>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</si>
  <si>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</si>
  <si>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</si>
  <si>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</si>
  <si>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</si>
  <si>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</si>
  <si>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</si>
  <si>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</si>
  <si>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</si>
  <si>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</si>
  <si>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</si>
  <si>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</si>
  <si>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</si>
  <si>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</si>
  <si>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</si>
  <si>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</si>
  <si>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</si>
  <si>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</si>
  <si>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</si>
  <si>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</si>
  <si>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</si>
  <si>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</si>
  <si>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</si>
  <si>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</si>
  <si>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</si>
  <si>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</si>
  <si>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</si>
  <si>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</si>
  <si>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</si>
  <si>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</si>
  <si>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</si>
  <si>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</si>
  <si>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</si>
  <si>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</si>
  <si>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</si>
  <si>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</si>
  <si>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</si>
  <si>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</si>
  <si>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</si>
  <si>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</si>
  <si>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</si>
  <si>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</si>
  <si>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</si>
  <si>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</si>
  <si>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</si>
  <si>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</si>
  <si>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</si>
  <si>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</si>
  <si>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</si>
  <si>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</si>
  <si>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</si>
  <si>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</si>
  <si>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</si>
  <si>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</si>
  <si>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</si>
  <si>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</si>
  <si>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</si>
  <si>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</si>
  <si>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</si>
  <si>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</si>
  <si>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</si>
  <si>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</si>
  <si>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</si>
  <si>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</si>
  <si>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</si>
  <si>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</si>
  <si>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</si>
  <si>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</si>
  <si>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</si>
  <si>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</si>
  <si>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</si>
  <si>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</si>
  <si>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</si>
  <si>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</si>
  <si>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</si>
  <si>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</si>
  <si>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</si>
  <si>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</si>
  <si>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</si>
  <si>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</si>
  <si>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</si>
  <si>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</si>
  <si>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</si>
  <si>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</si>
  <si>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</si>
  <si>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</si>
  <si>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</si>
  <si>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</si>
  <si>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</si>
  <si>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</si>
  <si>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</si>
  <si>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</si>
  <si>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</si>
  <si>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</si>
  <si>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</si>
  <si>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</si>
  <si>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</si>
  <si>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</si>
  <si>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</si>
  <si>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</si>
  <si>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</si>
  <si>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</si>
  <si>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</si>
  <si>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</si>
  <si>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</si>
  <si>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</si>
  <si>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</si>
  <si>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</si>
  <si>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</si>
  <si>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</si>
  <si>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</si>
  <si>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</si>
  <si>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</si>
  <si>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</si>
  <si>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</si>
  <si>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</si>
  <si>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</si>
  <si>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</si>
  <si>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</si>
  <si>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</si>
  <si>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</si>
  <si>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</si>
  <si>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</si>
  <si>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</si>
  <si>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</si>
  <si>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</si>
  <si>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</si>
  <si>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</si>
  <si>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</si>
  <si>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</si>
  <si>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</si>
  <si>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</si>
  <si>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</si>
  <si>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</si>
  <si>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</si>
  <si>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</si>
  <si>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</si>
  <si>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</si>
  <si>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</si>
  <si>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</si>
  <si>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</si>
  <si>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</si>
  <si>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</si>
  <si>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</si>
  <si>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</si>
  <si>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</si>
  <si>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</si>
  <si>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</si>
  <si>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</si>
  <si>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</si>
  <si>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</si>
  <si>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</si>
  <si>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</si>
  <si>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</si>
  <si>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</si>
  <si>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</si>
  <si>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</si>
  <si>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</si>
  <si>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</si>
  <si>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</si>
  <si>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</si>
  <si>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</si>
  <si>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</si>
  <si>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</si>
  <si>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</si>
  <si>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</si>
  <si>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</si>
  <si>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</si>
  <si>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</si>
  <si>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</si>
  <si>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</si>
  <si>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</si>
  <si>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</si>
  <si>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</si>
  <si>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</si>
  <si>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</si>
  <si>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</si>
  <si>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</si>
  <si>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</si>
  <si>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</si>
  <si>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</si>
  <si>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</si>
  <si>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</si>
  <si>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</si>
  <si>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</si>
  <si>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</si>
  <si>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</si>
  <si>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</si>
  <si>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</si>
  <si>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</si>
  <si>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</si>
  <si>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</si>
  <si>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</si>
  <si>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</si>
  <si>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</si>
  <si>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</si>
  <si>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</si>
  <si>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</si>
  <si>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</si>
  <si>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</si>
  <si>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</si>
  <si>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</si>
  <si>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</si>
  <si>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</si>
  <si>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</si>
  <si>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</si>
  <si>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</si>
  <si>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</si>
  <si>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</si>
  <si>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</si>
  <si>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</si>
  <si>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</si>
  <si>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</si>
  <si>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</si>
  <si>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</si>
  <si>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</si>
  <si>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</si>
  <si>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</si>
  <si>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</si>
  <si>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</si>
  <si>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</si>
  <si>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</si>
  <si>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</si>
  <si>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</si>
  <si>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</si>
  <si>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</si>
  <si>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</si>
  <si>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</si>
  <si>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</si>
  <si>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</si>
  <si>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</si>
  <si>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</si>
  <si>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</si>
  <si>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</si>
  <si>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</si>
  <si>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</si>
  <si>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</si>
  <si>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</si>
  <si>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</si>
  <si>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</si>
  <si>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</si>
  <si>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</si>
  <si>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</si>
  <si>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</si>
  <si>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</si>
  <si>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</si>
  <si>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</si>
  <si>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</si>
  <si>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</si>
  <si>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</si>
  <si>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</si>
  <si>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</si>
  <si>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</si>
  <si>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</si>
  <si>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</si>
  <si>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</si>
  <si>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</si>
  <si>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</si>
  <si>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</si>
  <si>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</si>
  <si>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</si>
  <si>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</si>
  <si>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</si>
  <si>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</si>
  <si>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</si>
  <si>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</si>
  <si>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</si>
  <si>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</si>
  <si>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</si>
  <si>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</si>
  <si>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</si>
  <si>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</si>
  <si>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</si>
  <si>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</si>
  <si>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</si>
  <si>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</si>
  <si>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</si>
  <si>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</si>
  <si>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</si>
  <si>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</si>
  <si>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</si>
  <si>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</si>
  <si>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</si>
  <si>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</si>
  <si>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</si>
  <si>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</si>
  <si>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</si>
  <si>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</si>
  <si>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</si>
  <si>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</si>
  <si>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</si>
  <si>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</si>
  <si>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</si>
  <si>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</si>
  <si>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</si>
  <si>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</si>
  <si>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</si>
  <si>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</si>
  <si>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</si>
  <si>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</si>
  <si>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</si>
  <si>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</si>
  <si>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</si>
  <si>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</si>
  <si>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</si>
  <si>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</si>
  <si>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</si>
  <si>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</si>
  <si>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</si>
  <si>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</si>
  <si>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</si>
  <si>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</si>
  <si>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</si>
  <si>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</si>
  <si>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</si>
  <si>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</si>
  <si>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</si>
  <si>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</si>
  <si>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</si>
  <si>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</si>
  <si>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</si>
  <si>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</si>
  <si>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</si>
  <si>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</si>
  <si>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</si>
  <si>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</si>
  <si>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</si>
  <si>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</si>
  <si>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</si>
  <si>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</si>
  <si>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</si>
  <si>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</si>
  <si>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</si>
  <si>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</si>
  <si>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</si>
  <si>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</si>
  <si>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</si>
  <si>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</si>
  <si>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</si>
  <si>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</si>
  <si>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</si>
  <si>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</si>
  <si>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</si>
  <si>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</si>
  <si>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</si>
  <si>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</si>
  <si>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</si>
  <si>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</si>
  <si>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</si>
  <si>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</si>
  <si>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</si>
  <si>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</si>
  <si>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</si>
  <si>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</si>
  <si>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</si>
  <si>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</si>
  <si>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</si>
  <si>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</si>
  <si>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</si>
  <si>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</si>
  <si>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</si>
  <si>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</si>
  <si>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</si>
  <si>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</si>
  <si>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</si>
  <si>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</si>
  <si>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</si>
  <si>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</si>
  <si>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</si>
  <si>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</si>
  <si>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</si>
  <si>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</si>
  <si>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</si>
  <si>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</si>
  <si>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</si>
  <si>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</si>
  <si>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</si>
  <si>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</si>
  <si>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</si>
  <si>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</si>
  <si>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</si>
  <si>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</si>
  <si>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</si>
  <si>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</si>
  <si>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</si>
  <si>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</si>
  <si>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</si>
  <si>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</si>
  <si>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</si>
  <si>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</si>
  <si>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</si>
  <si>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</si>
  <si>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</si>
  <si>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</si>
  <si>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</si>
  <si>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</si>
  <si>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</si>
  <si>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</si>
  <si>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</si>
  <si>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</si>
  <si>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</si>
  <si>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</si>
  <si>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</si>
  <si>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</si>
  <si>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</si>
  <si>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</si>
  <si>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</si>
  <si>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</si>
  <si>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</si>
  <si>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</si>
  <si>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</si>
  <si>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</si>
  <si>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</si>
  <si>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</si>
  <si>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</si>
  <si>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</si>
  <si>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</si>
  <si>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</si>
  <si>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</si>
  <si>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</si>
  <si>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</si>
  <si>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</si>
  <si>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</si>
  <si>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</si>
  <si>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</si>
  <si>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</si>
  <si>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</si>
  <si>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</si>
  <si>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</si>
  <si>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</si>
  <si>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</si>
  <si>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</si>
  <si>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</si>
  <si>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</si>
  <si>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</si>
  <si>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</si>
  <si>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</si>
  <si>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</si>
  <si>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</si>
  <si>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</si>
  <si>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</si>
  <si>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</si>
  <si>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</si>
  <si>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</si>
  <si>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</si>
  <si>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</si>
  <si>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</si>
  <si>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</si>
  <si>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</si>
  <si>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</si>
  <si>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</si>
  <si>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</si>
  <si>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</si>
  <si>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</si>
  <si>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</si>
  <si>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</si>
  <si>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</si>
  <si>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</si>
  <si>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</si>
  <si>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</si>
  <si>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</si>
  <si>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</si>
  <si>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</si>
  <si>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</si>
  <si>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</si>
  <si>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</si>
  <si>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</si>
  <si>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</si>
  <si>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</si>
  <si>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</si>
  <si>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</si>
  <si>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</si>
  <si>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</si>
  <si>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</si>
  <si>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</si>
  <si>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</si>
  <si>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</si>
  <si>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</si>
  <si>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</si>
  <si>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</si>
  <si>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</si>
  <si>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</si>
  <si>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</si>
  <si>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</si>
  <si>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</si>
  <si>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</si>
  <si>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</si>
  <si>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</si>
  <si>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</si>
  <si>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</si>
  <si>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</si>
  <si>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</si>
  <si>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</si>
  <si>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</si>
  <si>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</si>
  <si>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</si>
  <si>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</si>
  <si>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</si>
  <si>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</si>
  <si>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</si>
  <si>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</si>
  <si>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</si>
  <si>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</si>
  <si>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</si>
  <si>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</si>
  <si>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</si>
  <si>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</si>
  <si>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</si>
  <si>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</si>
  <si>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</si>
  <si>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</si>
  <si>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</si>
  <si>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</si>
  <si>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</si>
  <si>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</si>
  <si>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</si>
  <si>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</si>
  <si>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</si>
  <si>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</si>
  <si>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</si>
  <si>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</si>
  <si>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</si>
  <si>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</si>
  <si>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</si>
  <si>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</si>
  <si>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</si>
  <si>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</si>
  <si>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</si>
  <si>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</si>
  <si>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</si>
  <si>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</si>
  <si>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</si>
  <si>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</si>
  <si>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</si>
  <si>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</si>
  <si>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</si>
  <si>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</si>
  <si>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</si>
  <si>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</si>
  <si>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</si>
  <si>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</si>
  <si>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</si>
  <si>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</si>
  <si>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</si>
  <si>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</si>
  <si>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</si>
  <si>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</si>
  <si>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</si>
  <si>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</si>
  <si>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</si>
  <si>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</si>
  <si>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</si>
  <si>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</si>
  <si>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</si>
  <si>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</si>
  <si>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</si>
  <si>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</si>
  <si>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</si>
  <si>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</si>
  <si>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</si>
  <si>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</si>
  <si>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</si>
  <si>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</si>
  <si>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</si>
  <si>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</si>
  <si>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</si>
  <si>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</si>
  <si>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</si>
  <si>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</si>
  <si>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</si>
  <si>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</si>
  <si>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</si>
  <si>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</si>
  <si>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</si>
  <si>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</si>
  <si>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</si>
  <si>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</si>
  <si>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</si>
  <si>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</si>
  <si>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</si>
  <si>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</si>
  <si>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</si>
  <si>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</si>
  <si>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</si>
  <si>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</si>
  <si>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</si>
  <si>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</si>
  <si>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</si>
  <si>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</si>
  <si>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</si>
  <si>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</si>
  <si>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</si>
  <si>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</si>
  <si>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</si>
  <si>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</si>
  <si>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</si>
  <si>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</si>
  <si>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</si>
  <si>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</si>
  <si>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</si>
  <si>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</si>
  <si>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</si>
  <si>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</si>
  <si>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</si>
  <si>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</si>
  <si>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</si>
  <si>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</si>
  <si>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</si>
  <si>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</si>
  <si>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</si>
  <si>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</si>
  <si>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</si>
  <si>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</si>
  <si>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</si>
  <si>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</si>
  <si>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</si>
  <si>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</si>
  <si>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</si>
  <si>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</si>
  <si>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</si>
  <si>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</si>
  <si>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</si>
  <si>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</si>
  <si>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</si>
  <si>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</si>
  <si>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</si>
  <si>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</si>
  <si>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</si>
  <si>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</si>
  <si>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</si>
  <si>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</si>
  <si>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</si>
  <si>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</si>
  <si>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</si>
  <si>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</si>
  <si>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</si>
  <si>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</si>
  <si>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</si>
  <si>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</si>
  <si>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</si>
  <si>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</si>
  <si>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</si>
  <si>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</si>
  <si>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</si>
  <si>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</si>
  <si>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</si>
  <si>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</si>
  <si>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</si>
  <si>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</si>
  <si>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</si>
  <si>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</si>
  <si>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</si>
  <si>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</si>
  <si>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</si>
  <si>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</si>
  <si>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</si>
  <si>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</si>
  <si>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</si>
  <si>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</si>
  <si>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</si>
  <si>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</si>
  <si>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</si>
  <si>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</si>
  <si>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</si>
  <si>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</si>
  <si>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</si>
  <si>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</si>
  <si>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</si>
  <si>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</si>
  <si>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</si>
  <si>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</si>
  <si>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</si>
  <si>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</si>
  <si>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</si>
  <si>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</si>
  <si>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</si>
  <si>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</si>
  <si>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</si>
  <si>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</si>
  <si>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</si>
  <si>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</si>
  <si>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</si>
  <si>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</si>
  <si>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</si>
  <si>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</si>
  <si>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</si>
  <si>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</si>
  <si>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</si>
  <si>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</si>
  <si>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</si>
  <si>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</si>
  <si>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</si>
  <si>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</si>
  <si>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</si>
  <si>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</si>
  <si>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</si>
  <si>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</si>
  <si>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</si>
  <si>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</si>
  <si>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</si>
  <si>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</si>
  <si>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</si>
  <si>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</si>
  <si>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</si>
  <si>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</si>
  <si>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</si>
  <si>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</si>
  <si>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</si>
  <si>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</si>
  <si>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</si>
  <si>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</si>
  <si>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</si>
  <si>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</si>
  <si>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</si>
  <si>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</si>
  <si>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</si>
  <si>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</si>
  <si>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</si>
  <si>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</si>
  <si>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</si>
  <si>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</si>
  <si>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</si>
  <si>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</si>
  <si>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</si>
  <si>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</si>
  <si>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</si>
  <si>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</si>
  <si>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</si>
  <si>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</si>
  <si>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</si>
  <si>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</si>
  <si>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</si>
  <si>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</si>
  <si>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</si>
  <si>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</si>
  <si>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</si>
  <si>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</si>
  <si>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</si>
  <si>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</si>
  <si>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</si>
  <si>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</si>
  <si>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</si>
  <si>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</si>
  <si>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</si>
  <si>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</si>
  <si>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</si>
  <si>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</si>
  <si>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</si>
  <si>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</si>
  <si>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</si>
  <si>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</si>
  <si>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</si>
  <si>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</si>
  <si>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</si>
  <si>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</si>
  <si>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</si>
  <si>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</si>
  <si>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</si>
  <si>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</si>
  <si>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</si>
  <si>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</si>
  <si>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</si>
  <si>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</si>
  <si>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</si>
  <si>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</si>
  <si>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</si>
  <si>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</si>
  <si>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</si>
  <si>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</si>
  <si>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</si>
  <si>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</si>
  <si>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</si>
  <si>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</si>
  <si>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</si>
  <si>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</si>
  <si>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</si>
  <si>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</si>
  <si>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</si>
  <si>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</si>
  <si>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</si>
  <si>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</si>
  <si>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</si>
  <si>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</si>
  <si>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</si>
  <si>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</si>
  <si>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</si>
  <si>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</si>
  <si>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</si>
  <si>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</si>
  <si>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</si>
  <si>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</si>
  <si>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</si>
  <si>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</si>
  <si>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</si>
  <si>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</si>
  <si>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</si>
  <si>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</si>
  <si>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</si>
  <si>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</si>
  <si>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</si>
  <si>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</si>
  <si>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</si>
  <si>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</si>
  <si>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</si>
  <si>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</si>
  <si>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</si>
  <si>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</si>
  <si>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</si>
  <si>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</si>
  <si>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</si>
  <si>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</si>
  <si>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</si>
  <si>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</si>
  <si>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</si>
  <si>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</si>
  <si>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</si>
  <si>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</si>
  <si>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</si>
  <si>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</si>
  <si>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</si>
  <si>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</si>
  <si>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</si>
  <si>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</si>
  <si>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</si>
  <si>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</si>
  <si>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</si>
  <si>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</si>
  <si>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</si>
  <si>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</si>
  <si>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</si>
  <si>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</si>
  <si>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</si>
  <si>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</si>
  <si>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</si>
  <si>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</si>
  <si>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</si>
  <si>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</si>
  <si>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</si>
  <si>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</si>
  <si>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</si>
  <si>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</si>
  <si>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</si>
  <si>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</si>
  <si>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</si>
  <si>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</si>
  <si>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</si>
  <si>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</si>
  <si>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</si>
  <si>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</si>
  <si>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</si>
  <si>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</si>
  <si>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</si>
  <si>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</si>
  <si>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</si>
  <si>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</si>
  <si>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</si>
  <si>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</si>
  <si>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</si>
  <si>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</si>
  <si>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</si>
  <si>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</si>
  <si>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</si>
  <si>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</si>
  <si>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</si>
  <si>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</si>
  <si>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</si>
  <si>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</si>
  <si>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</si>
  <si>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</si>
  <si>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</si>
  <si>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</si>
  <si>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</si>
  <si>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</si>
  <si>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</si>
  <si>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</si>
  <si>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</si>
  <si>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</si>
  <si>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</si>
  <si>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</si>
  <si>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</si>
  <si>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</si>
  <si>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</si>
  <si>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</si>
  <si>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</si>
  <si>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</si>
  <si>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</si>
  <si>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</si>
  <si>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</si>
  <si>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</si>
  <si>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</si>
  <si>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</si>
  <si>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</si>
  <si>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</si>
  <si>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</si>
  <si>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</si>
  <si>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</si>
  <si>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</si>
  <si>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</si>
  <si>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</si>
  <si>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</si>
  <si>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</si>
  <si>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</si>
  <si>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</si>
  <si>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</si>
  <si>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</si>
  <si>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</si>
  <si>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</si>
  <si>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</si>
  <si>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</si>
  <si>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</si>
  <si>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</si>
  <si>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</si>
  <si>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</si>
  <si>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</si>
  <si>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</si>
  <si>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</si>
  <si>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</si>
  <si>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</si>
  <si>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</si>
  <si>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</si>
  <si>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</si>
  <si>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</si>
  <si>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</si>
  <si>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</si>
  <si>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</si>
  <si>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</si>
  <si>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</si>
  <si>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</si>
  <si>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</si>
  <si>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</si>
  <si>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</si>
  <si>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</si>
  <si>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</si>
  <si>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</si>
  <si>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</si>
  <si>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</si>
  <si>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</si>
  <si>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</si>
  <si>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</si>
  <si>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</si>
  <si>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</si>
  <si>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</si>
  <si>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</si>
  <si>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</si>
  <si>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</si>
  <si>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</si>
  <si>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</si>
  <si>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</si>
  <si>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</si>
  <si>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</si>
  <si>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</si>
  <si>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</si>
  <si>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</si>
  <si>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</si>
  <si>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</si>
  <si>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</si>
  <si>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</si>
  <si>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</si>
  <si>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</si>
  <si>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</si>
  <si>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</si>
  <si>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</si>
  <si>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</si>
  <si>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</si>
  <si>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</si>
  <si>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</si>
  <si>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</si>
  <si>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</si>
  <si>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</si>
  <si>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</si>
  <si>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</si>
  <si>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</si>
  <si>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</si>
  <si>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</si>
  <si>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</si>
  <si>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</si>
  <si>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</si>
  <si>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</si>
  <si>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</si>
  <si>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</si>
  <si>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</si>
  <si>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</si>
  <si>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</si>
  <si>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</si>
  <si>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</si>
  <si>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</si>
  <si>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</si>
  <si>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</si>
  <si>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</si>
  <si>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</si>
  <si>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</si>
  <si>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</si>
  <si>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</si>
  <si>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</si>
  <si>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</si>
  <si>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</si>
  <si>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</si>
  <si>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</si>
  <si>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</si>
  <si>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</si>
  <si>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</si>
  <si>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</si>
  <si>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</si>
  <si>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</si>
  <si>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</si>
  <si>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</si>
  <si>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</si>
  <si>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</si>
  <si>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</si>
  <si>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</si>
  <si>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</si>
  <si>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</si>
  <si>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</si>
  <si>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</si>
  <si>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</si>
  <si>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</si>
  <si>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</si>
  <si>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</si>
  <si>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</si>
  <si>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</si>
  <si>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</si>
  <si>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</si>
  <si>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</si>
  <si>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</si>
  <si>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</si>
  <si>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</si>
  <si>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</si>
  <si>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</si>
  <si>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</si>
  <si>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</si>
  <si>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</si>
  <si>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</si>
  <si>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</si>
  <si>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</si>
  <si>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</si>
  <si>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</si>
  <si>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</si>
  <si>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</si>
  <si>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</si>
  <si>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</si>
  <si>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</si>
  <si>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</si>
  <si>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</si>
  <si>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</si>
  <si>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</si>
  <si>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</si>
  <si>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</si>
  <si>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</si>
  <si>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</si>
  <si>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</si>
  <si>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</si>
  <si>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</si>
  <si>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</si>
  <si>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</si>
  <si>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</si>
  <si>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</si>
  <si>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</si>
  <si>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</si>
  <si>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</si>
  <si>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</si>
  <si>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</si>
  <si>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</si>
  <si>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</si>
  <si>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</si>
  <si>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</si>
  <si>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</si>
  <si>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</si>
  <si>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</si>
  <si>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</si>
  <si>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</si>
  <si>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</si>
  <si>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</si>
  <si>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</si>
  <si>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</si>
  <si>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</si>
  <si>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</si>
  <si>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</si>
  <si>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</si>
  <si>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</si>
  <si>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</si>
  <si>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</si>
  <si>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</si>
  <si>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</si>
  <si>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</si>
  <si>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</si>
  <si>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</si>
  <si>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</si>
  <si>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</si>
  <si>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</si>
  <si>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</si>
  <si>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</si>
  <si>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</si>
  <si>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</si>
  <si>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</si>
  <si>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</si>
  <si>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</si>
  <si>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</si>
  <si>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</si>
  <si>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</si>
  <si>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</si>
  <si>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</si>
  <si>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</si>
  <si>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</si>
  <si>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</si>
  <si>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</si>
  <si>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</si>
  <si>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</si>
  <si>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</si>
  <si>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</si>
  <si>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</si>
  <si>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</si>
  <si>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</si>
  <si>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</si>
  <si>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</si>
  <si>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</si>
  <si>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</si>
  <si>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</si>
  <si>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</si>
  <si>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</si>
  <si>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</si>
  <si>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</si>
  <si>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</si>
  <si>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</si>
  <si>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</si>
  <si>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</si>
  <si>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</si>
  <si>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</si>
  <si>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</si>
  <si>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</si>
  <si>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</si>
  <si>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</si>
  <si>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</si>
  <si>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</si>
  <si>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</si>
  <si>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</si>
  <si>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</si>
  <si>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</si>
  <si>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</si>
  <si>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</si>
  <si>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</si>
  <si>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</si>
  <si>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</si>
  <si>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</si>
  <si>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</si>
  <si>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</si>
  <si>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</si>
  <si>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</si>
  <si>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</si>
  <si>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</si>
  <si>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</si>
  <si>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</si>
  <si>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</si>
  <si>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</si>
  <si>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</si>
  <si>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</si>
  <si>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</si>
  <si>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</si>
  <si>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</si>
  <si>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</si>
  <si>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</si>
  <si>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</si>
  <si>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</si>
  <si>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</si>
  <si>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</si>
  <si>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</si>
  <si>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</si>
  <si>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</si>
  <si>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</si>
  <si>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</si>
  <si>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</si>
  <si>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</si>
  <si>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</si>
  <si>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</si>
  <si>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</si>
  <si>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</si>
  <si>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</si>
  <si>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</si>
  <si>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</si>
  <si>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</si>
  <si>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</si>
  <si>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</si>
  <si>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</si>
  <si>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</si>
  <si>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</si>
  <si>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</si>
  <si>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</si>
  <si>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</si>
  <si>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</si>
  <si>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</si>
  <si>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</si>
  <si>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</si>
  <si>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</si>
  <si>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</si>
  <si>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</si>
  <si>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</si>
  <si>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</si>
  <si>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</si>
  <si>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</si>
  <si>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</si>
  <si>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</si>
  <si>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</si>
  <si>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</si>
  <si>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</si>
  <si>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</si>
  <si>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</si>
  <si>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</si>
  <si>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</si>
  <si>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</si>
  <si>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</si>
  <si>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</si>
  <si>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</si>
  <si>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</si>
  <si>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</si>
  <si>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</si>
  <si>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</si>
  <si>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</si>
  <si>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</si>
  <si>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</si>
  <si>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</si>
  <si>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</si>
  <si>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</si>
  <si>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</si>
  <si>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</si>
  <si>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</si>
  <si>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</si>
  <si>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</si>
  <si>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</si>
  <si>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</si>
  <si>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</si>
  <si>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</si>
  <si>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</si>
  <si>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</si>
  <si>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</si>
  <si>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</si>
  <si>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</si>
  <si>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</si>
  <si>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</si>
  <si>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</si>
  <si>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</si>
  <si>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</si>
  <si>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</si>
  <si>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</si>
  <si>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</si>
  <si>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</si>
  <si>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</si>
  <si>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</si>
  <si>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</si>
  <si>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</si>
  <si>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</si>
  <si>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</si>
  <si>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</si>
  <si>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</si>
  <si>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</si>
  <si>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</si>
  <si>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</si>
  <si>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</si>
  <si>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</si>
  <si>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</si>
  <si>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</si>
  <si>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</si>
  <si>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</si>
  <si>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</si>
  <si>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</si>
  <si>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</si>
  <si>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</si>
  <si>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</si>
  <si>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</si>
  <si>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</si>
  <si>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</si>
  <si>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</si>
  <si>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</si>
  <si>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</si>
  <si>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</si>
  <si>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</si>
  <si>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</si>
  <si>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</si>
  <si>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</si>
  <si>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</si>
  <si>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</si>
  <si>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</si>
  <si>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</si>
  <si>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</si>
  <si>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</si>
  <si>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</si>
  <si>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</si>
  <si>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</si>
  <si>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</si>
  <si>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</si>
  <si>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</si>
  <si>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</si>
  <si>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</si>
  <si>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</si>
  <si>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</si>
  <si>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</si>
  <si>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</si>
  <si>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</si>
  <si>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</si>
  <si>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</si>
  <si>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</si>
  <si>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</si>
  <si>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</si>
  <si>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</si>
  <si>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</si>
  <si>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</si>
  <si>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</si>
  <si>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</si>
  <si>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</si>
  <si>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</si>
  <si>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</si>
  <si>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</si>
  <si>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</si>
  <si>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</si>
  <si>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</si>
  <si>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</si>
  <si>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</si>
  <si>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</si>
  <si>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</si>
  <si>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</si>
  <si>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</si>
  <si>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</si>
  <si>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</si>
  <si>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</si>
  <si>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</si>
  <si>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</si>
  <si>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</si>
  <si>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</si>
  <si>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</si>
  <si>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</si>
  <si>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</si>
  <si>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</si>
  <si>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</si>
  <si>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</si>
  <si>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</si>
  <si>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</si>
  <si>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</si>
  <si>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</si>
  <si>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</si>
  <si>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</si>
  <si>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</si>
  <si>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</si>
  <si>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</si>
  <si>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</si>
  <si>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</si>
  <si>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</si>
  <si>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</si>
  <si>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</si>
  <si>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</si>
  <si>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</si>
  <si>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</si>
  <si>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</si>
  <si>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</si>
  <si>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</si>
  <si>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</si>
  <si>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</si>
  <si>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</si>
  <si>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</si>
  <si>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</si>
  <si>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</si>
  <si>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</si>
  <si>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</si>
  <si>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</si>
  <si>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</si>
  <si>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</si>
  <si>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</si>
  <si>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</si>
  <si>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</si>
  <si>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</si>
  <si>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</si>
  <si>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</si>
  <si>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</si>
  <si>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</si>
  <si>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</si>
  <si>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</si>
  <si>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</si>
  <si>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</si>
  <si>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</si>
  <si>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</si>
  <si>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</si>
  <si>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</si>
  <si>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</si>
  <si>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</si>
  <si>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</si>
  <si>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</si>
  <si>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</si>
  <si>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</si>
  <si>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</si>
  <si>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</si>
  <si>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</si>
  <si>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</si>
  <si>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</si>
  <si>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</si>
  <si>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</si>
  <si>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</si>
  <si>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</si>
  <si>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</si>
  <si>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</si>
  <si>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</si>
  <si>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</si>
  <si>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</si>
  <si>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</si>
  <si>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</si>
  <si>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</si>
  <si>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</si>
  <si>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</si>
  <si>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</si>
  <si>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</si>
  <si>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</si>
  <si>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</si>
  <si>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</si>
  <si>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</si>
  <si>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</si>
  <si>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</si>
  <si>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</si>
  <si>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</si>
  <si>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</si>
  <si>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</si>
  <si>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</si>
  <si>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</si>
  <si>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</si>
  <si>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</si>
  <si>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</si>
  <si>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</si>
  <si>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</si>
  <si>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</si>
  <si>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</si>
  <si>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</si>
  <si>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</si>
  <si>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</si>
  <si>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</si>
  <si>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</si>
  <si>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</si>
  <si>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</si>
  <si>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</si>
  <si>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</si>
  <si>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</si>
  <si>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</si>
  <si>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</si>
  <si>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</si>
  <si>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</si>
  <si>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</si>
  <si>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</si>
  <si>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</si>
  <si>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</si>
  <si>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</si>
  <si>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</si>
  <si>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</si>
  <si>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</si>
  <si>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</si>
  <si>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</si>
  <si>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</si>
  <si>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</si>
  <si>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</si>
  <si>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</si>
  <si>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</si>
  <si>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</si>
  <si>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</si>
  <si>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</si>
  <si>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</si>
  <si>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</si>
  <si>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</si>
  <si>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</si>
  <si>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</si>
  <si>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</si>
  <si>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</si>
  <si>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</si>
  <si>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</si>
  <si>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</si>
  <si>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</si>
  <si>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</si>
  <si>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</si>
  <si>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</si>
  <si>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</si>
  <si>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</si>
  <si>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</si>
  <si>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</si>
  <si>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</si>
  <si>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</si>
  <si>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</si>
  <si>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</si>
  <si>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</si>
  <si>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</si>
  <si>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</si>
  <si>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</si>
  <si>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</si>
  <si>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</si>
  <si>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</si>
  <si>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</si>
  <si>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</si>
  <si>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</si>
  <si>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</si>
  <si>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</si>
  <si>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</si>
  <si>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</si>
  <si>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</si>
  <si>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</si>
  <si>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</si>
  <si>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</si>
  <si>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</si>
  <si>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</si>
  <si>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</si>
  <si>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</si>
  <si>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</si>
  <si>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</si>
  <si>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</si>
  <si>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</si>
  <si>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</si>
  <si>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</si>
  <si>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</si>
  <si>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</si>
  <si>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</si>
  <si>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</si>
  <si>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</si>
  <si>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</si>
  <si>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</si>
  <si>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</si>
  <si>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</si>
  <si>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</si>
  <si>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</si>
  <si>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</si>
  <si>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</si>
  <si>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</si>
  <si>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</si>
  <si>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</si>
  <si>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</si>
  <si>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</si>
  <si>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</si>
  <si>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</si>
  <si>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</si>
  <si>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</si>
  <si>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</si>
  <si>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</si>
  <si>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</si>
  <si>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</si>
  <si>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</si>
  <si>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</si>
  <si>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</si>
  <si>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</si>
  <si>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</si>
  <si>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</si>
  <si>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</si>
  <si>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</si>
  <si>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</si>
  <si>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</si>
  <si>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</si>
  <si>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</si>
  <si>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</si>
  <si>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</si>
  <si>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</si>
  <si>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</si>
  <si>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</si>
  <si>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</si>
  <si>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</si>
  <si>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</si>
  <si>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</si>
  <si>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</si>
  <si>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</si>
  <si>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</si>
  <si>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</si>
  <si>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</si>
  <si>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</si>
  <si>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</si>
  <si>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</si>
  <si>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</si>
  <si>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</si>
  <si>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</si>
  <si>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</si>
  <si>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</si>
  <si>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</si>
  <si>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</si>
  <si>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</si>
  <si>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</si>
  <si>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</si>
  <si>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</si>
  <si>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</si>
  <si>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</si>
  <si>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</si>
  <si>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</si>
  <si>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</si>
  <si>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</si>
  <si>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</si>
  <si>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</si>
  <si>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</si>
  <si>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</si>
  <si>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</si>
  <si>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</si>
  <si>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</si>
  <si>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</si>
  <si>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</si>
  <si>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</si>
  <si>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</si>
  <si>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</si>
  <si>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</si>
  <si>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</si>
  <si>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</si>
  <si>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</si>
  <si>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</si>
  <si>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</si>
  <si>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</si>
  <si>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</si>
  <si>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</si>
  <si>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</si>
  <si>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</si>
  <si>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</si>
  <si>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</si>
  <si>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</si>
  <si>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</si>
  <si>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</si>
  <si>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</si>
  <si>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</si>
  <si>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</si>
  <si>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</si>
  <si>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</si>
  <si>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</si>
  <si>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</si>
  <si>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</si>
  <si>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</si>
  <si>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</si>
  <si>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</si>
  <si>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</si>
  <si>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</si>
  <si>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</si>
  <si>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</si>
  <si>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</si>
  <si>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</si>
  <si>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</si>
  <si>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</si>
  <si>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</si>
  <si>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</si>
  <si>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</si>
  <si>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</si>
  <si>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</si>
  <si>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</si>
  <si>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</si>
  <si>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</si>
  <si>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</si>
  <si>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</si>
  <si>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</si>
  <si>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</si>
  <si>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</si>
  <si>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</si>
  <si>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</si>
  <si>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</si>
  <si>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</si>
  <si>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</si>
  <si>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</si>
  <si>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</si>
  <si>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</si>
  <si>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</si>
  <si>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</si>
  <si>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</si>
  <si>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</si>
  <si>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</si>
  <si>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</si>
  <si>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</si>
  <si>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</si>
  <si>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</si>
  <si>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</si>
  <si>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</si>
  <si>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</si>
  <si>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</si>
  <si>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</si>
  <si>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</si>
  <si>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</si>
  <si>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</si>
  <si>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</si>
  <si>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</si>
  <si>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</si>
  <si>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</si>
  <si>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</si>
  <si>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</si>
  <si>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</si>
  <si>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</si>
  <si>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</si>
  <si>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</si>
  <si>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</si>
  <si>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</si>
  <si>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</si>
  <si>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</si>
  <si>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</si>
  <si>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</si>
  <si>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</si>
  <si>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</si>
  <si>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</si>
  <si>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</si>
  <si>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</si>
  <si>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</si>
  <si>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</si>
  <si>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</si>
  <si>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</si>
  <si>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</si>
  <si>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</si>
  <si>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</si>
  <si>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</si>
  <si>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</si>
  <si>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</si>
  <si>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</si>
  <si>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</si>
  <si>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</si>
  <si>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</si>
  <si>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</si>
  <si>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</si>
  <si>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</si>
  <si>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</si>
  <si>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</si>
  <si>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</si>
  <si>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</si>
  <si>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</si>
  <si>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</si>
  <si>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</si>
  <si>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</si>
  <si>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</si>
  <si>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</si>
  <si>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</si>
  <si>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</si>
  <si>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</si>
  <si>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</si>
  <si>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</si>
  <si>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</si>
  <si>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</si>
  <si>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</si>
  <si>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</si>
  <si>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</si>
  <si>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</si>
  <si>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</si>
  <si>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</si>
  <si>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</si>
  <si>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</si>
  <si>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</si>
  <si>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</si>
  <si>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</si>
  <si>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</si>
  <si>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</si>
  <si>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</si>
  <si>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</si>
  <si>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</si>
  <si>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</si>
  <si>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</si>
  <si>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</si>
  <si>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</si>
  <si>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</si>
  <si>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</si>
  <si>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</si>
  <si>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</si>
  <si>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</si>
  <si>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</si>
  <si>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</si>
  <si>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</si>
  <si>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</si>
  <si>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</si>
  <si>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</si>
  <si>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</si>
  <si>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</si>
  <si>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</si>
  <si>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</si>
  <si>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</si>
  <si>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</si>
  <si>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</si>
  <si>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</si>
  <si>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</si>
  <si>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</si>
  <si>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</si>
  <si>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</si>
  <si>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</si>
  <si>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</si>
  <si>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</si>
  <si>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</si>
  <si>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</si>
  <si>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</si>
  <si>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</si>
  <si>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</si>
  <si>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</si>
  <si>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</si>
  <si>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</si>
  <si>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</si>
  <si>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</si>
  <si>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</si>
  <si>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</si>
  <si>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</si>
  <si>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</si>
  <si>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</si>
  <si>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</si>
  <si>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</si>
  <si>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</si>
  <si>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</si>
  <si>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</si>
  <si>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</si>
  <si>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</si>
  <si>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</si>
  <si>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</si>
  <si>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</si>
  <si>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</si>
  <si>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</si>
  <si>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</si>
  <si>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</si>
  <si>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</si>
  <si>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</si>
  <si>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</si>
  <si>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</si>
  <si>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</si>
  <si>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</si>
  <si>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</si>
  <si>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</si>
  <si>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</si>
  <si>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</si>
  <si>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</si>
  <si>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</si>
  <si>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</si>
  <si>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</si>
  <si>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</si>
  <si>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</si>
  <si>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</si>
  <si>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</si>
  <si>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</si>
  <si>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</si>
  <si>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</si>
  <si>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</si>
  <si>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</si>
  <si>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</si>
  <si>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</si>
  <si>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</si>
  <si>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</si>
  <si>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</si>
  <si>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</si>
  <si>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</si>
  <si>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</si>
  <si>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</si>
  <si>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</si>
  <si>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</si>
  <si>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</si>
  <si>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</si>
  <si>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</si>
  <si>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</si>
  <si>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</si>
  <si>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</si>
  <si>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</si>
  <si>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</si>
  <si>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</si>
  <si>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</si>
  <si>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</si>
  <si>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</si>
  <si>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</si>
  <si>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</si>
  <si>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</si>
  <si>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</si>
  <si>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</si>
  <si>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</si>
  <si>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</si>
  <si>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</si>
  <si>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</si>
  <si>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</si>
  <si>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</si>
  <si>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</si>
  <si>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</si>
  <si>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</si>
  <si>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</si>
  <si>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</si>
  <si>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</si>
  <si>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</si>
  <si>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</si>
  <si>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</si>
  <si>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</si>
  <si>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</si>
  <si>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</si>
  <si>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</si>
  <si>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</si>
  <si>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</si>
  <si>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</si>
  <si>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</si>
  <si>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</si>
  <si>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</si>
  <si>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</si>
  <si>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</si>
  <si>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</si>
  <si>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</si>
  <si>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</si>
  <si>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</si>
  <si>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</si>
  <si>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</si>
  <si>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</si>
  <si>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</si>
  <si>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</si>
  <si>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</si>
  <si>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</si>
  <si>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</si>
  <si>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</si>
  <si>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</si>
  <si>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</si>
  <si>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</si>
  <si>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</si>
  <si>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</si>
  <si>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</si>
  <si>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</si>
  <si>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</si>
  <si>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</si>
  <si>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</si>
  <si>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</si>
  <si>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</si>
  <si>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</si>
  <si>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</si>
  <si>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</si>
  <si>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</si>
  <si>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</si>
  <si>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</si>
  <si>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</si>
  <si>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</si>
  <si>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</si>
  <si>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</si>
  <si>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</si>
  <si>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</si>
  <si>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</si>
  <si>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</si>
  <si>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</si>
  <si>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</si>
  <si>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</si>
  <si>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</si>
  <si>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</si>
  <si>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</si>
  <si>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</si>
  <si>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</si>
  <si>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</si>
  <si>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</si>
  <si>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</si>
  <si>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</si>
  <si>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</si>
  <si>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</si>
  <si>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</si>
  <si>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</si>
  <si>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</si>
  <si>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</si>
  <si>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</si>
  <si>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</si>
  <si>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</si>
  <si>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</si>
  <si>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</si>
  <si>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</si>
  <si>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</si>
  <si>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</si>
  <si>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</si>
  <si>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</si>
  <si>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</si>
  <si>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</si>
  <si>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</si>
  <si>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</si>
  <si>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</si>
  <si>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</si>
  <si>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</si>
  <si>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</si>
  <si>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</si>
  <si>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</si>
  <si>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</si>
  <si>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</si>
  <si>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</si>
  <si>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</si>
  <si>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</si>
  <si>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</si>
  <si>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</si>
  <si>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</si>
  <si>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</si>
  <si>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</si>
  <si>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</si>
  <si>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</si>
  <si>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</si>
  <si>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</si>
  <si>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</si>
  <si>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</si>
  <si>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</si>
  <si>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</si>
  <si>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</si>
  <si>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</si>
  <si>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</si>
  <si>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</si>
  <si>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</si>
  <si>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</si>
  <si>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</si>
  <si>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</si>
  <si>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</si>
  <si>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</si>
  <si>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</si>
  <si>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</si>
  <si>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</si>
  <si>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</si>
  <si>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</si>
  <si>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</si>
  <si>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</si>
  <si>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</si>
  <si>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</si>
  <si>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</si>
  <si>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</si>
  <si>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</si>
  <si>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</si>
  <si>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</si>
  <si>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</si>
  <si>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</si>
  <si>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</si>
  <si>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</si>
  <si>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</si>
  <si>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</si>
  <si>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</si>
  <si>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</si>
  <si>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</si>
  <si>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</si>
  <si>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</si>
  <si>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</si>
  <si>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</si>
  <si>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</si>
  <si>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</si>
  <si>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</si>
  <si>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</si>
  <si>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</si>
  <si>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</si>
  <si>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</si>
  <si>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</si>
  <si>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</si>
  <si>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</si>
  <si>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</si>
  <si>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</si>
  <si>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</si>
  <si>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</si>
  <si>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</si>
  <si>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</si>
  <si>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</si>
  <si>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</si>
  <si>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</si>
  <si>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</si>
  <si>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</si>
  <si>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</si>
  <si>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</si>
  <si>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</si>
  <si>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</si>
  <si>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</si>
  <si>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</si>
  <si>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</si>
  <si>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</si>
  <si>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</si>
  <si>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</si>
  <si>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</si>
  <si>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</si>
  <si>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</si>
  <si>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</si>
  <si>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</si>
  <si>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</si>
  <si>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</si>
  <si>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</si>
  <si>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</si>
  <si>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</si>
  <si>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</si>
  <si>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</si>
  <si>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</si>
  <si>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</si>
  <si>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</si>
  <si>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</si>
  <si>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</si>
  <si>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</si>
  <si>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</si>
  <si>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</si>
  <si>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</si>
  <si>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</si>
  <si>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</si>
  <si>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</si>
  <si>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</si>
  <si>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</si>
  <si>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</si>
  <si>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</si>
  <si>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</si>
  <si>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</si>
  <si>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</si>
  <si>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</si>
  <si>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</si>
  <si>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</si>
  <si>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</si>
  <si>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</si>
  <si>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</si>
  <si>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</si>
  <si>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</si>
  <si>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</si>
  <si>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</si>
  <si>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</si>
  <si>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</si>
  <si>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</si>
  <si>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</si>
  <si>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</si>
  <si>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</si>
  <si>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</si>
  <si>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</si>
  <si>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</si>
  <si>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</si>
  <si>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</si>
  <si>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</si>
  <si>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</si>
  <si>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</si>
  <si>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</si>
  <si>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</si>
  <si>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</si>
  <si>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</si>
  <si>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</si>
  <si>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</si>
  <si>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</si>
  <si>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</si>
  <si>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</si>
  <si>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</si>
  <si>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</si>
  <si>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</si>
  <si>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</si>
  <si>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</si>
  <si>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</si>
  <si>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</si>
  <si>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</si>
  <si>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</si>
  <si>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</si>
  <si>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</si>
  <si>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</si>
  <si>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</si>
  <si>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</si>
  <si>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</si>
  <si>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</si>
  <si>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</si>
  <si>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</si>
  <si>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</si>
  <si>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</si>
  <si>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</si>
  <si>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</si>
  <si>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</si>
  <si>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</si>
  <si>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</si>
  <si>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</si>
  <si>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</si>
  <si>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</si>
  <si>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</si>
  <si>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</si>
  <si>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</si>
  <si>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</si>
  <si>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</si>
  <si>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</si>
  <si>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</si>
  <si>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</si>
  <si>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</si>
  <si>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</si>
  <si>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</si>
  <si>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</si>
  <si>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</si>
  <si>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</si>
  <si>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</si>
  <si>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</si>
  <si>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</si>
  <si>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</si>
  <si>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</si>
  <si>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</si>
  <si>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</si>
  <si>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</si>
  <si>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</si>
  <si>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</si>
  <si>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</si>
  <si>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</si>
  <si>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</si>
  <si>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</si>
  <si>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</si>
  <si>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</si>
  <si>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</si>
  <si>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</si>
  <si>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</si>
  <si>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</si>
  <si>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</si>
  <si>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</si>
  <si>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</si>
  <si>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</si>
  <si>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</si>
  <si>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</si>
  <si>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</si>
  <si>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</si>
  <si>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</si>
  <si>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</si>
  <si>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</si>
  <si>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</si>
  <si>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</si>
  <si>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</si>
  <si>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</si>
  <si>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</si>
  <si>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</si>
  <si>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</si>
  <si>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</si>
  <si>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</si>
  <si>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</si>
  <si>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</si>
  <si>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</si>
  <si>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</si>
  <si>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</si>
  <si>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</si>
  <si>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</si>
  <si>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</si>
  <si>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</si>
  <si>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</si>
  <si>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</si>
  <si>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</si>
  <si>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</si>
  <si>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</si>
  <si>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</si>
  <si>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</si>
  <si>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</si>
  <si>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</si>
  <si>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</si>
  <si>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</si>
  <si>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</si>
  <si>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</si>
  <si>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</si>
  <si>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</si>
  <si>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</si>
  <si>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</si>
  <si>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</si>
  <si>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</si>
  <si>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</si>
  <si>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</si>
  <si>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</si>
  <si>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</si>
  <si>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</si>
  <si>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</si>
  <si>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</si>
  <si>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</si>
  <si>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</si>
  <si>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</si>
  <si>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</si>
  <si>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</si>
  <si>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</si>
  <si>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</si>
  <si>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</si>
  <si>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</si>
  <si>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</si>
  <si>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</si>
  <si>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</si>
  <si>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</si>
  <si>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</si>
  <si>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</si>
  <si>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</si>
  <si>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</si>
  <si>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</si>
  <si>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</si>
  <si>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</si>
  <si>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</si>
  <si>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</si>
  <si>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</si>
  <si>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</si>
  <si>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</si>
  <si>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</si>
  <si>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</si>
  <si>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</si>
  <si>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</si>
  <si>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</si>
  <si>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</si>
  <si>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</si>
  <si>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</si>
  <si>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</si>
  <si>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</si>
  <si>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</si>
  <si>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</si>
  <si>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</si>
  <si>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</si>
  <si>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</si>
  <si>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</si>
  <si>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</si>
  <si>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</si>
  <si>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</si>
  <si>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</si>
  <si>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</si>
  <si>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</si>
  <si>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</si>
  <si>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</si>
  <si>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</si>
  <si>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</si>
  <si>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</si>
  <si>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</si>
  <si>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</si>
  <si>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</si>
  <si>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</si>
  <si>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</si>
  <si>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</si>
  <si>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</si>
  <si>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</si>
  <si>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</si>
  <si>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</si>
  <si>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</si>
  <si>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</si>
  <si>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</si>
  <si>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</si>
  <si>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</si>
  <si>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</si>
  <si>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</si>
  <si>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</si>
  <si>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</si>
  <si>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</si>
  <si>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</si>
  <si>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</si>
  <si>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</si>
  <si>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</si>
  <si>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</si>
  <si>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</si>
  <si>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</si>
  <si>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</si>
  <si>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</si>
  <si>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</si>
  <si>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</si>
  <si>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</si>
  <si>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</si>
  <si>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</si>
  <si>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</si>
  <si>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</si>
  <si>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</si>
  <si>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</si>
  <si>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</si>
  <si>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</si>
  <si>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</si>
  <si>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</si>
  <si>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</si>
  <si>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</si>
  <si>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</si>
  <si>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</si>
  <si>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</si>
  <si>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</si>
  <si>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</si>
  <si>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</si>
  <si>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</si>
  <si>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</si>
  <si>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</si>
  <si>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</si>
  <si>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</si>
  <si>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</si>
  <si>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</si>
  <si>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</si>
  <si>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</si>
  <si>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</si>
  <si>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</si>
  <si>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</si>
  <si>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</si>
  <si>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</si>
  <si>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</si>
  <si>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</si>
  <si>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</si>
  <si>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</si>
  <si>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</si>
  <si>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</si>
  <si>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</si>
  <si>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</si>
  <si>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</si>
  <si>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</si>
  <si>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</si>
  <si>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</si>
  <si>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</si>
  <si>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</si>
  <si>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</si>
  <si>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</si>
  <si>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</si>
  <si>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</si>
  <si>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</si>
  <si>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</si>
  <si>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</si>
  <si>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</si>
  <si>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</si>
  <si>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</si>
  <si>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</si>
  <si>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</si>
  <si>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</si>
  <si>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</si>
  <si>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</si>
  <si>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</si>
  <si>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</si>
  <si>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</si>
  <si>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</si>
  <si>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</si>
  <si>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</si>
  <si>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</si>
  <si>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</si>
  <si>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</si>
  <si>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</si>
  <si>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</si>
  <si>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</si>
  <si>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</si>
  <si>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</si>
  <si>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</si>
  <si>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</si>
  <si>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</si>
  <si>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</si>
  <si>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</si>
  <si>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</si>
  <si>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</si>
  <si>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</si>
  <si>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</si>
  <si>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</si>
  <si>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</si>
  <si>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</si>
  <si>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</si>
  <si>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</si>
  <si>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</si>
  <si>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</si>
  <si>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</si>
  <si>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</si>
  <si>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</si>
  <si>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</si>
  <si>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</si>
  <si>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</si>
  <si>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</si>
  <si>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</si>
  <si>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</si>
  <si>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</si>
  <si>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</si>
  <si>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</si>
  <si>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</si>
  <si>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</si>
  <si>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</si>
  <si>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</si>
  <si>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</si>
  <si>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</si>
  <si>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</si>
  <si>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</si>
  <si>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</si>
  <si>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</si>
  <si>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</si>
  <si>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</si>
  <si>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</si>
  <si>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</si>
  <si>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</si>
  <si>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</si>
  <si>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</si>
  <si>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</si>
  <si>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</si>
  <si>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</si>
  <si>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</si>
  <si>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</si>
  <si>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</si>
  <si>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</si>
  <si>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</si>
  <si>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</si>
  <si>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</si>
  <si>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</si>
  <si>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</si>
  <si>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</si>
  <si>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</si>
  <si>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</si>
  <si>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</si>
  <si>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</si>
  <si>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</si>
  <si>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</si>
  <si>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</si>
  <si>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</si>
  <si>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</si>
  <si>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</si>
  <si>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</si>
  <si>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</si>
  <si>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</si>
  <si>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</si>
  <si>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</si>
  <si>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</si>
  <si>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</si>
  <si>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</si>
  <si>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</si>
  <si>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</si>
  <si>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</si>
  <si>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</si>
  <si>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</si>
  <si>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</si>
  <si>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</si>
  <si>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</si>
  <si>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</si>
  <si>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</si>
  <si>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</si>
  <si>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</si>
  <si>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</si>
  <si>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</si>
  <si>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</si>
  <si>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</si>
  <si>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</si>
  <si>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</si>
  <si>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</si>
  <si>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</si>
  <si>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</si>
  <si>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</si>
  <si>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</si>
  <si>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</si>
  <si>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</si>
  <si>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</si>
  <si>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</si>
  <si>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</si>
  <si>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</si>
  <si>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</si>
  <si>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</si>
  <si>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</si>
  <si>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</si>
  <si>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</si>
  <si>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</si>
  <si>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</si>
  <si>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</si>
  <si>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</si>
  <si>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</si>
  <si>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</si>
  <si>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</si>
  <si>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</si>
  <si>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畠山　尚規</t>
    <rPh sb="0" eb="2">
      <t>ハタケヤマ</t>
    </rPh>
    <rPh sb="3" eb="5">
      <t>ナオキ</t>
    </rPh>
    <phoneticPr fontId="1"/>
  </si>
  <si>
    <t>株式会社みどりの絆</t>
    <rPh sb="0" eb="4">
      <t>カブシキガイシャ</t>
    </rPh>
    <rPh sb="8" eb="9">
      <t>キズナ</t>
    </rPh>
    <phoneticPr fontId="1"/>
  </si>
  <si>
    <t>２　法人</t>
  </si>
  <si>
    <t>５　営利法人</t>
  </si>
  <si>
    <t>かぶしきがいしゃみどりのきずな</t>
    <phoneticPr fontId="1"/>
  </si>
  <si>
    <t>450001010544</t>
    <phoneticPr fontId="1"/>
  </si>
  <si>
    <t>0166</t>
    <phoneticPr fontId="1"/>
  </si>
  <si>
    <t>74</t>
    <phoneticPr fontId="1"/>
  </si>
  <si>
    <t>7612</t>
    <phoneticPr fontId="1"/>
  </si>
  <si>
    <t>7615</t>
    <phoneticPr fontId="1"/>
  </si>
  <si>
    <t>midorino-kizuna</t>
    <phoneticPr fontId="1"/>
  </si>
  <si>
    <t>lime.ocn.ne.jp</t>
    <phoneticPr fontId="1"/>
  </si>
  <si>
    <t>https://</t>
  </si>
  <si>
    <t>midorinokizuna.jimdosite.com/</t>
    <phoneticPr fontId="1"/>
  </si>
  <si>
    <t>代表取締役</t>
    <rPh sb="0" eb="5">
      <t>ダイヒョウトリシマリヤク</t>
    </rPh>
    <phoneticPr fontId="1"/>
  </si>
  <si>
    <t>旭川</t>
    <rPh sb="0" eb="2">
      <t>アサヒカワ</t>
    </rPh>
    <phoneticPr fontId="1"/>
  </si>
  <si>
    <t>施設長</t>
    <rPh sb="0" eb="3">
      <t>シセツチョウ</t>
    </rPh>
    <phoneticPr fontId="1"/>
  </si>
  <si>
    <t>３　住宅型</t>
  </si>
  <si>
    <t>１　あり</t>
  </si>
  <si>
    <t>２　なし</t>
  </si>
  <si>
    <t>３　木造</t>
  </si>
  <si>
    <t>１　全室個室（縁故者個室含む）</t>
  </si>
  <si>
    <t>４　なし</t>
  </si>
  <si>
    <t>１　全ての居室あり</t>
  </si>
  <si>
    <t>１　全ての便所あり</t>
  </si>
  <si>
    <t>１　全ての浴室あり</t>
  </si>
  <si>
    <t>高齢者であっても、障がい者であっても共に暮らせる住まいとしての役割を果たしていく。</t>
    <phoneticPr fontId="1"/>
  </si>
  <si>
    <t>住み慣れた地域で安心して過ごすことができます。</t>
    <phoneticPr fontId="1"/>
  </si>
  <si>
    <t>２　委託</t>
  </si>
  <si>
    <t>入居者の口腔状態により協力要請があった場合</t>
    <phoneticPr fontId="1"/>
  </si>
  <si>
    <t>ビクトル歯科</t>
    <rPh sb="4" eb="6">
      <t>シカ</t>
    </rPh>
    <phoneticPr fontId="1"/>
  </si>
  <si>
    <t>旭川豊岡5条2丁目7-13</t>
    <rPh sb="0" eb="2">
      <t>アサヒカワ</t>
    </rPh>
    <rPh sb="2" eb="4">
      <t>トヨオカ</t>
    </rPh>
    <rPh sb="5" eb="6">
      <t>ジョウ</t>
    </rPh>
    <rPh sb="7" eb="9">
      <t>チョウメ</t>
    </rPh>
    <phoneticPr fontId="1"/>
  </si>
  <si>
    <t>日常的に医療行為が必要な方は要相談。</t>
    <phoneticPr fontId="1"/>
  </si>
  <si>
    <t>①入居者が死亡した場合
②入居者、又は事業者から解約した場合
③その他（詳細は入居契約書を参照）</t>
    <rPh sb="1" eb="4">
      <t>ニュウキョシャ</t>
    </rPh>
    <rPh sb="5" eb="7">
      <t>シボウ</t>
    </rPh>
    <rPh sb="9" eb="11">
      <t>バアイ</t>
    </rPh>
    <rPh sb="13" eb="16">
      <t>ニュウキョシャ</t>
    </rPh>
    <rPh sb="17" eb="18">
      <t>マタ</t>
    </rPh>
    <rPh sb="19" eb="22">
      <t>ジギョウシャ</t>
    </rPh>
    <rPh sb="24" eb="26">
      <t>カイヤク</t>
    </rPh>
    <rPh sb="28" eb="30">
      <t>バアイ</t>
    </rPh>
    <rPh sb="34" eb="35">
      <t>タ</t>
    </rPh>
    <rPh sb="36" eb="38">
      <t>ショウサイ</t>
    </rPh>
    <rPh sb="39" eb="44">
      <t>ニュウキョケイヤクショ</t>
    </rPh>
    <rPh sb="45" eb="47">
      <t>サンショウ</t>
    </rPh>
    <phoneticPr fontId="1"/>
  </si>
  <si>
    <t>入居契約書第9条</t>
    <phoneticPr fontId="1"/>
  </si>
  <si>
    <t>介護福祉士</t>
    <rPh sb="0" eb="5">
      <t>カイゴフクシシ</t>
    </rPh>
    <phoneticPr fontId="1"/>
  </si>
  <si>
    <t>２　建物賃貸借方式</t>
  </si>
  <si>
    <t>３　月払い方式</t>
  </si>
  <si>
    <t>１　減額なし</t>
  </si>
  <si>
    <t>物価の変動や人件費等の経済状況の変化により改定する場合がある。</t>
    <phoneticPr fontId="1"/>
  </si>
  <si>
    <t>運営懇談会の意見を聴く。</t>
    <phoneticPr fontId="1"/>
  </si>
  <si>
    <t>9,000（10～4月）</t>
    <rPh sb="10" eb="11">
      <t>ガツ</t>
    </rPh>
    <phoneticPr fontId="1"/>
  </si>
  <si>
    <t>96,000～105,000</t>
    <phoneticPr fontId="1"/>
  </si>
  <si>
    <t>共用設備の維持管理・修繕費。</t>
    <phoneticPr fontId="1"/>
  </si>
  <si>
    <t>食事提供等に係る食材費、労務費及び維持管理費。</t>
    <phoneticPr fontId="1"/>
  </si>
  <si>
    <t>３　公開していない</t>
  </si>
  <si>
    <t>ヘルパーステーション縁</t>
    <rPh sb="10" eb="11">
      <t>エニシ</t>
    </rPh>
    <phoneticPr fontId="1"/>
  </si>
  <si>
    <t>居宅介護支援事業所　日和</t>
    <rPh sb="0" eb="9">
      <t>キョタクカイゴシエンジギョウショ</t>
    </rPh>
    <rPh sb="10" eb="12">
      <t>ヒヨリ</t>
    </rPh>
    <phoneticPr fontId="1"/>
  </si>
  <si>
    <t>ぐるーぷりびんぐいやし　とよおか</t>
    <phoneticPr fontId="1"/>
  </si>
  <si>
    <t>グループリビング癒　豊岡</t>
    <rPh sb="8" eb="9">
      <t>イヤ</t>
    </rPh>
    <rPh sb="10" eb="12">
      <t>トヨオカ</t>
    </rPh>
    <phoneticPr fontId="1"/>
  </si>
  <si>
    <t>北海道旭川市豊岡4条7丁目7番6号</t>
    <rPh sb="0" eb="3">
      <t>ホッカイドウ</t>
    </rPh>
    <rPh sb="3" eb="6">
      <t>アサヒカワシ</t>
    </rPh>
    <rPh sb="6" eb="8">
      <t>トヨオカ</t>
    </rPh>
    <rPh sb="9" eb="10">
      <t>ジョウ</t>
    </rPh>
    <rPh sb="11" eb="13">
      <t>チョウメ</t>
    </rPh>
    <rPh sb="14" eb="15">
      <t>バン</t>
    </rPh>
    <rPh sb="16" eb="17">
      <t>ゴウ</t>
    </rPh>
    <phoneticPr fontId="1"/>
  </si>
  <si>
    <t>①自動車利用の場合（約17分）
・北西に進んで宮下通に向かう。（190ｍ）
・宮下通8丁目交差点を直進。（550ｍ）
・4条通8丁目交差点を右折して国道39号線
に入り直進。豊岡4条7丁目交差点を直進して道道940号に入る。（4.7ｋｍ）
・㈱大協を右折。1本目を左折（100ｍ）
②徒歩の場合（約67分）</t>
    <rPh sb="1" eb="6">
      <t>ジドウシャリヨウ</t>
    </rPh>
    <rPh sb="7" eb="9">
      <t>バアイ</t>
    </rPh>
    <rPh sb="10" eb="11">
      <t>ヤク</t>
    </rPh>
    <rPh sb="13" eb="14">
      <t>フン</t>
    </rPh>
    <rPh sb="17" eb="19">
      <t>ホクセイ</t>
    </rPh>
    <rPh sb="20" eb="21">
      <t>スス</t>
    </rPh>
    <rPh sb="23" eb="26">
      <t>ミヤシタドオリ</t>
    </rPh>
    <rPh sb="27" eb="28">
      <t>ム</t>
    </rPh>
    <rPh sb="39" eb="42">
      <t>ミヤシタドオリ</t>
    </rPh>
    <rPh sb="43" eb="45">
      <t>チョウメ</t>
    </rPh>
    <rPh sb="45" eb="48">
      <t>コウサテン</t>
    </rPh>
    <rPh sb="49" eb="51">
      <t>チョクシン</t>
    </rPh>
    <rPh sb="61" eb="63">
      <t>ジョウトオ</t>
    </rPh>
    <rPh sb="64" eb="66">
      <t>チョウメ</t>
    </rPh>
    <rPh sb="66" eb="69">
      <t>コウサテン</t>
    </rPh>
    <rPh sb="70" eb="72">
      <t>ウセツ</t>
    </rPh>
    <rPh sb="74" eb="76">
      <t>コクドウ</t>
    </rPh>
    <rPh sb="78" eb="80">
      <t>ゴウセン</t>
    </rPh>
    <rPh sb="82" eb="83">
      <t>ハイ</t>
    </rPh>
    <rPh sb="84" eb="86">
      <t>チョクシン</t>
    </rPh>
    <rPh sb="87" eb="89">
      <t>トヨオカ</t>
    </rPh>
    <rPh sb="90" eb="91">
      <t>ジョウ</t>
    </rPh>
    <rPh sb="92" eb="94">
      <t>チョウメ</t>
    </rPh>
    <rPh sb="94" eb="97">
      <t>コウサテン</t>
    </rPh>
    <rPh sb="98" eb="100">
      <t>チョクシン</t>
    </rPh>
    <rPh sb="102" eb="104">
      <t>ドウドウ</t>
    </rPh>
    <rPh sb="107" eb="108">
      <t>ゴウ</t>
    </rPh>
    <rPh sb="109" eb="110">
      <t>ハイ</t>
    </rPh>
    <rPh sb="122" eb="124">
      <t>ダイキョウ</t>
    </rPh>
    <rPh sb="125" eb="127">
      <t>ウセツ</t>
    </rPh>
    <rPh sb="129" eb="131">
      <t>ホンメ</t>
    </rPh>
    <rPh sb="132" eb="134">
      <t>サセツ</t>
    </rPh>
    <rPh sb="142" eb="144">
      <t>トホ</t>
    </rPh>
    <rPh sb="145" eb="147">
      <t>バアイ</t>
    </rPh>
    <rPh sb="148" eb="149">
      <t>ヤク</t>
    </rPh>
    <rPh sb="151" eb="152">
      <t>フン</t>
    </rPh>
    <phoneticPr fontId="1"/>
  </si>
  <si>
    <t>33</t>
    <phoneticPr fontId="1"/>
  </si>
  <si>
    <t>2226</t>
    <phoneticPr fontId="1"/>
  </si>
  <si>
    <t>１　事業者が自ら所有する土地</t>
  </si>
  <si>
    <t>２　準耐火建築物</t>
  </si>
  <si>
    <t>１　事業者が自ら所有する建物</t>
  </si>
  <si>
    <t>医療法人社団　及川医院</t>
    <rPh sb="0" eb="6">
      <t>イリョウホウジンシャダン</t>
    </rPh>
    <rPh sb="7" eb="11">
      <t>オイカワイイン</t>
    </rPh>
    <phoneticPr fontId="1"/>
  </si>
  <si>
    <t>旭川市豊岡4条8丁目3番1号</t>
    <rPh sb="0" eb="3">
      <t>アサヒカワシ</t>
    </rPh>
    <rPh sb="3" eb="5">
      <t>トヨオカ</t>
    </rPh>
    <rPh sb="6" eb="7">
      <t>ジョウ</t>
    </rPh>
    <rPh sb="8" eb="10">
      <t>チョウメ</t>
    </rPh>
    <rPh sb="11" eb="12">
      <t>バン</t>
    </rPh>
    <rPh sb="13" eb="14">
      <t>ゴウ</t>
    </rPh>
    <phoneticPr fontId="1"/>
  </si>
  <si>
    <t>内科、胃腸科、漢方診療、小児科、肛門科、泌尿器科、血液透析センター</t>
    <phoneticPr fontId="1"/>
  </si>
  <si>
    <t>ささき歯科</t>
    <rPh sb="3" eb="5">
      <t>シカ</t>
    </rPh>
    <phoneticPr fontId="1"/>
  </si>
  <si>
    <t>旭川市豊岡4条7丁目1-16</t>
    <rPh sb="0" eb="5">
      <t>アサヒカワシトヨオカ</t>
    </rPh>
    <rPh sb="6" eb="7">
      <t>ジョウ</t>
    </rPh>
    <rPh sb="8" eb="10">
      <t>チョウメ</t>
    </rPh>
    <phoneticPr fontId="1"/>
  </si>
  <si>
    <t>入居者の口腔状態により協力要請があった場合</t>
    <rPh sb="0" eb="3">
      <t>ニュウキョシャ</t>
    </rPh>
    <rPh sb="4" eb="8">
      <t>コウクウジョウタイ</t>
    </rPh>
    <rPh sb="11" eb="15">
      <t>キョウリョクヨウセイ</t>
    </rPh>
    <rPh sb="19" eb="21">
      <t>バアイ</t>
    </rPh>
    <phoneticPr fontId="1"/>
  </si>
  <si>
    <t>土地・建物の借入金、設備備品等を基礎として算出。</t>
    <rPh sb="0" eb="2">
      <t>トチ</t>
    </rPh>
    <rPh sb="3" eb="5">
      <t>タテモノ</t>
    </rPh>
    <rPh sb="6" eb="9">
      <t>カリイレキン</t>
    </rPh>
    <phoneticPr fontId="1"/>
  </si>
  <si>
    <t>北海道旭川市神居6条10丁目1番2号</t>
    <rPh sb="0" eb="3">
      <t>ホッカイドウ</t>
    </rPh>
    <rPh sb="3" eb="6">
      <t>アサヒカワシ</t>
    </rPh>
    <rPh sb="6" eb="8">
      <t>カムイ</t>
    </rPh>
    <rPh sb="9" eb="10">
      <t>ジョウ</t>
    </rPh>
    <rPh sb="12" eb="14">
      <t>チョウメ</t>
    </rPh>
    <rPh sb="15" eb="16">
      <t>バン</t>
    </rPh>
    <rPh sb="17" eb="18">
      <t>ゴウ</t>
    </rPh>
    <phoneticPr fontId="1"/>
  </si>
  <si>
    <t>北海道旭川市神居6条10丁目1番2号</t>
    <rPh sb="6" eb="8">
      <t>カムイ</t>
    </rPh>
    <rPh sb="9" eb="10">
      <t>ジョウ</t>
    </rPh>
    <rPh sb="12" eb="14">
      <t>チョウメ</t>
    </rPh>
    <rPh sb="15" eb="16">
      <t>バン</t>
    </rPh>
    <rPh sb="17" eb="1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</si>
</sst>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K539" sqref="K539:M53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3</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2528</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40" t="s">
        <v>6</v>
      </c>
      <c r="C17" s="97"/>
      <c r="D17" s="97"/>
      <c r="E17" s="267"/>
      <c r="F17" s="34" t="s">
        <v>13</v>
      </c>
      <c r="G17" s="31">
        <v>70</v>
      </c>
      <c r="H17" s="35" t="s">
        <v>469</v>
      </c>
      <c r="I17" s="32">
        <v>8016</v>
      </c>
      <c r="J17" s="312"/>
      <c r="K17" s="313"/>
      <c r="L17" s="313"/>
      <c r="M17" s="313"/>
      <c r="N17" s="313"/>
      <c r="O17" s="313"/>
      <c r="P17" s="314"/>
      <c r="S17" s="15" t="str">
        <f>IF(OR(G17="",I17=""),"未記入","")</f>
        <v/>
      </c>
    </row>
    <row r="18" spans="1:20" ht="57.75" customHeight="1">
      <c r="B18" s="301"/>
      <c r="C18" s="323"/>
      <c r="D18" s="323"/>
      <c r="E18" s="302"/>
      <c r="F18" s="131" t="s">
        <v>2591</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5">
        <v>2012</v>
      </c>
      <c r="G26" s="446"/>
      <c r="H26" s="35" t="s">
        <v>466</v>
      </c>
      <c r="I26" s="446">
        <v>11</v>
      </c>
      <c r="J26" s="446"/>
      <c r="K26" s="35" t="s">
        <v>467</v>
      </c>
      <c r="L26" s="446">
        <v>21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2575</v>
      </c>
      <c r="I31" s="464"/>
      <c r="J31" s="464"/>
      <c r="K31" s="464"/>
      <c r="L31" s="464"/>
      <c r="M31" s="464"/>
      <c r="N31" s="464"/>
      <c r="O31" s="464"/>
      <c r="P31" s="465"/>
      <c r="S31" s="15" t="str">
        <f>IF(H31="","未記入","")</f>
        <v/>
      </c>
    </row>
    <row r="32" spans="1:20" ht="39" customHeight="1">
      <c r="B32" s="301"/>
      <c r="C32" s="323"/>
      <c r="D32" s="323"/>
      <c r="E32" s="302"/>
      <c r="F32" s="148" t="s">
        <v>2576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8234</v>
      </c>
      <c r="J33" s="454"/>
      <c r="K33" s="454"/>
      <c r="L33" s="454"/>
      <c r="M33" s="454"/>
      <c r="N33" s="454"/>
      <c r="O33" s="454"/>
      <c r="P33" s="455"/>
      <c r="S33" s="15" t="str">
        <f>IF(OR(G33="",I33=""),"未記入","")</f>
        <v/>
      </c>
    </row>
    <row r="34" spans="2:20" ht="58.5" customHeight="1">
      <c r="B34" s="301"/>
      <c r="C34" s="323"/>
      <c r="D34" s="323"/>
      <c r="E34" s="302"/>
      <c r="F34" s="131" t="s">
        <v>2577</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2542</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2578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2579</v>
      </c>
      <c r="M43" s="35" t="s">
        <v>469</v>
      </c>
      <c r="N43" s="11" t="s">
        <v>2580</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2579</v>
      </c>
      <c r="M44" s="35" t="s">
        <v>469</v>
      </c>
      <c r="N44" s="63" t="s">
        <v>2580</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2543</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466</v>
      </c>
      <c r="M50" s="61">
        <v>7</v>
      </c>
      <c r="N50" s="35" t="s">
        <v>467</v>
      </c>
      <c r="O50" s="61">
        <v>18</v>
      </c>
      <c r="P50" s="37" t="s">
        <v>468</v>
      </c>
      <c r="S50" s="15" t="str">
        <f>IF(OR(J50="",M50="",O50=""),"未記入","")</f>
        <v/>
      </c>
    </row>
    <row r="51" spans="1:20" ht="20.100000000000001" customHeight="1" thickBot="1">
      <c r="B51" s="152" t="s">
        <v>29</v>
      </c>
      <c r="C51" s="449"/>
      <c r="D51" s="449"/>
      <c r="E51" s="449"/>
      <c r="F51" s="449"/>
      <c r="G51" s="449"/>
      <c r="H51" s="449"/>
      <c r="I51" s="449"/>
      <c r="J51" s="447">
        <v>2020</v>
      </c>
      <c r="K51" s="448"/>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785.1</v>
      </c>
      <c r="H61" s="94"/>
      <c r="I61" s="94"/>
      <c r="J61" s="94"/>
      <c r="K61" s="444"/>
      <c r="L61" s="368" t="s">
        <v>497</v>
      </c>
      <c r="M61" s="306"/>
      <c r="N61" s="306"/>
      <c r="O61" s="306"/>
      <c r="P61" s="411"/>
    </row>
    <row r="62" spans="1:20" ht="20.100000000000001" customHeight="1">
      <c r="B62" s="186"/>
      <c r="C62" s="130"/>
      <c r="D62" s="96" t="s">
        <v>39</v>
      </c>
      <c r="E62" s="97"/>
      <c r="F62" s="267"/>
      <c r="G62" s="108" t="s">
        <v>2581</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432.9</v>
      </c>
      <c r="L72" s="117"/>
      <c r="M72" s="117"/>
      <c r="N72" s="102" t="s">
        <v>472</v>
      </c>
      <c r="O72" s="102"/>
      <c r="P72" s="263"/>
    </row>
    <row r="73" spans="2:16" ht="20.100000000000001" customHeight="1">
      <c r="B73" s="207"/>
      <c r="C73" s="208"/>
      <c r="D73" s="322"/>
      <c r="E73" s="323"/>
      <c r="F73" s="302"/>
      <c r="G73" s="100" t="s">
        <v>42</v>
      </c>
      <c r="H73" s="100"/>
      <c r="I73" s="100"/>
      <c r="J73" s="100"/>
      <c r="K73" s="109">
        <v>432.9</v>
      </c>
      <c r="L73" s="117"/>
      <c r="M73" s="117"/>
      <c r="N73" s="102" t="s">
        <v>472</v>
      </c>
      <c r="O73" s="102"/>
      <c r="P73" s="263"/>
    </row>
    <row r="74" spans="2:16" ht="20.100000000000001" customHeight="1">
      <c r="B74" s="207"/>
      <c r="C74" s="208"/>
      <c r="D74" s="130" t="s">
        <v>43</v>
      </c>
      <c r="E74" s="130"/>
      <c r="F74" s="130"/>
      <c r="G74" s="108" t="s">
        <v>2582</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2583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11.99</v>
      </c>
      <c r="K95" s="50" t="s">
        <v>472</v>
      </c>
      <c r="L95" s="109">
        <v>20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2545</v>
      </c>
      <c r="H113" s="108"/>
      <c r="I113" s="108"/>
      <c r="J113" s="108"/>
      <c r="K113" s="108"/>
      <c r="L113" s="108"/>
      <c r="M113" s="108"/>
      <c r="N113" s="108"/>
      <c r="O113" s="109"/>
      <c r="P113" s="110"/>
    </row>
    <row r="114" spans="2:16" ht="20.100000000000001" customHeight="1">
      <c r="B114" s="433"/>
      <c r="C114" s="434"/>
      <c r="D114" s="134" t="s">
        <v>79</v>
      </c>
      <c r="E114" s="112"/>
      <c r="F114" s="113"/>
      <c r="G114" s="160" t="s">
        <v>2546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2549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2545</v>
      </c>
      <c r="H117" s="108"/>
      <c r="I117" s="108"/>
      <c r="J117" s="108"/>
      <c r="K117" s="108"/>
      <c r="L117" s="108"/>
      <c r="M117" s="108"/>
      <c r="N117" s="108"/>
      <c r="O117" s="109"/>
      <c r="P117" s="110"/>
    </row>
    <row r="118" spans="2:16" ht="20.100000000000001" customHeight="1">
      <c r="B118" s="87"/>
      <c r="C118" s="89"/>
      <c r="D118" s="153" t="s">
        <v>73</v>
      </c>
      <c r="E118" s="143"/>
      <c r="F118" s="144"/>
      <c r="G118" s="108" t="s">
        <v>2545</v>
      </c>
      <c r="H118" s="108"/>
      <c r="I118" s="108"/>
      <c r="J118" s="108"/>
      <c r="K118" s="108"/>
      <c r="L118" s="108"/>
      <c r="M118" s="108"/>
      <c r="N118" s="108"/>
      <c r="O118" s="109"/>
      <c r="P118" s="110"/>
    </row>
    <row r="119" spans="2:16" ht="20.100000000000001" customHeight="1">
      <c r="B119" s="87"/>
      <c r="C119" s="89"/>
      <c r="D119" s="137" t="s">
        <v>74</v>
      </c>
      <c r="E119" s="341"/>
      <c r="F119" s="138"/>
      <c r="G119" s="108" t="s">
        <v>2545</v>
      </c>
      <c r="H119" s="108"/>
      <c r="I119" s="108"/>
      <c r="J119" s="108"/>
      <c r="K119" s="108"/>
      <c r="L119" s="108"/>
      <c r="M119" s="108"/>
      <c r="N119" s="108"/>
      <c r="O119" s="109"/>
      <c r="P119" s="110"/>
    </row>
    <row r="120" spans="2:16" ht="20.100000000000001" customHeight="1">
      <c r="B120" s="87"/>
      <c r="C120" s="89"/>
      <c r="D120" s="101" t="s">
        <v>75</v>
      </c>
      <c r="E120" s="102"/>
      <c r="F120" s="103"/>
      <c r="G120" s="108" t="s">
        <v>2545</v>
      </c>
      <c r="H120" s="108"/>
      <c r="I120" s="108"/>
      <c r="J120" s="108"/>
      <c r="K120" s="108"/>
      <c r="L120" s="108"/>
      <c r="M120" s="108"/>
      <c r="N120" s="108"/>
      <c r="O120" s="109"/>
      <c r="P120" s="110"/>
    </row>
    <row r="121" spans="2:16" ht="20.100000000000001" customHeight="1">
      <c r="B121" s="87"/>
      <c r="C121" s="89"/>
      <c r="D121" s="101" t="s">
        <v>76</v>
      </c>
      <c r="E121" s="102"/>
      <c r="F121" s="103"/>
      <c r="G121" s="108" t="s">
        <v>2545</v>
      </c>
      <c r="H121" s="108"/>
      <c r="I121" s="108"/>
      <c r="J121" s="108"/>
      <c r="K121" s="108"/>
      <c r="L121" s="108"/>
      <c r="M121" s="108"/>
      <c r="N121" s="108"/>
      <c r="O121" s="109"/>
      <c r="P121" s="110"/>
    </row>
    <row r="122" spans="2:16" ht="20.100000000000001" customHeight="1">
      <c r="B122" s="90"/>
      <c r="C122" s="92"/>
      <c r="D122" s="101" t="s">
        <v>77</v>
      </c>
      <c r="E122" s="102"/>
      <c r="F122" s="103"/>
      <c r="G122" s="108" t="s">
        <v>2545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2550</v>
      </c>
      <c r="H123" s="108"/>
      <c r="I123" s="108"/>
      <c r="J123" s="108"/>
      <c r="K123" s="108"/>
      <c r="L123" s="108"/>
      <c r="M123" s="108"/>
      <c r="N123" s="108"/>
      <c r="O123" s="109"/>
      <c r="P123" s="110"/>
    </row>
    <row r="124" spans="2:16" ht="20.100000000000001" customHeight="1">
      <c r="B124" s="87"/>
      <c r="C124" s="89"/>
      <c r="D124" s="153" t="s">
        <v>431</v>
      </c>
      <c r="E124" s="143"/>
      <c r="F124" s="144"/>
      <c r="G124" s="108" t="s">
        <v>2551</v>
      </c>
      <c r="H124" s="108"/>
      <c r="I124" s="108"/>
      <c r="J124" s="108"/>
      <c r="K124" s="108"/>
      <c r="L124" s="108"/>
      <c r="M124" s="108"/>
      <c r="N124" s="108"/>
      <c r="O124" s="109"/>
      <c r="P124" s="110"/>
    </row>
    <row r="125" spans="2:16" ht="20.100000000000001" customHeight="1">
      <c r="B125" s="87"/>
      <c r="C125" s="89"/>
      <c r="D125" s="137" t="s">
        <v>432</v>
      </c>
      <c r="E125" s="341"/>
      <c r="F125" s="138"/>
      <c r="G125" s="108" t="s">
        <v>2552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2554</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2584</v>
      </c>
      <c r="J200" s="105"/>
      <c r="K200" s="105"/>
      <c r="L200" s="105"/>
      <c r="M200" s="105"/>
      <c r="N200" s="105"/>
      <c r="O200" s="106"/>
      <c r="P200" s="107"/>
    </row>
    <row r="201" spans="1:20" ht="39.950000000000003" customHeight="1">
      <c r="B201" s="82"/>
      <c r="C201" s="78"/>
      <c r="D201" s="487"/>
      <c r="E201" s="415"/>
      <c r="F201" s="130" t="s">
        <v>103</v>
      </c>
      <c r="G201" s="130"/>
      <c r="H201" s="130"/>
      <c r="I201" s="131" t="s">
        <v>2585</v>
      </c>
      <c r="J201" s="105"/>
      <c r="K201" s="105"/>
      <c r="L201" s="105"/>
      <c r="M201" s="105"/>
      <c r="N201" s="105"/>
      <c r="O201" s="106"/>
      <c r="P201" s="107"/>
    </row>
    <row r="202" spans="1:20" ht="79.5" customHeight="1">
      <c r="B202" s="82"/>
      <c r="C202" s="78"/>
      <c r="D202" s="487"/>
      <c r="E202" s="415"/>
      <c r="F202" s="130" t="s">
        <v>104</v>
      </c>
      <c r="G202" s="130"/>
      <c r="H202" s="130"/>
      <c r="I202" s="131" t="s">
        <v>2586</v>
      </c>
      <c r="J202" s="105"/>
      <c r="K202" s="105"/>
      <c r="L202" s="105"/>
      <c r="M202" s="105"/>
      <c r="N202" s="105"/>
      <c r="O202" s="106"/>
      <c r="P202" s="107"/>
    </row>
    <row r="203" spans="1:20" ht="79.5" customHeight="1">
      <c r="B203" s="82"/>
      <c r="C203" s="78"/>
      <c r="D203" s="487"/>
      <c r="E203" s="415"/>
      <c r="F203" s="130" t="s">
        <v>414</v>
      </c>
      <c r="G203" s="130"/>
      <c r="H203" s="130"/>
      <c r="I203" s="131" t="s">
        <v>2586</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2545</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2587</v>
      </c>
      <c r="J234" s="105"/>
      <c r="K234" s="105"/>
      <c r="L234" s="105"/>
      <c r="M234" s="105"/>
      <c r="N234" s="105"/>
      <c r="O234" s="106"/>
      <c r="P234" s="107"/>
    </row>
    <row r="235" spans="1:20" ht="39.950000000000003" customHeight="1">
      <c r="B235" s="82"/>
      <c r="C235" s="78"/>
      <c r="D235" s="414"/>
      <c r="E235" s="415"/>
      <c r="F235" s="130" t="s">
        <v>103</v>
      </c>
      <c r="G235" s="130"/>
      <c r="H235" s="130"/>
      <c r="I235" s="131" t="s">
        <v>2588</v>
      </c>
      <c r="J235" s="105"/>
      <c r="K235" s="105"/>
      <c r="L235" s="105"/>
      <c r="M235" s="105"/>
      <c r="N235" s="105"/>
      <c r="O235" s="106"/>
      <c r="P235" s="107"/>
    </row>
    <row r="236" spans="1:20" ht="39.950000000000003" customHeight="1">
      <c r="B236" s="82"/>
      <c r="C236" s="78"/>
      <c r="D236" s="414"/>
      <c r="E236" s="415"/>
      <c r="F236" s="260" t="s">
        <v>105</v>
      </c>
      <c r="G236" s="260"/>
      <c r="H236" s="260"/>
      <c r="I236" s="131" t="s">
        <v>2589</v>
      </c>
      <c r="J236" s="105"/>
      <c r="K236" s="105"/>
      <c r="L236" s="105"/>
      <c r="M236" s="105"/>
      <c r="N236" s="105"/>
      <c r="O236" s="106"/>
      <c r="P236" s="107"/>
    </row>
    <row r="237" spans="1:20" ht="39.950000000000003" customHeight="1">
      <c r="B237" s="82"/>
      <c r="C237" s="78"/>
      <c r="D237" s="412">
        <v>2</v>
      </c>
      <c r="E237" s="413"/>
      <c r="F237" s="130" t="s">
        <v>5</v>
      </c>
      <c r="G237" s="130"/>
      <c r="H237" s="130"/>
      <c r="I237" s="131" t="s">
        <v>2557</v>
      </c>
      <c r="J237" s="105"/>
      <c r="K237" s="105"/>
      <c r="L237" s="105"/>
      <c r="M237" s="105"/>
      <c r="N237" s="105"/>
      <c r="O237" s="106"/>
      <c r="P237" s="107"/>
    </row>
    <row r="238" spans="1:20" ht="39.950000000000003" customHeight="1">
      <c r="B238" s="82"/>
      <c r="C238" s="78"/>
      <c r="D238" s="414"/>
      <c r="E238" s="415"/>
      <c r="F238" s="130" t="s">
        <v>103</v>
      </c>
      <c r="G238" s="130"/>
      <c r="H238" s="130"/>
      <c r="I238" s="131" t="s">
        <v>2558</v>
      </c>
      <c r="J238" s="105"/>
      <c r="K238" s="105"/>
      <c r="L238" s="105"/>
      <c r="M238" s="105"/>
      <c r="N238" s="105"/>
      <c r="O238" s="106"/>
      <c r="P238" s="107"/>
    </row>
    <row r="239" spans="1:20" ht="39.950000000000003" customHeight="1" thickBot="1">
      <c r="B239" s="419"/>
      <c r="C239" s="420"/>
      <c r="D239" s="416"/>
      <c r="E239" s="417"/>
      <c r="F239" s="257" t="s">
        <v>105</v>
      </c>
      <c r="G239" s="257"/>
      <c r="H239" s="257"/>
      <c r="I239" s="369" t="s">
        <v>2556</v>
      </c>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2545</v>
      </c>
      <c r="K262" s="108"/>
      <c r="L262" s="108"/>
      <c r="M262" s="108"/>
      <c r="N262" s="108"/>
      <c r="O262" s="109"/>
      <c r="P262" s="110"/>
      <c r="S262" s="15" t="str">
        <f>IF(J262="","未記入","")</f>
        <v/>
      </c>
    </row>
    <row r="263" spans="2:20" ht="120" customHeight="1">
      <c r="B263" s="186" t="s">
        <v>123</v>
      </c>
      <c r="C263" s="130"/>
      <c r="D263" s="130"/>
      <c r="E263" s="130"/>
      <c r="F263" s="121" t="s">
        <v>2559</v>
      </c>
      <c r="G263" s="268"/>
      <c r="H263" s="268"/>
      <c r="I263" s="268"/>
      <c r="J263" s="268"/>
      <c r="K263" s="268"/>
      <c r="L263" s="268"/>
      <c r="M263" s="268"/>
      <c r="N263" s="268"/>
      <c r="O263" s="268"/>
      <c r="P263" s="269"/>
    </row>
    <row r="264" spans="2:20" ht="60" customHeight="1">
      <c r="B264" s="186" t="s">
        <v>475</v>
      </c>
      <c r="C264" s="130"/>
      <c r="D264" s="130"/>
      <c r="E264" s="130"/>
      <c r="F264" s="121" t="s">
        <v>2560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2561</v>
      </c>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c r="I281" s="117"/>
      <c r="J281" s="401"/>
      <c r="K281" s="108">
        <v>1</v>
      </c>
      <c r="L281" s="108"/>
      <c r="M281" s="108"/>
      <c r="N281" s="108">
        <v>0.12</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2545</v>
      </c>
      <c r="M338" s="94"/>
      <c r="N338" s="94"/>
      <c r="O338" s="94"/>
      <c r="P338" s="95"/>
    </row>
    <row r="339" spans="2:20" ht="20.100000000000001" customHeight="1">
      <c r="B339" s="365"/>
      <c r="C339" s="366"/>
      <c r="D339" s="366"/>
      <c r="E339" s="366"/>
      <c r="F339" s="367"/>
      <c r="G339" s="134" t="s">
        <v>441</v>
      </c>
      <c r="H339" s="113"/>
      <c r="I339" s="109" t="s">
        <v>2545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2562</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11.99</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109" t="s">
        <v>2569</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9">
        <v>28000</v>
      </c>
      <c r="J384" s="117"/>
      <c r="K384" s="117"/>
      <c r="L384" s="50" t="s">
        <v>481</v>
      </c>
      <c r="M384" s="109"/>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339">
        <v>42000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339">
        <v>26000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t="s">
        <v>2568</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2570</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13</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8</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11</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84.7</v>
      </c>
      <c r="I452" s="94"/>
      <c r="J452" s="94"/>
      <c r="K452" s="94"/>
      <c r="L452" s="94"/>
      <c r="M452" s="94"/>
      <c r="N452" s="94"/>
      <c r="O452" s="94"/>
      <c r="P452" s="49" t="s">
        <v>485</v>
      </c>
    </row>
    <row r="453" spans="2:20" ht="20.100000000000001" customHeight="1">
      <c r="B453" s="186" t="s">
        <v>266</v>
      </c>
      <c r="C453" s="130"/>
      <c r="D453" s="130"/>
      <c r="E453" s="130"/>
      <c r="F453" s="130"/>
      <c r="G453" s="130"/>
      <c r="H453" s="109">
        <v>19</v>
      </c>
      <c r="I453" s="117"/>
      <c r="J453" s="117"/>
      <c r="K453" s="117"/>
      <c r="L453" s="117"/>
      <c r="M453" s="117"/>
      <c r="N453" s="117"/>
      <c r="O453" s="117"/>
      <c r="P453" s="37" t="s">
        <v>477</v>
      </c>
    </row>
    <row r="454" spans="2:20" ht="20.100000000000001" customHeight="1">
      <c r="B454" s="186" t="s">
        <v>267</v>
      </c>
      <c r="C454" s="130"/>
      <c r="D454" s="130"/>
      <c r="E454" s="130"/>
      <c r="F454" s="130"/>
      <c r="G454" s="130"/>
      <c r="H454" s="109">
        <v>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v>3</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2576</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2579</v>
      </c>
      <c r="L475" s="132"/>
      <c r="M475" s="35" t="s">
        <v>469</v>
      </c>
      <c r="N475" s="132" t="s">
        <v>2580</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2546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2546</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8" sqref="M28:Q2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2573</v>
      </c>
      <c r="K4" s="498"/>
      <c r="L4" s="498"/>
      <c r="M4" s="497" t="s">
        <v>2591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2574</v>
      </c>
      <c r="K26" s="522"/>
      <c r="L26" s="522"/>
      <c r="M26" s="521" t="s">
        <v>2592</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2573</v>
      </c>
      <c r="K48" s="498"/>
      <c r="L48" s="498"/>
      <c r="M48" s="497" t="s">
        <v>2591</v>
      </c>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kizuna00</cp:lastModifiedBy>
  <cp:lastPrinted>2024-12-07T04:25:56Z</cp:lastPrinted>
  <dcterms:created xsi:type="dcterms:W3CDTF">2020-12-23T05:28:24Z</dcterms:created>
  <dcterms:modified xsi:type="dcterms:W3CDTF">2025-09-03T06:05:36Z</dcterms:modified>
</cp:coreProperties>
</file>