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96067\Desktop\あんじゅ一番館\"/>
    </mc:Choice>
  </mc:AlternateContent>
  <xr:revisionPtr revIDLastSave="0" documentId="13_ncr:1_{236A8302-4AC5-4CAD-ADBD-193C85A5EBB9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/>
  <c r="S478" i="24"/>
  <c r="S483" i="24"/>
  <c r="S484" i="24"/>
  <c r="S482" i="24"/>
  <c r="S326" i="24"/>
  <c r="S321" i="24"/>
  <c r="S320" i="24"/>
  <c r="S319" i="24"/>
  <c r="S507" i="24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/>
  <c r="S480" i="24"/>
  <c r="S327" i="24"/>
  <c r="S34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<sst xmlns="http://schemas.openxmlformats.org/spreadsheetml/2006/main" count="3004" uniqueCount="2556">
  <si>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</si>
  <si>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</si>
  <si>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</si>
  <si>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</si>
  <si>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</si>
  <si>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</si>
  <si>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</si>
  <si>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</si>
  <si>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</si>
  <si>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</si>
  <si>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</si>
  <si>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</si>
  <si>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</si>
  <si>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</si>
  <si>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</si>
  <si>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</si>
  <si>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</si>
  <si>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</si>
  <si>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</si>
  <si>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</si>
  <si>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</si>
  <si>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</si>
  <si>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</si>
  <si>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</si>
  <si>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</si>
  <si>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</si>
  <si>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</si>
  <si>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</si>
  <si>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</si>
  <si>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</si>
  <si>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</si>
  <si>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</si>
  <si>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</si>
  <si>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</si>
  <si>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</si>
  <si>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</si>
  <si>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</si>
  <si>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</si>
  <si>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</si>
  <si>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</si>
  <si>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</si>
  <si>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</si>
  <si>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</si>
  <si>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</si>
  <si>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</si>
  <si>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</si>
  <si>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</si>
  <si>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</si>
  <si>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</si>
  <si>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</si>
  <si>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</si>
  <si>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</si>
  <si>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</si>
  <si>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</si>
  <si>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</si>
  <si>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</si>
  <si>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</si>
  <si>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</si>
  <si>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</si>
  <si>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</si>
  <si>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</si>
  <si>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</si>
  <si>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</si>
  <si>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</si>
  <si>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</si>
  <si>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</si>
  <si>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</si>
  <si>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</si>
  <si>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</si>
  <si>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</si>
  <si>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</si>
  <si>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</si>
  <si>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</si>
  <si>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</si>
  <si>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</si>
  <si>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</si>
  <si>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</si>
  <si>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</si>
  <si>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</si>
  <si>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</si>
  <si>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</si>
  <si>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</si>
  <si>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</si>
  <si>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</si>
  <si>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</si>
  <si>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</si>
  <si>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</si>
  <si>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</si>
  <si>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</si>
  <si>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</si>
  <si>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</si>
  <si>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</si>
  <si>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</si>
  <si>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</si>
  <si>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</si>
  <si>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</si>
  <si>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</si>
  <si>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</si>
  <si>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</si>
  <si>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</si>
  <si>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</si>
  <si>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</si>
  <si>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</si>
  <si>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</si>
  <si>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</si>
  <si>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</si>
  <si>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</si>
  <si>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</si>
  <si>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</si>
  <si>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</si>
  <si>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</si>
  <si>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</si>
  <si>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</si>
  <si>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</si>
  <si>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</si>
  <si>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</si>
  <si>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</si>
  <si>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</si>
  <si>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</si>
  <si>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</si>
  <si>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</si>
  <si>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</si>
  <si>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</si>
  <si>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</si>
  <si>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</si>
  <si>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</si>
  <si>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</si>
  <si>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</si>
  <si>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</si>
  <si>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</si>
  <si>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</si>
  <si>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</si>
  <si>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</si>
  <si>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</si>
  <si>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</si>
  <si>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</si>
  <si>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</si>
  <si>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</si>
  <si>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</si>
  <si>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</si>
  <si>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</si>
  <si>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</si>
  <si>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</si>
  <si>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</si>
  <si>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</si>
  <si>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</si>
  <si>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</si>
  <si>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</si>
  <si>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</si>
  <si>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</si>
  <si>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</si>
  <si>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</si>
  <si>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</si>
  <si>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</si>
  <si>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</si>
  <si>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</si>
  <si>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</si>
  <si>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</si>
  <si>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</si>
  <si>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</si>
  <si>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</si>
  <si>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</si>
  <si>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</si>
  <si>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</si>
  <si>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</si>
  <si>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</si>
  <si>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</si>
  <si>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</si>
  <si>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</si>
  <si>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</si>
  <si>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</si>
  <si>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</si>
  <si>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</si>
  <si>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</si>
  <si>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</si>
  <si>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</si>
  <si>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</si>
  <si>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</si>
  <si>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</si>
  <si>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</si>
  <si>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</si>
  <si>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</si>
  <si>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</si>
  <si>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</si>
  <si>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</si>
  <si>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</si>
  <si>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</si>
  <si>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</si>
  <si>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</si>
  <si>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</si>
  <si>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</si>
  <si>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</si>
  <si>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</si>
  <si>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</si>
  <si>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</si>
  <si>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</si>
  <si>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</si>
  <si>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</si>
  <si>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</si>
  <si>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</si>
  <si>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</si>
  <si>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</si>
  <si>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</si>
  <si>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</si>
  <si>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</si>
  <si>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</si>
  <si>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</si>
  <si>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</si>
  <si>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</si>
  <si>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</si>
  <si>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</si>
  <si>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</si>
  <si>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</si>
  <si>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</si>
  <si>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</si>
  <si>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</si>
  <si>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</si>
  <si>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</si>
  <si>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</si>
  <si>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</si>
  <si>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</si>
  <si>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</si>
  <si>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</si>
  <si>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</si>
  <si>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</si>
  <si>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</si>
  <si>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</si>
  <si>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</si>
  <si>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</si>
  <si>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</si>
  <si>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</si>
  <si>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</si>
  <si>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</si>
  <si>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</si>
  <si>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</si>
  <si>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</si>
  <si>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</si>
  <si>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</si>
  <si>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</si>
  <si>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</si>
  <si>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</si>
  <si>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</si>
  <si>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</si>
  <si>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</si>
  <si>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</si>
  <si>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</si>
  <si>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</si>
  <si>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</si>
  <si>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</si>
  <si>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</si>
  <si>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</si>
  <si>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</si>
  <si>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</si>
  <si>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</si>
  <si>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</si>
  <si>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</si>
  <si>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</si>
  <si>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</si>
  <si>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</si>
  <si>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</si>
  <si>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</si>
  <si>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</si>
  <si>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</si>
  <si>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</si>
  <si>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</si>
  <si>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</si>
  <si>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</si>
  <si>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</si>
  <si>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</si>
  <si>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</si>
  <si>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</si>
  <si>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</si>
  <si>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</si>
  <si>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</si>
  <si>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</si>
  <si>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</si>
  <si>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</si>
  <si>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</si>
  <si>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</si>
  <si>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</si>
  <si>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</si>
  <si>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</si>
  <si>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</si>
  <si>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</si>
  <si>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</si>
  <si>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</si>
  <si>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</si>
  <si>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</si>
  <si>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</si>
  <si>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</si>
  <si>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</si>
  <si>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</si>
  <si>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</si>
  <si>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</si>
  <si>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</si>
  <si>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</si>
  <si>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</si>
  <si>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</si>
  <si>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</si>
  <si>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</si>
  <si>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</si>
  <si>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</si>
  <si>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</si>
  <si>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</si>
  <si>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</si>
  <si>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</si>
  <si>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</si>
  <si>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</si>
  <si>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</si>
  <si>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</si>
  <si>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</si>
  <si>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</si>
  <si>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</si>
  <si>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</si>
  <si>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</si>
  <si>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</si>
  <si>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</si>
  <si>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</si>
  <si>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</si>
  <si>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</si>
  <si>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</si>
  <si>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</si>
  <si>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</si>
  <si>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</si>
  <si>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</si>
  <si>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</si>
  <si>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</si>
  <si>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</si>
  <si>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</si>
  <si>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</si>
  <si>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</si>
  <si>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</si>
  <si>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</si>
  <si>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</si>
  <si>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</si>
  <si>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</si>
  <si>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</si>
  <si>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</si>
  <si>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</si>
  <si>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</si>
  <si>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</si>
  <si>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</si>
  <si>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</si>
  <si>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</si>
  <si>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</si>
  <si>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</si>
  <si>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</si>
  <si>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</si>
  <si>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</si>
  <si>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</si>
  <si>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</si>
  <si>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</si>
  <si>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</si>
  <si>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</si>
  <si>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</si>
  <si>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</si>
  <si>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</si>
  <si>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</si>
  <si>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</si>
  <si>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</si>
  <si>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</si>
  <si>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</si>
  <si>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</si>
  <si>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</si>
  <si>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</si>
  <si>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</si>
  <si>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</si>
  <si>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</si>
  <si>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</si>
  <si>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</si>
  <si>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</si>
  <si>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</si>
  <si>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</si>
  <si>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</si>
  <si>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</si>
  <si>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</si>
  <si>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</si>
  <si>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</si>
  <si>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</si>
  <si>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</si>
  <si>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</si>
  <si>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</si>
  <si>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</si>
  <si>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</si>
  <si>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</si>
  <si>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</si>
  <si>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</si>
  <si>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</si>
  <si>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</si>
  <si>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</si>
  <si>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</si>
  <si>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</si>
  <si>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</si>
  <si>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</si>
  <si>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</si>
  <si>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</si>
  <si>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</si>
  <si>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</si>
  <si>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</si>
  <si>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</si>
  <si>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</si>
  <si>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</si>
  <si>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</si>
  <si>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</si>
  <si>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</si>
  <si>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</si>
  <si>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</si>
  <si>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</si>
  <si>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</si>
  <si>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</si>
  <si>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</si>
  <si>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</si>
  <si>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</si>
  <si>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</si>
  <si>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</si>
  <si>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</si>
  <si>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</si>
  <si>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</si>
  <si>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</si>
  <si>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</si>
  <si>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</si>
  <si>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</si>
  <si>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</si>
  <si>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</si>
  <si>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</si>
  <si>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</si>
  <si>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</si>
  <si>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</si>
  <si>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</si>
  <si>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</si>
  <si>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</si>
  <si>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</si>
  <si>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</si>
  <si>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</si>
  <si>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</si>
  <si>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</si>
  <si>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</si>
  <si>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</si>
  <si>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</si>
  <si>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</si>
  <si>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</si>
  <si>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</si>
  <si>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</si>
  <si>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</si>
  <si>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</si>
  <si>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</si>
  <si>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</si>
  <si>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</si>
  <si>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</si>
  <si>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</si>
  <si>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</si>
  <si>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</si>
  <si>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</si>
  <si>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</si>
  <si>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</si>
  <si>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</si>
  <si>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</si>
  <si>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</si>
  <si>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</si>
  <si>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</si>
  <si>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</si>
  <si>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</si>
  <si>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</si>
  <si>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</si>
  <si>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</si>
  <si>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</si>
  <si>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</si>
  <si>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</si>
  <si>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</si>
  <si>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</si>
  <si>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</si>
  <si>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</si>
  <si>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</si>
  <si>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</si>
  <si>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</si>
  <si>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</si>
  <si>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</si>
  <si>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</si>
  <si>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</si>
  <si>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</si>
  <si>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</si>
  <si>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</si>
  <si>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</si>
  <si>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</si>
  <si>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</si>
  <si>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</si>
  <si>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</si>
  <si>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</si>
  <si>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</si>
  <si>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</si>
  <si>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</si>
  <si>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</si>
  <si>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</si>
  <si>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</si>
  <si>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</si>
  <si>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</si>
  <si>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</si>
  <si>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</si>
  <si>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</si>
  <si>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</si>
  <si>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</si>
  <si>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</si>
  <si>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</si>
  <si>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</si>
  <si>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</si>
  <si>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</si>
  <si>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</si>
  <si>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</si>
  <si>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</si>
  <si>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</si>
  <si>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</si>
  <si>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</si>
  <si>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</si>
  <si>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</si>
  <si>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</si>
  <si>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</si>
  <si>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</si>
  <si>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</si>
  <si>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</si>
  <si>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</si>
  <si>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</si>
  <si>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</si>
  <si>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</si>
  <si>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</si>
  <si>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</si>
  <si>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</si>
  <si>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</si>
  <si>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</si>
  <si>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</si>
  <si>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</si>
  <si>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</si>
  <si>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</si>
  <si>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</si>
  <si>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</si>
  <si>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</si>
  <si>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</si>
  <si>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</si>
  <si>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</si>
  <si>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</si>
  <si>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</si>
  <si>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</si>
  <si>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</si>
  <si>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</si>
  <si>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</si>
  <si>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</si>
  <si>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</si>
  <si>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</si>
  <si>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</si>
  <si>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</si>
  <si>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</si>
  <si>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</si>
  <si>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</si>
  <si>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</si>
  <si>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</si>
  <si>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</si>
  <si>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</si>
  <si>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</si>
  <si>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</si>
  <si>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</si>
  <si>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</si>
  <si>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</si>
  <si>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</si>
  <si>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</si>
  <si>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</si>
  <si>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</si>
  <si>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</si>
  <si>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</si>
  <si>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</si>
  <si>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</si>
  <si>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</si>
  <si>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</si>
  <si>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</si>
  <si>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</si>
  <si>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</si>
  <si>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</si>
  <si>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</si>
  <si>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</si>
  <si>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</si>
  <si>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</si>
  <si>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</si>
  <si>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</si>
  <si>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</si>
  <si>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</si>
  <si>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</si>
  <si>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</si>
  <si>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</si>
  <si>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</si>
  <si>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</si>
  <si>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</si>
  <si>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</si>
  <si>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</si>
  <si>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</si>
  <si>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</si>
  <si>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</si>
  <si>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</si>
  <si>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</si>
  <si>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</si>
  <si>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</si>
  <si>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</si>
  <si>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</si>
  <si>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</si>
  <si>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</si>
  <si>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</si>
  <si>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</si>
  <si>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</si>
  <si>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</si>
  <si>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</si>
  <si>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</si>
  <si>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</si>
  <si>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</si>
  <si>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</si>
  <si>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</si>
  <si>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</si>
  <si>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</si>
  <si>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</si>
  <si>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</si>
  <si>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</si>
  <si>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</si>
  <si>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</si>
  <si>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</si>
  <si>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</si>
  <si>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</si>
  <si>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</si>
  <si>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</si>
  <si>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</si>
  <si>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</si>
  <si>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</si>
  <si>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</si>
  <si>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</si>
  <si>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</si>
  <si>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</si>
  <si>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</si>
  <si>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</si>
  <si>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</si>
  <si>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</si>
  <si>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</si>
  <si>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</si>
  <si>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</si>
  <si>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</si>
  <si>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</si>
  <si>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</si>
  <si>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</si>
  <si>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</si>
  <si>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</si>
  <si>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</si>
  <si>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</si>
  <si>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</si>
  <si>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</si>
  <si>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</si>
  <si>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</si>
  <si>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</si>
  <si>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</si>
  <si>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</si>
  <si>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</si>
  <si>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</si>
  <si>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</si>
  <si>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</si>
  <si>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</si>
  <si>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</si>
  <si>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</si>
  <si>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</si>
  <si>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</si>
  <si>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</si>
  <si>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</si>
  <si>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</si>
  <si>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</si>
  <si>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</si>
  <si>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</si>
  <si>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</si>
  <si>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</si>
  <si>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</si>
  <si>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</si>
  <si>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</si>
  <si>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</si>
  <si>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</si>
  <si>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</si>
  <si>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</si>
  <si>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</si>
  <si>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</si>
  <si>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</si>
  <si>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</si>
  <si>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</si>
  <si>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</si>
  <si>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</si>
  <si>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</si>
  <si>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</si>
  <si>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</si>
  <si>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</si>
  <si>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</si>
  <si>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</si>
  <si>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</si>
  <si>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</si>
  <si>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</si>
  <si>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</si>
  <si>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</si>
  <si>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</si>
  <si>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</si>
  <si>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</si>
  <si>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</si>
  <si>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</si>
  <si>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</si>
  <si>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</si>
  <si>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</si>
  <si>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</si>
  <si>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</si>
  <si>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</si>
  <si>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</si>
  <si>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</si>
  <si>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</si>
  <si>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</si>
  <si>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</si>
  <si>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</si>
  <si>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</si>
  <si>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</si>
  <si>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</si>
  <si>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</si>
  <si>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</si>
  <si>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</si>
  <si>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</si>
  <si>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</si>
  <si>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</si>
  <si>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</si>
  <si>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</si>
  <si>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</si>
  <si>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</si>
  <si>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</si>
  <si>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</si>
  <si>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</si>
  <si>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</si>
  <si>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</si>
  <si>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</si>
  <si>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</si>
  <si>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</si>
  <si>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</si>
  <si>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</si>
  <si>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</si>
  <si>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</si>
  <si>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</si>
  <si>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</si>
  <si>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</si>
  <si>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</si>
  <si>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</si>
  <si>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</si>
  <si>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</si>
  <si>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</si>
  <si>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</si>
  <si>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</si>
  <si>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</si>
  <si>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</si>
  <si>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</si>
  <si>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</si>
  <si>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</si>
  <si>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</si>
  <si>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</si>
  <si>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</si>
  <si>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</si>
  <si>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</si>
  <si>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</si>
  <si>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</si>
  <si>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</si>
  <si>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</si>
  <si>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</si>
  <si>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</si>
  <si>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</si>
  <si>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</si>
  <si>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</si>
  <si>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</si>
  <si>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</si>
  <si>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</si>
  <si>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</si>
  <si>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</si>
  <si>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</si>
  <si>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</si>
  <si>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</si>
  <si>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</si>
  <si>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</si>
  <si>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</si>
  <si>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</si>
  <si>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</si>
  <si>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</si>
  <si>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</si>
  <si>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</si>
  <si>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</si>
  <si>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</si>
  <si>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</si>
  <si>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</si>
  <si>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</si>
  <si>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</si>
  <si>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</si>
  <si>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</si>
  <si>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</si>
  <si>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</si>
  <si>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</si>
  <si>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</si>
  <si>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</si>
  <si>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</si>
  <si>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</si>
  <si>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</si>
  <si>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</si>
  <si>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</si>
  <si>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</si>
  <si>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</si>
  <si>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</si>
  <si>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</si>
  <si>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</si>
  <si>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</si>
  <si>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</si>
  <si>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</si>
  <si>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</si>
  <si>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</si>
  <si>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</si>
  <si>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</si>
  <si>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</si>
  <si>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</si>
  <si>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</si>
  <si>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</si>
  <si>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</si>
  <si>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</si>
  <si>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</si>
  <si>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</si>
  <si>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</si>
  <si>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</si>
  <si>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</si>
  <si>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</si>
  <si>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</si>
  <si>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</si>
  <si>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</si>
  <si>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</si>
  <si>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</si>
  <si>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</si>
  <si>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</si>
  <si>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</si>
  <si>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</si>
  <si>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</si>
  <si>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</si>
  <si>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</si>
  <si>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</si>
  <si>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</si>
  <si>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</si>
  <si>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</si>
  <si>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</si>
  <si>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</si>
  <si>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</si>
  <si>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</si>
  <si>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</si>
  <si>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</si>
  <si>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</si>
  <si>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</si>
  <si>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</si>
  <si>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</si>
  <si>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</si>
  <si>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</si>
  <si>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</si>
  <si>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</si>
  <si>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</si>
  <si>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</si>
  <si>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</si>
  <si>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</si>
  <si>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</si>
  <si>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</si>
  <si>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</si>
  <si>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</si>
  <si>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</si>
  <si>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</si>
  <si>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</si>
  <si>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</si>
  <si>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</si>
  <si>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</si>
  <si>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</si>
  <si>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</si>
  <si>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</si>
  <si>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</si>
  <si>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</si>
  <si>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</si>
  <si>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</si>
  <si>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</si>
  <si>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</si>
  <si>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</si>
  <si>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</si>
  <si>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</si>
  <si>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</si>
  <si>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</si>
  <si>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</si>
  <si>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</si>
  <si>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</si>
  <si>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</si>
  <si>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</si>
  <si>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</si>
  <si>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</si>
  <si>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</si>
  <si>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</si>
  <si>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</si>
  <si>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</si>
  <si>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</si>
  <si>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</si>
  <si>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</si>
  <si>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</si>
  <si>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</si>
  <si>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</si>
  <si>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</si>
  <si>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</si>
  <si>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</si>
  <si>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</si>
  <si>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</si>
  <si>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</si>
  <si>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</si>
  <si>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</si>
  <si>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</si>
  <si>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</si>
  <si>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</si>
  <si>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</si>
  <si>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</si>
  <si>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</si>
  <si>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</si>
  <si>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</si>
  <si>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</si>
  <si>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</si>
  <si>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</si>
  <si>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</si>
  <si>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</si>
  <si>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</si>
  <si>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</si>
  <si>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</si>
  <si>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</si>
  <si>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</si>
  <si>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</si>
  <si>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</si>
  <si>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</si>
  <si>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</si>
  <si>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</si>
  <si>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</si>
  <si>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</si>
  <si>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</si>
  <si>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</si>
  <si>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</si>
  <si>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</si>
  <si>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</si>
  <si>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</si>
  <si>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</si>
  <si>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</si>
  <si>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</si>
  <si>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</si>
  <si>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</si>
  <si>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</si>
  <si>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</si>
  <si>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</si>
  <si>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</si>
  <si>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</si>
  <si>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</si>
  <si>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</si>
  <si>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</si>
  <si>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</si>
  <si>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</si>
  <si>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</si>
  <si>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</si>
  <si>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</si>
  <si>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</si>
  <si>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</si>
  <si>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</si>
  <si>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</si>
  <si>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</si>
  <si>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</si>
  <si>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</si>
  <si>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</si>
  <si>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</si>
  <si>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</si>
  <si>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</si>
  <si>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</si>
  <si>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</si>
  <si>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</si>
  <si>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</si>
  <si>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</si>
  <si>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</si>
  <si>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</si>
  <si>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</si>
  <si>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</si>
  <si>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</si>
  <si>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</si>
  <si>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</si>
  <si>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</si>
  <si>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</si>
  <si>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</si>
  <si>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</si>
  <si>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</si>
  <si>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</si>
  <si>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</si>
  <si>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</si>
  <si>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</si>
  <si>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</si>
  <si>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</si>
  <si>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</si>
  <si>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</si>
  <si>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</si>
  <si>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</si>
  <si>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</si>
  <si>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</si>
  <si>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</si>
  <si>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</si>
  <si>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</si>
  <si>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</si>
  <si>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</si>
  <si>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</si>
  <si>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</si>
  <si>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</si>
  <si>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</si>
  <si>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</si>
  <si>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</si>
  <si>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</si>
  <si>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</si>
  <si>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</si>
  <si>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</si>
  <si>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</si>
  <si>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</si>
  <si>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</si>
  <si>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</si>
  <si>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</si>
  <si>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</si>
  <si>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</si>
  <si>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</si>
  <si>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</si>
  <si>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</si>
  <si>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</si>
  <si>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</si>
  <si>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</si>
  <si>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</si>
  <si>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</si>
  <si>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</si>
  <si>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</si>
  <si>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</si>
  <si>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</si>
  <si>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</si>
  <si>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</si>
  <si>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</si>
  <si>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</si>
  <si>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</si>
  <si>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</si>
  <si>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</si>
  <si>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</si>
  <si>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</si>
  <si>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</si>
  <si>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</si>
  <si>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</si>
  <si>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</si>
  <si>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</si>
  <si>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</si>
  <si>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</si>
  <si>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</si>
  <si>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</si>
  <si>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</si>
  <si>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</si>
  <si>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</si>
  <si>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</si>
  <si>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</si>
  <si>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</si>
  <si>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</si>
  <si>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</si>
  <si>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</si>
  <si>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</si>
  <si>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</si>
  <si>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</si>
  <si>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</si>
  <si>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</si>
  <si>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</si>
  <si>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</si>
  <si>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</si>
  <si>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</si>
  <si>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</si>
  <si>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</si>
  <si>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</si>
  <si>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</si>
  <si>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</si>
  <si>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</si>
  <si>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</si>
  <si>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</si>
  <si>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</si>
  <si>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</si>
  <si>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</si>
  <si>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</si>
  <si>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</si>
  <si>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</si>
  <si>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</si>
  <si>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</si>
  <si>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</si>
  <si>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</si>
  <si>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</si>
  <si>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</si>
  <si>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</si>
  <si>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</si>
  <si>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</si>
  <si>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</si>
  <si>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</si>
  <si>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</si>
  <si>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</si>
  <si>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</si>
  <si>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</si>
  <si>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</si>
  <si>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</si>
  <si>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</si>
  <si>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</si>
  <si>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</si>
  <si>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</si>
  <si>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</si>
  <si>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</si>
  <si>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</si>
  <si>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</si>
  <si>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</si>
  <si>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</si>
  <si>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</si>
  <si>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</si>
  <si>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</si>
  <si>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</si>
  <si>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</si>
  <si>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</si>
  <si>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</si>
  <si>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</si>
  <si>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</si>
  <si>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</si>
  <si>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</si>
  <si>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</si>
  <si>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</si>
  <si>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</si>
  <si>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</si>
  <si>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</si>
  <si>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</si>
  <si>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</si>
  <si>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</si>
  <si>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</si>
  <si>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</si>
  <si>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</si>
  <si>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</si>
  <si>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</si>
  <si>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</si>
  <si>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</si>
  <si>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</si>
  <si>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</si>
  <si>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</si>
  <si>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</si>
  <si>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</si>
  <si>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</si>
  <si>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</si>
  <si>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</si>
  <si>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</si>
  <si>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</si>
  <si>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</si>
  <si>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</si>
  <si>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</si>
  <si>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</si>
  <si>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</si>
  <si>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</si>
  <si>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</si>
  <si>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</si>
  <si>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</si>
  <si>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</si>
  <si>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</si>
  <si>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</si>
  <si>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</si>
  <si>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</si>
  <si>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</si>
  <si>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</si>
  <si>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</si>
  <si>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</si>
  <si>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</si>
  <si>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</si>
  <si>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</si>
  <si>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</si>
  <si>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</si>
  <si>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</si>
  <si>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</si>
  <si>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</si>
  <si>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</si>
  <si>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</si>
  <si>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</si>
  <si>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</si>
  <si>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</si>
  <si>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</si>
  <si>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</si>
  <si>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</si>
  <si>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</si>
  <si>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</si>
  <si>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</si>
  <si>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</si>
  <si>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</si>
  <si>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</si>
  <si>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</si>
  <si>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</si>
  <si>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</si>
  <si>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</si>
  <si>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</si>
  <si>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</si>
  <si>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</si>
  <si>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</si>
  <si>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</si>
  <si>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</si>
  <si>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</si>
  <si>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</si>
  <si>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</si>
  <si>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</si>
  <si>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</si>
  <si>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</si>
  <si>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</si>
  <si>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</si>
  <si>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</si>
  <si>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</si>
  <si>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</si>
  <si>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</si>
  <si>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</si>
  <si>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</si>
  <si>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</si>
  <si>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</si>
  <si>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</si>
  <si>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</si>
  <si>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</si>
  <si>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</si>
  <si>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</si>
  <si>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</si>
  <si>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</si>
  <si>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</si>
  <si>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</si>
  <si>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</si>
  <si>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</si>
  <si>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</si>
  <si>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</si>
  <si>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</si>
  <si>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</si>
  <si>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</si>
  <si>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</si>
  <si>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</si>
  <si>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</si>
  <si>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</si>
  <si>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</si>
  <si>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</si>
  <si>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</si>
  <si>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</si>
  <si>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</si>
  <si>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</si>
  <si>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</si>
  <si>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</si>
  <si>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</si>
  <si>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</si>
  <si>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</si>
  <si>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</si>
  <si>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</si>
  <si>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</si>
  <si>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</si>
  <si>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</si>
  <si>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</si>
  <si>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</si>
  <si>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</si>
  <si>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</si>
  <si>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</si>
  <si>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</si>
  <si>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</si>
  <si>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</si>
  <si>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</si>
  <si>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</si>
  <si>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</si>
  <si>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</si>
  <si>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</si>
  <si>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</si>
  <si>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</si>
  <si>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</si>
  <si>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</si>
  <si>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</si>
  <si>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</si>
  <si>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</si>
  <si>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</si>
  <si>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</si>
  <si>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</si>
  <si>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</si>
  <si>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</si>
  <si>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</si>
  <si>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</si>
  <si>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</si>
  <si>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</si>
  <si>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</si>
  <si>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</si>
  <si>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</si>
  <si>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</si>
  <si>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</si>
  <si>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</si>
  <si>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</si>
  <si>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</si>
  <si>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</si>
  <si>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</si>
  <si>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</si>
  <si>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</si>
  <si>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</si>
  <si>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</si>
  <si>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</si>
  <si>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</si>
  <si>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</si>
  <si>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</si>
  <si>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</si>
  <si>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</si>
  <si>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</si>
  <si>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</si>
  <si>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</si>
  <si>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</si>
  <si>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</si>
  <si>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</si>
  <si>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</si>
  <si>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</si>
  <si>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</si>
  <si>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</si>
  <si>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</si>
  <si>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</si>
  <si>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</si>
  <si>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</si>
  <si>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</si>
  <si>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</si>
  <si>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</si>
  <si>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</si>
  <si>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</si>
  <si>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</si>
  <si>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</si>
  <si>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</si>
  <si>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</si>
  <si>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</si>
  <si>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</si>
  <si>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</si>
  <si>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</si>
  <si>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</si>
  <si>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</si>
  <si>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</si>
  <si>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</si>
  <si>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</si>
  <si>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</si>
  <si>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</si>
  <si>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</si>
  <si>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</si>
  <si>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</si>
  <si>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</si>
  <si>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</si>
  <si>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</si>
  <si>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</si>
  <si>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</si>
  <si>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</si>
  <si>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</si>
  <si>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</si>
  <si>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</si>
  <si>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</si>
  <si>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</si>
  <si>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</si>
  <si>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</si>
  <si>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</si>
  <si>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</si>
  <si>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</si>
  <si>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</si>
  <si>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</si>
  <si>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</si>
  <si>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</si>
  <si>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</si>
  <si>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</si>
  <si>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</si>
  <si>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</si>
  <si>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</si>
  <si>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</si>
  <si>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</si>
  <si>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</si>
  <si>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</si>
  <si>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</si>
  <si>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</si>
  <si>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</si>
  <si>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</si>
  <si>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</si>
  <si>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</si>
  <si>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</si>
  <si>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</si>
  <si>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</si>
  <si>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</si>
  <si>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</si>
  <si>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</si>
  <si>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</si>
  <si>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</si>
  <si>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</si>
  <si>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</si>
  <si>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</si>
  <si>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</si>
  <si>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</si>
  <si>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</si>
  <si>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</si>
  <si>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</si>
  <si>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</si>
  <si>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</si>
  <si>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</si>
  <si>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</si>
  <si>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</si>
  <si>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</si>
  <si>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</si>
  <si>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</si>
  <si>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</si>
  <si>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</si>
  <si>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</si>
  <si>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</si>
  <si>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</si>
  <si>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</si>
  <si>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</si>
  <si>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</si>
  <si>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</si>
  <si>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</si>
  <si>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</si>
  <si>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</si>
  <si>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</si>
  <si>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</si>
  <si>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</si>
  <si>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</si>
  <si>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</si>
  <si>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</si>
  <si>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</si>
  <si>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</si>
  <si>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</si>
  <si>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</si>
  <si>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</si>
  <si>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</si>
  <si>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</si>
  <si>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</si>
  <si>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</si>
  <si>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</si>
  <si>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</si>
  <si>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</si>
  <si>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</si>
  <si>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</si>
  <si>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</si>
  <si>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</si>
  <si>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</si>
  <si>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</si>
  <si>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</si>
  <si>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</si>
  <si>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</si>
  <si>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</si>
  <si>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</si>
  <si>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</si>
  <si>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</si>
  <si>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</si>
  <si>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</si>
  <si>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</si>
  <si>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</si>
  <si>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</si>
  <si>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</si>
  <si>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</si>
  <si>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</si>
  <si>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</si>
  <si>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</si>
  <si>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</si>
  <si>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</si>
  <si>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</si>
  <si>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</si>
  <si>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</si>
  <si>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</si>
  <si>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</si>
  <si>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</si>
  <si>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</si>
  <si>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</si>
  <si>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</si>
  <si>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</si>
  <si>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</si>
  <si>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</si>
  <si>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</si>
  <si>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</si>
  <si>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</si>
  <si>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</si>
  <si>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</si>
  <si>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</si>
  <si>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</si>
  <si>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</si>
  <si>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</si>
  <si>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</si>
  <si>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</si>
  <si>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</si>
  <si>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</si>
  <si>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</si>
  <si>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</si>
  <si>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</si>
  <si>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</si>
  <si>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</si>
  <si>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</si>
  <si>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</si>
  <si>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</si>
  <si>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</si>
  <si>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</si>
  <si>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</si>
  <si>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</si>
  <si>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</si>
  <si>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</si>
  <si>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</si>
  <si>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</si>
  <si>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</si>
  <si>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</si>
  <si>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</si>
  <si>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</si>
  <si>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</si>
  <si>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</si>
  <si>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</si>
  <si>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</si>
  <si>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</si>
  <si>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</si>
  <si>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</si>
  <si>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</si>
  <si>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</si>
  <si>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</si>
  <si>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</si>
  <si>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</si>
  <si>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</si>
  <si>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</si>
  <si>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</si>
  <si>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</si>
  <si>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</si>
  <si>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</si>
  <si>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</si>
  <si>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</si>
  <si>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</si>
  <si>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</si>
  <si>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</si>
  <si>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</si>
  <si>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</si>
  <si>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</si>
  <si>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</si>
  <si>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</si>
  <si>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</si>
  <si>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</si>
  <si>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</si>
  <si>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</si>
  <si>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</si>
  <si>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</si>
  <si>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</si>
  <si>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</si>
  <si>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</si>
  <si>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</si>
  <si>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</si>
  <si>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</si>
  <si>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</si>
  <si>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</si>
  <si>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</si>
  <si>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</si>
  <si>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</si>
  <si>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</si>
  <si>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</si>
  <si>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</si>
  <si>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</si>
  <si>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</si>
  <si>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</si>
  <si>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</si>
  <si>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</si>
  <si>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</si>
  <si>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</si>
  <si>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</si>
  <si>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</si>
  <si>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</si>
  <si>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</si>
  <si>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</si>
  <si>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</si>
  <si>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</si>
  <si>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</si>
  <si>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</si>
  <si>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</si>
  <si>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</si>
  <si>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</si>
  <si>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</si>
  <si>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</si>
  <si>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</si>
  <si>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</si>
  <si>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</si>
  <si>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</si>
  <si>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</si>
  <si>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</si>
  <si>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</si>
  <si>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</si>
  <si>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</si>
  <si>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</si>
  <si>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</si>
  <si>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</si>
  <si>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</si>
  <si>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</si>
  <si>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</si>
  <si>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</si>
  <si>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</si>
  <si>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</si>
  <si>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</si>
  <si>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</si>
  <si>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</si>
  <si>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</si>
  <si>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</si>
  <si>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</si>
  <si>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</si>
  <si>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</si>
  <si>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</si>
  <si>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</si>
  <si>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</si>
  <si>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</si>
  <si>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</si>
  <si>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</si>
  <si>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</si>
  <si>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</si>
  <si>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</si>
  <si>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</si>
  <si>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</si>
  <si>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</si>
  <si>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</si>
  <si>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</si>
  <si>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</si>
  <si>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</si>
  <si>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</si>
  <si>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</si>
  <si>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</si>
  <si>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</si>
  <si>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</si>
  <si>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</si>
  <si>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</si>
  <si>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</si>
  <si>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</si>
  <si>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</si>
  <si>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</si>
  <si>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</si>
  <si>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</si>
  <si>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</si>
  <si>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</si>
  <si>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</si>
  <si>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</si>
  <si>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</si>
  <si>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</si>
  <si>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</si>
  <si>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</si>
  <si>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</si>
  <si>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</si>
  <si>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</si>
  <si>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</si>
  <si>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</si>
  <si>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</si>
  <si>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</si>
  <si>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</si>
  <si>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</si>
  <si>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</si>
  <si>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</si>
  <si>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</si>
  <si>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</si>
  <si>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</si>
  <si>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</si>
  <si>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</si>
  <si>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</si>
  <si>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</si>
  <si>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</si>
  <si>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</si>
  <si>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</si>
  <si>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</si>
  <si>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</si>
  <si>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</si>
  <si>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</si>
  <si>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</si>
  <si>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</si>
  <si>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</si>
  <si>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</si>
  <si>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</si>
  <si>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</si>
  <si>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</si>
  <si>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</si>
  <si>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</si>
  <si>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</si>
  <si>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</si>
  <si>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</si>
  <si>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</si>
  <si>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</si>
  <si>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</si>
  <si>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</si>
  <si>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</si>
  <si>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</si>
  <si>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</si>
  <si>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</si>
  <si>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</si>
  <si>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</si>
  <si>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</si>
  <si>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</si>
  <si>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</si>
  <si>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</si>
  <si>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</si>
  <si>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</si>
  <si>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</si>
  <si>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</si>
  <si>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</si>
  <si>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</si>
  <si>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</si>
  <si>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</si>
  <si>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</si>
  <si>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</si>
  <si>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</si>
  <si>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</si>
  <si>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</si>
  <si>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</si>
  <si>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</si>
  <si>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</si>
  <si>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</si>
  <si>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</si>
  <si>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</si>
  <si>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</si>
  <si>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</si>
  <si>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</si>
  <si>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</si>
  <si>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</si>
  <si>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</si>
  <si>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</si>
  <si>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</si>
  <si>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</si>
  <si>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</si>
  <si>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</si>
  <si>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</si>
  <si>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</si>
  <si>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</si>
  <si>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</si>
  <si>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</si>
  <si>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</si>
  <si>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</si>
  <si>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</si>
  <si>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</si>
  <si>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</si>
  <si>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</si>
  <si>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</si>
  <si>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</si>
  <si>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</si>
  <si>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</si>
  <si>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</si>
  <si>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</si>
  <si>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</si>
  <si>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</si>
  <si>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</si>
  <si>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</si>
  <si>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</si>
  <si>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</si>
  <si>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</si>
  <si>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</si>
  <si>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</si>
  <si>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</si>
  <si>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</si>
  <si>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</si>
  <si>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</si>
  <si>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</si>
  <si>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</si>
  <si>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</si>
  <si>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</si>
  <si>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</si>
  <si>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</si>
  <si>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</si>
  <si>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</si>
  <si>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</si>
  <si>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</si>
  <si>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</si>
  <si>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</si>
  <si>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</si>
  <si>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</si>
  <si>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</si>
  <si>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</si>
  <si>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</si>
  <si>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</si>
  <si>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</si>
  <si>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</si>
  <si>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</si>
  <si>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</si>
  <si>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</si>
  <si>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</si>
  <si>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</si>
  <si>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</si>
  <si>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</si>
  <si>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</si>
  <si>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</si>
  <si>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</si>
  <si>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</si>
  <si>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</si>
  <si>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</si>
  <si>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</si>
  <si>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</si>
  <si>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</si>
  <si>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</si>
  <si>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</si>
  <si>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</si>
  <si>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</si>
  <si>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</si>
  <si>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</si>
  <si>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</si>
  <si>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</si>
  <si>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</si>
  <si>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</si>
  <si>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</si>
  <si>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</si>
  <si>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</si>
  <si>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</si>
  <si>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</si>
  <si>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</si>
  <si>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</si>
  <si>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</si>
  <si>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</si>
  <si>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</si>
  <si>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</si>
  <si>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</si>
  <si>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</si>
  <si>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</si>
  <si>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</si>
  <si>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</si>
  <si>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</si>
  <si>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</si>
  <si>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</si>
  <si>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</si>
  <si>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</si>
  <si>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</si>
  <si>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</si>
  <si>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</si>
  <si>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</si>
  <si>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</si>
  <si>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</si>
  <si>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</si>
  <si>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</si>
  <si>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</si>
  <si>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</si>
  <si>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</si>
  <si>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</si>
  <si>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</si>
  <si>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</si>
  <si>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</si>
  <si>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</si>
  <si>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</si>
  <si>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</si>
  <si>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</si>
  <si>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</si>
  <si>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</si>
  <si>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</si>
  <si>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</si>
  <si>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</si>
  <si>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</si>
  <si>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</si>
  <si>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</si>
  <si>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</si>
  <si>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</si>
  <si>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</si>
  <si>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</si>
  <si>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</si>
  <si>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</si>
  <si>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</si>
  <si>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</si>
  <si>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</si>
  <si>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</si>
  <si>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</si>
  <si>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</si>
  <si>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</si>
  <si>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</si>
  <si>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</si>
  <si>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</si>
  <si>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</si>
  <si>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</si>
  <si>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</si>
  <si>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</si>
  <si>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</si>
  <si>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</si>
  <si>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</si>
  <si>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</si>
  <si>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</si>
  <si>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</si>
  <si>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</si>
  <si>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</si>
  <si>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</si>
  <si>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</si>
  <si>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</si>
  <si>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</si>
  <si>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</si>
  <si>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</si>
  <si>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</si>
  <si>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</si>
  <si>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</si>
  <si>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</si>
  <si>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</si>
  <si>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</si>
  <si>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</si>
  <si>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</si>
  <si>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</si>
  <si>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</si>
  <si>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</si>
  <si>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</si>
  <si>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</si>
  <si>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</si>
  <si>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</si>
  <si>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</si>
  <si>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</si>
  <si>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</si>
  <si>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</si>
  <si>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</si>
  <si>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</si>
  <si>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</si>
  <si>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</si>
  <si>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</si>
  <si>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</si>
  <si>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</si>
  <si>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</si>
  <si>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</si>
  <si>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</si>
  <si>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</si>
  <si>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</si>
  <si>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</si>
  <si>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</si>
  <si>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</si>
  <si>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</si>
  <si>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</si>
  <si>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</si>
  <si>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</si>
  <si>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</si>
  <si>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</si>
  <si>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</si>
  <si>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</si>
  <si>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</si>
  <si>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</si>
  <si>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</si>
  <si>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</si>
  <si>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</si>
  <si>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</si>
  <si>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</si>
  <si>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</si>
  <si>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</si>
  <si>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</si>
  <si>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</si>
  <si>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</si>
  <si>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</si>
  <si>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</si>
  <si>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</si>
  <si>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</si>
  <si>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</si>
  <si>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</si>
  <si>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</si>
  <si>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</si>
  <si>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</si>
  <si>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</si>
  <si>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</si>
  <si>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</si>
  <si>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</si>
  <si>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</si>
  <si>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</si>
  <si>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</si>
  <si>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</si>
  <si>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</si>
  <si>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</si>
  <si>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</si>
  <si>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</si>
  <si>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</si>
  <si>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</si>
  <si>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</si>
  <si>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</si>
  <si>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</si>
  <si>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</si>
  <si>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</si>
  <si>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</si>
  <si>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</si>
  <si>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</si>
  <si>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</si>
  <si>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</si>
  <si>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</si>
  <si>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</si>
  <si>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</si>
  <si>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</si>
  <si>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</si>
  <si>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</si>
  <si>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</si>
  <si>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</si>
  <si>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</si>
  <si>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</si>
  <si>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</si>
  <si>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</si>
  <si>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</si>
  <si>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</si>
  <si>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</si>
  <si>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</si>
  <si>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</si>
  <si>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</si>
  <si>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</si>
  <si>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</si>
  <si>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</si>
  <si>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</si>
  <si>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</si>
  <si>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</si>
  <si>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</si>
  <si>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</si>
  <si>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</si>
  <si>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</si>
  <si>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</si>
  <si>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</si>
  <si>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</si>
  <si>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</si>
  <si>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</si>
  <si>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</si>
  <si>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</si>
  <si>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</si>
  <si>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</si>
  <si>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</si>
  <si>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</si>
  <si>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</si>
  <si>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</si>
  <si>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</si>
  <si>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</si>
  <si>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</si>
  <si>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</si>
  <si>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</si>
  <si>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</si>
  <si>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</si>
  <si>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</si>
  <si>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</si>
  <si>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</si>
  <si>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</si>
  <si>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</si>
  <si>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</si>
  <si>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</si>
  <si>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</si>
  <si>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</si>
  <si>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</si>
  <si>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</si>
  <si>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</si>
  <si>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</si>
  <si>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</si>
  <si>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</si>
  <si>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</si>
  <si>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</si>
  <si>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</si>
  <si>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</si>
  <si>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</si>
  <si>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</si>
  <si>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</si>
  <si>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</si>
  <si>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</si>
  <si>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</si>
  <si>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</si>
  <si>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</si>
  <si>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</si>
  <si>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</si>
  <si>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</si>
  <si>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</si>
  <si>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</si>
  <si>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</si>
  <si>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</si>
  <si>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</si>
  <si>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</si>
  <si>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</si>
  <si>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</si>
  <si>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</si>
  <si>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</si>
  <si>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</si>
  <si>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</si>
  <si>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</si>
  <si>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</si>
  <si>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</si>
  <si>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</si>
  <si>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</si>
  <si>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</si>
  <si>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</si>
  <si>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</si>
  <si>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</si>
  <si>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</si>
  <si>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</si>
  <si>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</si>
  <si>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</si>
  <si>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</si>
  <si>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</si>
  <si>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</si>
  <si>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</si>
  <si>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</si>
  <si>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</si>
  <si>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</si>
  <si>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</si>
  <si>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</si>
  <si>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</si>
  <si>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</si>
  <si>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</si>
  <si>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</si>
  <si>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</si>
  <si>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</si>
  <si>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</si>
  <si>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</si>
  <si>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</si>
  <si>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</si>
  <si>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</si>
  <si>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</si>
  <si>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</si>
  <si>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</si>
  <si>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</si>
  <si>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</si>
  <si>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</si>
  <si>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</si>
  <si>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</si>
  <si>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</si>
  <si>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</si>
  <si>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</si>
  <si>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</si>
  <si>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</si>
  <si>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</si>
  <si>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</si>
  <si>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</si>
  <si>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</si>
  <si>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</si>
  <si>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</si>
  <si>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</si>
  <si>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</si>
  <si>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</si>
  <si>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</si>
  <si>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</si>
  <si>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</si>
  <si>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</si>
  <si>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</si>
  <si>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</si>
  <si>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</si>
  <si>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</si>
  <si>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</si>
  <si>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</si>
  <si>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</si>
  <si>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</si>
  <si>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</si>
  <si>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</si>
  <si>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</si>
  <si>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</si>
  <si>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</si>
  <si>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</si>
  <si>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</si>
  <si>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</si>
  <si>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</si>
  <si>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</si>
  <si>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</si>
  <si>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</si>
  <si>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</si>
  <si>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</si>
  <si>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</si>
  <si>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</si>
  <si>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</si>
  <si>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</si>
  <si>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</si>
  <si>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</si>
  <si>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</si>
  <si>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</si>
  <si>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</si>
  <si>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</si>
  <si>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</si>
  <si>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</si>
  <si>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</si>
  <si>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</si>
  <si>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</si>
  <si>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</si>
  <si>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</si>
  <si>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</si>
  <si>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</si>
  <si>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</si>
  <si>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</si>
  <si>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</si>
  <si>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</si>
  <si>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</si>
  <si>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</si>
  <si>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</si>
  <si>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</si>
  <si>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</si>
  <si>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</si>
  <si>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</si>
  <si>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</si>
  <si>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</si>
  <si>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</si>
  <si>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</si>
  <si>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</si>
  <si>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</si>
  <si>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</si>
  <si>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</si>
  <si>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</si>
  <si>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</si>
  <si>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</si>
  <si>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</si>
  <si>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</si>
  <si>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</si>
  <si>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</si>
  <si>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</si>
  <si>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</si>
  <si>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</si>
  <si>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</si>
  <si>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</si>
  <si>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</si>
  <si>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</si>
  <si>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</si>
  <si>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</si>
  <si>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</si>
  <si>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</si>
  <si>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</si>
  <si>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</si>
  <si>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</si>
  <si>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</si>
  <si>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</si>
  <si>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</si>
  <si>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</si>
  <si>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</si>
  <si>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</si>
  <si>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</si>
  <si>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</si>
  <si>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</si>
  <si>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</si>
  <si>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</si>
  <si>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</si>
  <si>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</si>
  <si>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</si>
  <si>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</si>
  <si>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</si>
  <si>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</si>
  <si>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</si>
  <si>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</si>
  <si>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</si>
  <si>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</si>
  <si>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</si>
  <si>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</si>
  <si>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</si>
  <si>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</si>
  <si>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</si>
  <si>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</si>
  <si>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</si>
  <si>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</si>
  <si>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</si>
  <si>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</si>
  <si>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</si>
  <si>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</si>
  <si>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</si>
  <si>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</si>
  <si>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</si>
  <si>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</si>
  <si>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</si>
  <si>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</si>
  <si>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</si>
  <si>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</si>
  <si>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</si>
  <si>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</si>
  <si>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</si>
  <si>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</si>
  <si>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</si>
  <si>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</si>
  <si>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</si>
  <si>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</si>
  <si>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</si>
  <si>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</si>
  <si>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</si>
  <si>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</si>
  <si>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</si>
  <si>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</si>
  <si>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</si>
  <si>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</si>
  <si>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</si>
  <si>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</si>
  <si>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</si>
  <si>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</si>
  <si>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</si>
  <si>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</si>
  <si>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</si>
  <si>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</si>
  <si>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</si>
  <si>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</si>
  <si>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</si>
  <si>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</si>
  <si>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</si>
  <si>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</si>
  <si>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</si>
  <si>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</si>
  <si>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</si>
  <si>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</si>
  <si>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</si>
  <si>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</si>
  <si>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</si>
  <si>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</si>
  <si>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</si>
  <si>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</si>
  <si>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</si>
  <si>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</si>
  <si>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</si>
  <si>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</si>
  <si>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</si>
  <si>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</si>
  <si>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</si>
  <si>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</si>
  <si>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</si>
  <si>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</si>
  <si>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</si>
  <si>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</si>
  <si>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</si>
  <si>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</si>
  <si>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</si>
  <si>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</si>
  <si>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</si>
  <si>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</si>
  <si>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</si>
  <si>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</si>
  <si>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</si>
  <si>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</si>
  <si>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</si>
  <si>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</si>
  <si>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</si>
  <si>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</si>
  <si>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</si>
  <si>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</si>
  <si>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</si>
  <si>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</si>
  <si>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</si>
  <si>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</si>
  <si>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</si>
  <si>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</si>
  <si>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</si>
  <si>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</si>
  <si>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</si>
  <si>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</si>
  <si>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</si>
  <si>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</si>
  <si>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</si>
  <si>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</si>
  <si>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</si>
  <si>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</si>
  <si>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</si>
  <si>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</si>
  <si>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</si>
  <si>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</si>
  <si>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</si>
  <si>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</si>
  <si>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</si>
  <si>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</si>
  <si>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</si>
  <si>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</si>
  <si>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</si>
  <si>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</si>
  <si>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</si>
  <si>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</si>
  <si>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</si>
  <si>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</si>
  <si>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</si>
  <si>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</si>
  <si>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</si>
  <si>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</si>
  <si>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</si>
  <si>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</si>
  <si>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</si>
  <si>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</si>
  <si>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</si>
  <si>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</si>
  <si>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</si>
  <si>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</si>
  <si>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</si>
  <si>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</si>
  <si>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</si>
  <si>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</si>
  <si>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</si>
  <si>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</si>
  <si>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</si>
  <si>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</si>
  <si>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</si>
  <si>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</si>
  <si>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</si>
  <si>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</si>
  <si>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</si>
  <si>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</si>
  <si>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</si>
  <si>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</si>
  <si>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</si>
  <si>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</si>
  <si>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</si>
  <si>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</si>
  <si>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</si>
  <si>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</si>
  <si>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</si>
  <si>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</si>
  <si>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</si>
  <si>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</si>
  <si>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</si>
  <si>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</si>
  <si>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</si>
  <si>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</si>
  <si>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</si>
  <si>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</si>
  <si>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</si>
  <si>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</si>
  <si>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</si>
  <si>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</si>
  <si>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</si>
  <si>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</si>
  <si>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</si>
  <si>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</si>
  <si>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</si>
  <si>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</si>
  <si>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</si>
  <si>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</si>
  <si>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</si>
  <si>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</si>
  <si>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</si>
  <si>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</si>
  <si>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</si>
  <si>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</si>
  <si>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</si>
  <si>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</si>
  <si>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</si>
  <si>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</si>
  <si>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</si>
  <si>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</si>
  <si>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</si>
  <si>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</si>
  <si>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</si>
  <si>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</si>
  <si>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</si>
  <si>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</si>
  <si>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</si>
  <si>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</si>
  <si>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</si>
  <si>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</si>
  <si>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</si>
  <si>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</si>
  <si>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</si>
  <si>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</si>
  <si>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</si>
  <si>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</si>
  <si>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</si>
  <si>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</si>
  <si>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</si>
  <si>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</si>
  <si>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</si>
  <si>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</si>
  <si>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</si>
  <si>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</si>
  <si>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</si>
  <si>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</si>
  <si>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</si>
  <si>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</si>
  <si>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</si>
  <si>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</si>
  <si>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</si>
  <si>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</si>
  <si>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</si>
  <si>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</si>
  <si>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</si>
  <si>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</si>
  <si>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</si>
  <si>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</si>
  <si>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</si>
  <si>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</si>
  <si>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</si>
  <si>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</si>
  <si>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</si>
  <si>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</si>
  <si>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</si>
  <si>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</si>
  <si>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</si>
  <si>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</si>
  <si>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</si>
  <si>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</si>
  <si>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</si>
  <si>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</si>
  <si>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</si>
  <si>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</si>
  <si>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</si>
  <si>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</si>
  <si>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</si>
  <si>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</si>
  <si>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</si>
  <si>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</si>
  <si>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</si>
  <si>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</si>
  <si>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</si>
  <si>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</si>
  <si>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</si>
  <si>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</si>
  <si>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</si>
  <si>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</si>
  <si>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</si>
  <si>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</si>
  <si>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</si>
  <si>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</si>
  <si>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</si>
  <si>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</si>
  <si>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</si>
  <si>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</si>
  <si>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</si>
  <si>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</si>
  <si>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</si>
  <si>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</si>
  <si>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</si>
  <si>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</si>
  <si>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</si>
  <si>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</si>
  <si>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</si>
  <si>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</si>
  <si>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</si>
  <si>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</si>
  <si>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</si>
  <si>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</si>
  <si>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</si>
  <si>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北海道旭川市永山7条4丁目2番1号</t>
    <rPh sb="0" eb="8">
      <t>ホッカイドウアサヒカワシナガヤマ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</si>
  <si>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0166</t>
    <phoneticPr fontId="1"/>
  </si>
  <si>
    <t>40</t>
    <phoneticPr fontId="1"/>
  </si>
  <si>
    <t>2211</t>
    <phoneticPr fontId="1"/>
  </si>
  <si>
    <t>49</t>
    <phoneticPr fontId="1"/>
  </si>
  <si>
    <t>6067</t>
    <phoneticPr fontId="1"/>
  </si>
  <si>
    <t>南永山</t>
    <rPh sb="0" eb="1">
      <t>ミナミ</t>
    </rPh>
    <rPh sb="1" eb="3">
      <t>ナガヤマ</t>
    </rPh>
    <phoneticPr fontId="1"/>
  </si>
  <si>
    <t>３　住宅型</t>
  </si>
  <si>
    <t>１　あり</t>
  </si>
  <si>
    <t>２　なし</t>
  </si>
  <si>
    <t>１　耐火建築物</t>
  </si>
  <si>
    <t>１　鉄筋コンクリート造</t>
  </si>
  <si>
    <t>２　あり（ストレッチャー対応）</t>
  </si>
  <si>
    <t>１　全ての居室あり</t>
  </si>
  <si>
    <t>１　全ての便所あり</t>
  </si>
  <si>
    <t>１　全ての浴室あり</t>
  </si>
  <si>
    <t>１　自ら実施</t>
  </si>
  <si>
    <t>３　なし</t>
  </si>
  <si>
    <t>○</t>
  </si>
  <si>
    <t>旭川市永山7条4丁目2番1号</t>
    <rPh sb="0" eb="5">
      <t>アサヒカワシナガヤマ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</si>
  <si>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たくま歯科医院</t>
    <rPh sb="3" eb="5">
      <t>シカ</t>
    </rPh>
    <rPh sb="5" eb="7">
      <t>イイン</t>
    </rPh>
    <phoneticPr fontId="1"/>
  </si>
  <si>
    <t>旭川市永山3条7丁目1番1号</t>
    <rPh sb="0" eb="5">
      <t>アサヒカワシナガヤマ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</si>
  <si>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歯科</t>
    <rPh sb="0" eb="2">
      <t>シカ</t>
    </rPh>
    <phoneticPr fontId="1"/>
  </si>
  <si>
    <t>日常生活（食事等）が自立している方が入居できる施設となります。</t>
    <rPh sb="0" eb="4">
      <t>ニチジョウセイカツ</t>
    </rPh>
    <rPh sb="5" eb="7">
      <t>ショクジ</t>
    </rPh>
    <rPh sb="7" eb="8">
      <t>トウ</t>
    </rPh>
    <rPh sb="10" eb="12">
      <t>ジリツ</t>
    </rPh>
    <rPh sb="16" eb="17">
      <t>カタ</t>
    </rPh>
    <rPh sb="18" eb="20">
      <t>ニュウキョ</t>
    </rPh>
    <rPh sb="23" eb="25">
      <t>シセツ</t>
    </rPh>
    <phoneticPr fontId="1"/>
  </si>
  <si>
    <t>日常生活、集団生活に支障をきたす場合。</t>
    <rPh sb="0" eb="4">
      <t>ニチジョウセイカツ</t>
    </rPh>
    <rPh sb="5" eb="9">
      <t>シュウダンセイカツ</t>
    </rPh>
    <rPh sb="10" eb="12">
      <t>シショウ</t>
    </rPh>
    <rPh sb="16" eb="18">
      <t>バアイ</t>
    </rPh>
    <phoneticPr fontId="1"/>
  </si>
  <si>
    <t>２泊３日の体験入居あり</t>
    <rPh sb="1" eb="2">
      <t>ハク</t>
    </rPh>
    <rPh sb="3" eb="4">
      <t>ニチ</t>
    </rPh>
    <rPh sb="5" eb="9">
      <t>タイケンニュウキョ</t>
    </rPh>
    <phoneticPr fontId="1"/>
  </si>
  <si>
    <t>１　減額なし</t>
  </si>
  <si>
    <t>無し</t>
    <rPh sb="0" eb="1">
      <t>ナ</t>
    </rPh>
    <phoneticPr fontId="1"/>
  </si>
  <si>
    <t>各自</t>
    <rPh sb="0" eb="2">
      <t>カクジ</t>
    </rPh>
    <phoneticPr fontId="1"/>
  </si>
  <si>
    <t>ワンルームタイプは共益費に含む　　　　　　　　　　　　　1LDKタイプは各自契約</t>
    <rPh sb="9" eb="12">
      <t>キョウエキヒ</t>
    </rPh>
    <rPh sb="13" eb="14">
      <t>フク</t>
    </rPh>
    <rPh sb="36" eb="40">
      <t>カクジケイヤク</t>
    </rPh>
    <phoneticPr fontId="1"/>
  </si>
  <si>
    <t>6066</t>
    <phoneticPr fontId="1"/>
  </si>
  <si>
    <t>１　入居希望者に公開</t>
  </si>
  <si>
    <t>３　公開していない</t>
  </si>
  <si>
    <t>寺井　淳</t>
    <rPh sb="0" eb="2">
      <t>テライ</t>
    </rPh>
    <rPh sb="3" eb="4">
      <t>アツシ</t>
    </rPh>
    <phoneticPr fontId="1"/>
  </si>
  <si>
    <t>かぶしきがいしゃ　ほっかいどうくおーれ</t>
    <phoneticPr fontId="1"/>
  </si>
  <si>
    <t>株式会社　北海道クオーレ</t>
    <rPh sb="0" eb="4">
      <t>カブシキガイシャ</t>
    </rPh>
    <rPh sb="5" eb="8">
      <t>ホッカイドウ</t>
    </rPh>
    <phoneticPr fontId="1"/>
  </si>
  <si>
    <t>北海道旭川市豊岡13条5丁目4番14号</t>
    <rPh sb="0" eb="3">
      <t>ホッカイドウ</t>
    </rPh>
    <rPh sb="3" eb="5">
      <t>アサヒカワ</t>
    </rPh>
    <rPh sb="5" eb="6">
      <t>シ</t>
    </rPh>
    <rPh sb="6" eb="8">
      <t>トヨオカ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</si>
  <si>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31</t>
    <phoneticPr fontId="1"/>
  </si>
  <si>
    <t>0335</t>
    <phoneticPr fontId="1"/>
  </si>
  <si>
    <t>0305</t>
    <phoneticPr fontId="1"/>
  </si>
  <si>
    <t>直江　綾子</t>
    <rPh sb="0" eb="2">
      <t>ナオエ</t>
    </rPh>
    <rPh sb="3" eb="5">
      <t>アヤコ</t>
    </rPh>
    <phoneticPr fontId="1"/>
  </si>
  <si>
    <t>代表取締役</t>
    <rPh sb="0" eb="4">
      <t>ダイヒョウトリシマリ</t>
    </rPh>
    <phoneticPr fontId="1"/>
  </si>
  <si>
    <t>住宅型有料老人ホームあんじゅⅠ</t>
    <rPh sb="0" eb="7">
      <t>ジュウタクガタユウリョウロウジン</t>
    </rPh>
    <phoneticPr fontId="1"/>
  </si>
  <si>
    <t>①バス利用の場合　　　　　　　　　　　道北バス62・63乗車20分　　　　　　　　永山6条2丁目で下車、徒歩3分　　　　　　　　　　　　　　　　　②自動車利用の場合　　　　　　　　　　旭川駅より15分</t>
    <rPh sb="3" eb="5">
      <t>リヨウ</t>
    </rPh>
    <rPh sb="6" eb="8">
      <t>バアイ</t>
    </rPh>
    <rPh sb="19" eb="21">
      <t>ドウホク</t>
    </rPh>
    <rPh sb="28" eb="30">
      <t>ジョウシャ</t>
    </rPh>
    <rPh sb="32" eb="33">
      <t>プン</t>
    </rPh>
    <rPh sb="41" eb="43">
      <t>ナガヤマ</t>
    </rPh>
    <rPh sb="44" eb="45">
      <t>ジョウ</t>
    </rPh>
    <rPh sb="46" eb="48">
      <t>チョウメ</t>
    </rPh>
    <rPh sb="49" eb="51">
      <t>ゲシャ</t>
    </rPh>
    <rPh sb="52" eb="54">
      <t>トホ</t>
    </rPh>
    <rPh sb="55" eb="56">
      <t>プン</t>
    </rPh>
    <rPh sb="74" eb="77">
      <t>ジドウシャ</t>
    </rPh>
    <rPh sb="77" eb="79">
      <t>リヨウ</t>
    </rPh>
    <rPh sb="80" eb="82">
      <t>バアイ</t>
    </rPh>
    <rPh sb="92" eb="95">
      <t>アサヒカワエキ</t>
    </rPh>
    <rPh sb="99" eb="100">
      <t>フン</t>
    </rPh>
    <phoneticPr fontId="1"/>
  </si>
  <si>
    <t>１　事業者が自ら所有する土地</t>
  </si>
  <si>
    <t>１　事業者が自ら所有する建物</t>
  </si>
  <si>
    <t>夜間対応</t>
    <rPh sb="0" eb="4">
      <t>ヤカンタイオウ</t>
    </rPh>
    <phoneticPr fontId="1"/>
  </si>
  <si>
    <t>65歳から入居可能な住宅型有料老人ホームです。日常生活が自立の方のみ入居対象となります。（車椅子、シルバーカー可）</t>
    <rPh sb="10" eb="12">
      <t>ジュウタク</t>
    </rPh>
    <rPh sb="12" eb="13">
      <t>ガタ</t>
    </rPh>
    <rPh sb="13" eb="15">
      <t>ユウリョウ</t>
    </rPh>
    <rPh sb="15" eb="17">
      <t>ロウジン</t>
    </rPh>
    <rPh sb="23" eb="27">
      <t>ニチジョウセイカツ</t>
    </rPh>
    <rPh sb="28" eb="30">
      <t>ジリツ</t>
    </rPh>
    <rPh sb="31" eb="32">
      <t>カタ</t>
    </rPh>
    <rPh sb="34" eb="36">
      <t>ニュウキョ</t>
    </rPh>
    <rPh sb="36" eb="38">
      <t>タイショウ</t>
    </rPh>
    <rPh sb="45" eb="48">
      <t>クルマイス</t>
    </rPh>
    <rPh sb="55" eb="56">
      <t>カ</t>
    </rPh>
    <phoneticPr fontId="1"/>
  </si>
  <si>
    <t>なかつぼ歯科医院</t>
    <rPh sb="4" eb="6">
      <t>シカ</t>
    </rPh>
    <rPh sb="6" eb="8">
      <t>イイン</t>
    </rPh>
    <phoneticPr fontId="1"/>
  </si>
  <si>
    <t>内科・精神科・ペインクリニック内科</t>
    <rPh sb="0" eb="2">
      <t>ナイカ</t>
    </rPh>
    <rPh sb="3" eb="5">
      <t>セイシン</t>
    </rPh>
    <rPh sb="5" eb="6">
      <t>カ</t>
    </rPh>
    <rPh sb="15" eb="17">
      <t>ナイカ</t>
    </rPh>
    <phoneticPr fontId="1"/>
  </si>
  <si>
    <t>旭川市永山4条16丁目1番1号</t>
    <rPh sb="0" eb="5">
      <t>アサヒカワシナガヤマ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</si>
  <si>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２　建物賃貸借方式</t>
  </si>
  <si>
    <t>賃貸事例比較法</t>
    <rPh sb="0" eb="2">
      <t>チンタイ</t>
    </rPh>
    <rPh sb="2" eb="4">
      <t>ジレイ</t>
    </rPh>
    <rPh sb="4" eb="6">
      <t>ヒカク</t>
    </rPh>
    <rPh sb="6" eb="7">
      <t>ホウ</t>
    </rPh>
    <phoneticPr fontId="1"/>
  </si>
  <si>
    <t>3～6</t>
    <phoneticPr fontId="1"/>
  </si>
  <si>
    <t>朝食500円　昼食500円　夕食600円　×30日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rPh sb="24" eb="25">
      <t>ニチ</t>
    </rPh>
    <phoneticPr fontId="1"/>
  </si>
  <si>
    <t>共益費　20000円　共用スペース維持費　　　　　　　　　　　冬季期間暖房費　7500円～11000円　　　　　　　　　　　　　駐車場使用料　2000円</t>
    <rPh sb="0" eb="3">
      <t>キョウエキヒ</t>
    </rPh>
    <rPh sb="9" eb="10">
      <t>エン</t>
    </rPh>
    <rPh sb="11" eb="13">
      <t>キョウヨウ</t>
    </rPh>
    <rPh sb="17" eb="20">
      <t>イジヒ</t>
    </rPh>
    <rPh sb="31" eb="35">
      <t>トウキキカン</t>
    </rPh>
    <rPh sb="35" eb="38">
      <t>ダンボウヒ</t>
    </rPh>
    <rPh sb="43" eb="44">
      <t>エン</t>
    </rPh>
    <rPh sb="50" eb="51">
      <t>エン</t>
    </rPh>
    <rPh sb="64" eb="70">
      <t>チュウシャジョウシヨウリョウ</t>
    </rPh>
    <rPh sb="75" eb="76">
      <t>エン</t>
    </rPh>
    <phoneticPr fontId="1"/>
  </si>
  <si>
    <t>cuore</t>
    <phoneticPr fontId="1"/>
  </si>
  <si>
    <t>ecnt.net</t>
    <phoneticPr fontId="1"/>
  </si>
  <si>
    <t>２　法人</t>
  </si>
  <si>
    <t>５　営利法人</t>
  </si>
  <si>
    <t>１　全室個室（縁故者個室含む）</t>
  </si>
  <si>
    <t>３　月払い方式</t>
  </si>
  <si>
    <t>株式会社北海道クオーレ　永山営業所・所長</t>
    <rPh sb="0" eb="4">
      <t>カブシキガイシャ</t>
    </rPh>
    <rPh sb="4" eb="7">
      <t>ホッカイドウ</t>
    </rPh>
    <rPh sb="12" eb="14">
      <t>ナガヤマ</t>
    </rPh>
    <rPh sb="14" eb="17">
      <t>エイギョウショ</t>
    </rPh>
    <rPh sb="18" eb="20">
      <t>ショチョウ</t>
    </rPh>
    <phoneticPr fontId="1"/>
  </si>
  <si>
    <t>4450001005627</t>
    <phoneticPr fontId="1"/>
  </si>
  <si>
    <t>じゅうたくがたゆうりょうろうじんほーむあんじゅ1</t>
    <phoneticPr fontId="1"/>
  </si>
  <si>
    <t>旭川市東旭川町下兵村252番地</t>
    <rPh sb="0" eb="2">
      <t>アサヒカワ</t>
    </rPh>
    <rPh sb="2" eb="3">
      <t>シ</t>
    </rPh>
    <rPh sb="3" eb="10">
      <t>ヒガシアサヒカワチョウシモヘイソン</t>
    </rPh>
    <rPh sb="13" eb="15">
      <t>バンチ</t>
    </rPh>
    <phoneticPr fontId="1"/>
  </si>
  <si>
    <t>診療時間内においての診察・治療</t>
    <rPh sb="0" eb="2">
      <t>シンリョウ</t>
    </rPh>
    <rPh sb="2" eb="4">
      <t>ジカン</t>
    </rPh>
    <rPh sb="4" eb="5">
      <t>ナイ</t>
    </rPh>
    <rPh sb="10" eb="12">
      <t>シンサツ</t>
    </rPh>
    <rPh sb="13" eb="15">
      <t>チリョウ</t>
    </rPh>
    <phoneticPr fontId="1"/>
  </si>
  <si>
    <t>医療法人社団慈成会　東旭川病院</t>
    <rPh sb="0" eb="2">
      <t>イリョウ</t>
    </rPh>
    <rPh sb="2" eb="4">
      <t>ホウジン</t>
    </rPh>
    <rPh sb="4" eb="6">
      <t>シャダン</t>
    </rPh>
    <rPh sb="6" eb="7">
      <t>ジ</t>
    </rPh>
    <rPh sb="7" eb="8">
      <t>シゲル</t>
    </rPh>
    <rPh sb="8" eb="9">
      <t>カイ</t>
    </rPh>
    <rPh sb="10" eb="13">
      <t>ヒガシアサヒカワ</t>
    </rPh>
    <rPh sb="13" eb="15">
      <t>ビョウイン</t>
    </rPh>
    <phoneticPr fontId="1"/>
  </si>
  <si>
    <t>医療法人社団圭泉会　旭川圭泉会病院</t>
    <rPh sb="0" eb="2">
      <t>イリョウ</t>
    </rPh>
    <rPh sb="2" eb="4">
      <t>ホウジン</t>
    </rPh>
    <rPh sb="4" eb="6">
      <t>シャダン</t>
    </rPh>
    <rPh sb="6" eb="9">
      <t>ケイセンカイ</t>
    </rPh>
    <rPh sb="10" eb="12">
      <t>アサヒカワ</t>
    </rPh>
    <rPh sb="12" eb="15">
      <t>ケイセンカイ</t>
    </rPh>
    <rPh sb="15" eb="17">
      <t>ビョウイン</t>
    </rPh>
    <phoneticPr fontId="1"/>
  </si>
  <si>
    <t>旭川市東旭川町下兵村254番5</t>
    <rPh sb="0" eb="2">
      <t>アサヒカワ</t>
    </rPh>
    <rPh sb="2" eb="3">
      <t>シ</t>
    </rPh>
    <rPh sb="3" eb="10">
      <t>ヒガシアサヒカワチョウシモヘイソン</t>
    </rPh>
    <rPh sb="13" eb="14">
      <t>バン</t>
    </rPh>
    <phoneticPr fontId="1"/>
  </si>
  <si>
    <t>土曜、日曜、祝祭日、8/15、12/30～1/3</t>
    <rPh sb="0" eb="2">
      <t>ドヨウ</t>
    </rPh>
    <rPh sb="3" eb="5">
      <t>ニチヨウ</t>
    </rPh>
    <rPh sb="6" eb="7">
      <t>シュク</t>
    </rPh>
    <rPh sb="7" eb="9">
      <t>サイジツ</t>
    </rPh>
    <phoneticPr fontId="1"/>
  </si>
  <si>
    <t>株式会社　北海道クオーレ　永山営業所</t>
    <rPh sb="0" eb="4">
      <t>カブシキガイシャ</t>
    </rPh>
    <rPh sb="5" eb="8">
      <t>ホッカイドウ</t>
    </rPh>
    <rPh sb="13" eb="15">
      <t>ナガヤマ</t>
    </rPh>
    <rPh sb="15" eb="18">
      <t>エイギョウショ</t>
    </rPh>
    <phoneticPr fontId="1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</si>
  <si>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1"/>
  </si>
  <si>
    <t>内科・心療内科・リハビリテーション科・消化器内科</t>
    <rPh sb="0" eb="2">
      <t>ナイカ</t>
    </rPh>
    <rPh sb="3" eb="7">
      <t>シンリョウナイカ</t>
    </rPh>
    <rPh sb="17" eb="18">
      <t>カ</t>
    </rPh>
    <rPh sb="19" eb="24">
      <t>ショウカキナイカ</t>
    </rPh>
    <phoneticPr fontId="1"/>
  </si>
  <si>
    <t>当方主催の買い物会送迎付き添い、緊急時の対応、夜間緊急時対応がございます。安心したシルバーライフをご提供いたします。</t>
    <rPh sb="0" eb="2">
      <t>トウホウ</t>
    </rPh>
    <rPh sb="2" eb="4">
      <t>シュサイ</t>
    </rPh>
    <rPh sb="5" eb="6">
      <t>カ</t>
    </rPh>
    <rPh sb="7" eb="8">
      <t>モノ</t>
    </rPh>
    <rPh sb="8" eb="9">
      <t>カイ</t>
    </rPh>
    <rPh sb="25" eb="28">
      <t>キンキュウジ</t>
    </rPh>
    <rPh sb="28" eb="30">
      <t>タイオウ</t>
    </rPh>
    <phoneticPr fontId="1"/>
  </si>
  <si>
    <t>グループホーム　せせらぎⅡ</t>
    <phoneticPr fontId="1"/>
  </si>
  <si>
    <t>エレベーター管理費、居室大型器具管理費、買い物送迎付き添いサービス、夜間対応、緊急時対応</t>
    <rPh sb="6" eb="9">
      <t>カンリヒ</t>
    </rPh>
    <rPh sb="10" eb="12">
      <t>キョシツ</t>
    </rPh>
    <rPh sb="12" eb="16">
      <t>オオガタキグ</t>
    </rPh>
    <rPh sb="16" eb="19">
      <t>カンリヒ</t>
    </rPh>
    <rPh sb="20" eb="21">
      <t>カ</t>
    </rPh>
    <rPh sb="22" eb="23">
      <t>モノ</t>
    </rPh>
    <rPh sb="23" eb="25">
      <t>ソウゲイ</t>
    </rPh>
    <rPh sb="25" eb="26">
      <t>ツ</t>
    </rPh>
    <rPh sb="27" eb="28">
      <t>ソ</t>
    </rPh>
    <rPh sb="34" eb="36">
      <t>ヤカン</t>
    </rPh>
    <rPh sb="36" eb="38">
      <t>タイオウ</t>
    </rPh>
    <rPh sb="39" eb="41">
      <t>キンキュウ</t>
    </rPh>
    <rPh sb="41" eb="42">
      <t>ジ</t>
    </rPh>
    <rPh sb="42" eb="44">
      <t>タイオウ</t>
    </rPh>
    <phoneticPr fontId="1"/>
  </si>
  <si>
    <t>cuore.nagayama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</si>
</sst>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21" zoomScaleNormal="100" zoomScaleSheetLayoutView="100" workbookViewId="0">
      <selection activeCell="B524" sqref="B524:P52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2022</v>
      </c>
      <c r="G4" s="74"/>
      <c r="H4" s="33" t="s">
        <v>484</v>
      </c>
      <c r="I4" s="74">
        <v>6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2511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2540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/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>未記入</v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2536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2537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2512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2513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2541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78</v>
      </c>
      <c r="H17" s="35" t="s">
        <v>487</v>
      </c>
      <c r="I17" s="32">
        <v>8243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2514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2479</v>
      </c>
      <c r="K19" s="35" t="s">
        <v>487</v>
      </c>
      <c r="L19" s="63" t="s">
        <v>2515</v>
      </c>
      <c r="M19" s="35" t="s">
        <v>487</v>
      </c>
      <c r="N19" s="63" t="s">
        <v>2516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2479</v>
      </c>
      <c r="K20" s="35" t="s">
        <v>487</v>
      </c>
      <c r="L20" s="63" t="s">
        <v>2515</v>
      </c>
      <c r="M20" s="35" t="s">
        <v>487</v>
      </c>
      <c r="N20" s="63" t="s">
        <v>2517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2534</v>
      </c>
      <c r="K21" s="97"/>
      <c r="L21" s="97"/>
      <c r="M21" s="35" t="s">
        <v>483</v>
      </c>
      <c r="N21" s="97" t="s">
        <v>2535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/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2518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2519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2006</v>
      </c>
      <c r="G26" s="162"/>
      <c r="H26" s="35" t="s">
        <v>484</v>
      </c>
      <c r="I26" s="162">
        <v>12</v>
      </c>
      <c r="J26" s="162"/>
      <c r="K26" s="35" t="s">
        <v>485</v>
      </c>
      <c r="L26" s="162">
        <v>13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2542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2520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79</v>
      </c>
      <c r="H33" s="35" t="s">
        <v>487</v>
      </c>
      <c r="I33" s="32">
        <v>8417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2478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2484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2521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2479</v>
      </c>
      <c r="K43" s="35" t="s">
        <v>487</v>
      </c>
      <c r="L43" s="11" t="s">
        <v>2480</v>
      </c>
      <c r="M43" s="35" t="s">
        <v>487</v>
      </c>
      <c r="N43" s="11" t="s">
        <v>2481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2479</v>
      </c>
      <c r="K44" s="35" t="s">
        <v>487</v>
      </c>
      <c r="L44" s="63" t="s">
        <v>2482</v>
      </c>
      <c r="M44" s="35" t="s">
        <v>487</v>
      </c>
      <c r="N44" s="63" t="s">
        <v>2483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2555</v>
      </c>
      <c r="K45" s="97"/>
      <c r="L45" s="97"/>
      <c r="M45" s="35" t="s">
        <v>483</v>
      </c>
      <c r="N45" s="97" t="s">
        <v>2535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2511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140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2007</v>
      </c>
      <c r="K50" s="162"/>
      <c r="L50" s="35" t="s">
        <v>484</v>
      </c>
      <c r="M50" s="61">
        <v>12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2020</v>
      </c>
      <c r="K51" s="168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2485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1730.81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2522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1911.83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1911.83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2488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2489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2523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2538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31.625</v>
      </c>
      <c r="K95" s="50" t="s">
        <v>490</v>
      </c>
      <c r="L95" s="96">
        <v>18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16.815000000000001</v>
      </c>
      <c r="K96" s="50" t="s">
        <v>490</v>
      </c>
      <c r="L96" s="96">
        <v>11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3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2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2486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2486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2490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2486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2486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2486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2487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2486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2487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2491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2492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2493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 t="s">
        <v>2524</v>
      </c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2486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2525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2552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2495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2494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2495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2494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2494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2494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2496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2496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2546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2543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2527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2527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2544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2545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2547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2551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2551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2544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2498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2499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2500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 t="s">
        <v>2526</v>
      </c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 t="s">
        <v>2528</v>
      </c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85" t="s">
        <v>2500</v>
      </c>
      <c r="J196" s="86"/>
      <c r="K196" s="86"/>
      <c r="L196" s="86"/>
      <c r="M196" s="86"/>
      <c r="N196" s="86"/>
      <c r="O196" s="87"/>
      <c r="P196" s="88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2486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2486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2486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2501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2502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/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2486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2503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47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>
        <v>0</v>
      </c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1</v>
      </c>
      <c r="F239" s="218"/>
      <c r="G239" s="218"/>
      <c r="H239" s="159">
        <v>0</v>
      </c>
      <c r="I239" s="159"/>
      <c r="J239" s="159"/>
      <c r="K239" s="159">
        <v>1</v>
      </c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0</v>
      </c>
      <c r="F240" s="218"/>
      <c r="G240" s="218"/>
      <c r="H240" s="159">
        <v>0</v>
      </c>
      <c r="I240" s="159"/>
      <c r="J240" s="159"/>
      <c r="K240" s="159">
        <v>0</v>
      </c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0</v>
      </c>
      <c r="F241" s="218"/>
      <c r="G241" s="218"/>
      <c r="H241" s="159">
        <v>0</v>
      </c>
      <c r="I241" s="159"/>
      <c r="J241" s="159"/>
      <c r="K241" s="159">
        <v>0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0</v>
      </c>
      <c r="F242" s="218"/>
      <c r="G242" s="218"/>
      <c r="H242" s="159">
        <v>0</v>
      </c>
      <c r="I242" s="159"/>
      <c r="J242" s="159"/>
      <c r="K242" s="159">
        <v>0</v>
      </c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>
        <f>IF(OR($H$243&lt;&gt;"",$K$243&lt;&gt;""),SUM($H$243,$K$243),"")</f>
        <v>0</v>
      </c>
      <c r="F243" s="218"/>
      <c r="G243" s="218"/>
      <c r="H243" s="159">
        <v>0</v>
      </c>
      <c r="I243" s="159"/>
      <c r="J243" s="159"/>
      <c r="K243" s="159">
        <v>0</v>
      </c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0</v>
      </c>
      <c r="F244" s="218"/>
      <c r="G244" s="218"/>
      <c r="H244" s="159">
        <v>0</v>
      </c>
      <c r="I244" s="159"/>
      <c r="J244" s="159"/>
      <c r="K244" s="159">
        <v>0</v>
      </c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1</v>
      </c>
      <c r="F245" s="218"/>
      <c r="G245" s="218"/>
      <c r="H245" s="159">
        <v>1</v>
      </c>
      <c r="I245" s="159"/>
      <c r="J245" s="159"/>
      <c r="K245" s="159">
        <v>0</v>
      </c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6</v>
      </c>
      <c r="F246" s="218"/>
      <c r="G246" s="218"/>
      <c r="H246" s="159">
        <v>2</v>
      </c>
      <c r="I246" s="159"/>
      <c r="J246" s="159"/>
      <c r="K246" s="159">
        <v>4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1</v>
      </c>
      <c r="F247" s="218"/>
      <c r="G247" s="218"/>
      <c r="H247" s="159">
        <v>1</v>
      </c>
      <c r="I247" s="159"/>
      <c r="J247" s="159"/>
      <c r="K247" s="159">
        <v>0</v>
      </c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2</v>
      </c>
      <c r="F248" s="218"/>
      <c r="G248" s="218"/>
      <c r="H248" s="159">
        <v>0</v>
      </c>
      <c r="I248" s="159"/>
      <c r="J248" s="159"/>
      <c r="K248" s="159">
        <v>2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>
        <f>IF(OR($J$258&lt;&gt;"",$M$258&lt;&gt;""),SUM($J$258,$M$258),"")</f>
        <v>0</v>
      </c>
      <c r="H258" s="218"/>
      <c r="I258" s="218"/>
      <c r="J258" s="159">
        <v>0</v>
      </c>
      <c r="K258" s="159"/>
      <c r="L258" s="159"/>
      <c r="M258" s="159">
        <v>0</v>
      </c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0</v>
      </c>
      <c r="H259" s="218"/>
      <c r="I259" s="218"/>
      <c r="J259" s="159">
        <v>0</v>
      </c>
      <c r="K259" s="159"/>
      <c r="L259" s="159"/>
      <c r="M259" s="159">
        <v>0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0</v>
      </c>
      <c r="H260" s="218"/>
      <c r="I260" s="218"/>
      <c r="J260" s="159">
        <v>0</v>
      </c>
      <c r="K260" s="159"/>
      <c r="L260" s="159"/>
      <c r="M260" s="159">
        <v>0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0</v>
      </c>
      <c r="H261" s="218"/>
      <c r="I261" s="218"/>
      <c r="J261" s="159">
        <v>0</v>
      </c>
      <c r="K261" s="159"/>
      <c r="L261" s="159"/>
      <c r="M261" s="159">
        <v>0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0</v>
      </c>
      <c r="H262" s="312"/>
      <c r="I262" s="312"/>
      <c r="J262" s="313">
        <v>0</v>
      </c>
      <c r="K262" s="313"/>
      <c r="L262" s="313"/>
      <c r="M262" s="313">
        <v>0</v>
      </c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0</v>
      </c>
      <c r="H267" s="218"/>
      <c r="I267" s="218"/>
      <c r="J267" s="159">
        <v>0</v>
      </c>
      <c r="K267" s="159"/>
      <c r="L267" s="159"/>
      <c r="M267" s="159">
        <v>0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>
        <f>IF(OR($J$268&lt;&gt;"",$M$268&lt;&gt;""),SUM($J$268,$M$268),"")</f>
        <v>0</v>
      </c>
      <c r="H268" s="218"/>
      <c r="I268" s="218"/>
      <c r="J268" s="159">
        <v>0</v>
      </c>
      <c r="K268" s="159"/>
      <c r="L268" s="159"/>
      <c r="M268" s="159">
        <v>0</v>
      </c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>
        <f>IF(OR($J$269&lt;&gt;"",$M$269&lt;&gt;""),SUM($J$269,$M$269),"")</f>
        <v>0</v>
      </c>
      <c r="H269" s="218"/>
      <c r="I269" s="218"/>
      <c r="J269" s="159">
        <v>0</v>
      </c>
      <c r="K269" s="159"/>
      <c r="L269" s="159"/>
      <c r="M269" s="159">
        <v>0</v>
      </c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>
        <f>IF(OR($J$270&lt;&gt;"",$M$270&lt;&gt;""),SUM($J$270,$M$270),"")</f>
        <v>0</v>
      </c>
      <c r="H270" s="218"/>
      <c r="I270" s="218"/>
      <c r="J270" s="159">
        <v>0</v>
      </c>
      <c r="K270" s="159"/>
      <c r="L270" s="159"/>
      <c r="M270" s="159">
        <v>0</v>
      </c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>
        <f>IF(OR($J$271&lt;&gt;"",$M$271&lt;&gt;""),SUM($J$271,$M$271),"")</f>
        <v>0</v>
      </c>
      <c r="H271" s="218"/>
      <c r="I271" s="218"/>
      <c r="J271" s="159">
        <v>0</v>
      </c>
      <c r="K271" s="159"/>
      <c r="L271" s="159"/>
      <c r="M271" s="159">
        <v>0</v>
      </c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>
        <f>IF(OR($J$272&lt;&gt;"",$M$272&lt;&gt;""),SUM($J$272,$M$272),"")</f>
        <v>0</v>
      </c>
      <c r="H272" s="218"/>
      <c r="I272" s="218"/>
      <c r="J272" s="159">
        <v>0</v>
      </c>
      <c r="K272" s="159"/>
      <c r="L272" s="159"/>
      <c r="M272" s="159">
        <v>0</v>
      </c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>
        <f>IF(OR($J$273&lt;&gt;"",$M$273&lt;&gt;""),SUM($J$273,$M$273),"")</f>
        <v>0</v>
      </c>
      <c r="H273" s="218"/>
      <c r="I273" s="218"/>
      <c r="J273" s="159">
        <v>0</v>
      </c>
      <c r="K273" s="159"/>
      <c r="L273" s="159"/>
      <c r="M273" s="159">
        <v>0</v>
      </c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>
        <f>IF(OR($J$274&lt;&gt;"",$M$274&lt;&gt;""),SUM($J$274,$M$274),"")</f>
        <v>0</v>
      </c>
      <c r="H274" s="312"/>
      <c r="I274" s="312"/>
      <c r="J274" s="313">
        <v>0</v>
      </c>
      <c r="K274" s="313"/>
      <c r="L274" s="313"/>
      <c r="M274" s="313">
        <v>0</v>
      </c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/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2486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2487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2486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2529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2487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2487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2504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2505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2505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70</v>
      </c>
      <c r="J333" s="97"/>
      <c r="K333" s="97"/>
      <c r="L333" s="55" t="s">
        <v>498</v>
      </c>
      <c r="M333" s="96">
        <v>70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31.63</v>
      </c>
      <c r="J334" s="97"/>
      <c r="K334" s="97"/>
      <c r="L334" s="55" t="s">
        <v>490</v>
      </c>
      <c r="M334" s="96">
        <v>16.82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2384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2384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180000</v>
      </c>
      <c r="J339" s="97"/>
      <c r="K339" s="97"/>
      <c r="L339" s="50" t="s">
        <v>499</v>
      </c>
      <c r="M339" s="96">
        <v>150000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148000</v>
      </c>
      <c r="J340" s="97"/>
      <c r="K340" s="97"/>
      <c r="L340" s="50" t="s">
        <v>499</v>
      </c>
      <c r="M340" s="96">
        <v>123000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60000</v>
      </c>
      <c r="J341" s="97"/>
      <c r="K341" s="97"/>
      <c r="L341" s="50" t="s">
        <v>499</v>
      </c>
      <c r="M341" s="96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48000</v>
      </c>
      <c r="J343" s="97"/>
      <c r="K343" s="97"/>
      <c r="L343" s="50" t="s">
        <v>499</v>
      </c>
      <c r="M343" s="96">
        <v>48000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20000</v>
      </c>
      <c r="J344" s="97"/>
      <c r="K344" s="97"/>
      <c r="L344" s="50" t="s">
        <v>499</v>
      </c>
      <c r="M344" s="96">
        <v>15000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 t="s">
        <v>2506</v>
      </c>
      <c r="J346" s="97"/>
      <c r="K346" s="97"/>
      <c r="L346" s="50" t="s">
        <v>499</v>
      </c>
      <c r="M346" s="96">
        <v>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20000</v>
      </c>
      <c r="J347" s="97"/>
      <c r="K347" s="97"/>
      <c r="L347" s="50" t="s">
        <v>499</v>
      </c>
      <c r="M347" s="96">
        <v>20000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 t="s">
        <v>2531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2554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2532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2507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2533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7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18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0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10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15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10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6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6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2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1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0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0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0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0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4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1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86.64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83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1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3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0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0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0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2549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2479</v>
      </c>
      <c r="I432" s="200"/>
      <c r="J432" s="35" t="s">
        <v>487</v>
      </c>
      <c r="K432" s="200" t="s">
        <v>2482</v>
      </c>
      <c r="L432" s="200"/>
      <c r="M432" s="35" t="s">
        <v>487</v>
      </c>
      <c r="N432" s="200" t="s">
        <v>2508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2548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2513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2479</v>
      </c>
      <c r="I439" s="200"/>
      <c r="J439" s="35" t="s">
        <v>487</v>
      </c>
      <c r="K439" s="200" t="s">
        <v>2515</v>
      </c>
      <c r="L439" s="200"/>
      <c r="M439" s="35" t="s">
        <v>487</v>
      </c>
      <c r="N439" s="200" t="s">
        <v>2516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35" t="s">
        <v>2548</v>
      </c>
      <c r="I443" s="206"/>
      <c r="J443" s="206"/>
      <c r="K443" s="206"/>
      <c r="L443" s="206"/>
      <c r="M443" s="206"/>
      <c r="N443" s="206"/>
      <c r="O443" s="206"/>
      <c r="P443" s="20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2486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2550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2487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2487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2487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2509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2509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2510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2510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2510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2486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4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2487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2486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2487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2487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1" zoomScale="85" zoomScaleNormal="85" zoomScaleSheetLayoutView="85" workbookViewId="0">
      <selection activeCell="M23" sqref="M23:Q23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2385</v>
      </c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2384</v>
      </c>
      <c r="I22" s="475"/>
      <c r="J22" s="467" t="s">
        <v>2553</v>
      </c>
      <c r="K22" s="468"/>
      <c r="L22" s="468"/>
      <c r="M22" s="467" t="s">
        <v>2497</v>
      </c>
      <c r="N22" s="468"/>
      <c r="O22" s="468"/>
      <c r="P22" s="468"/>
      <c r="Q22" s="468"/>
      <c r="R22" s="65"/>
      <c r="S22" s="25" t="s">
        <v>2496</v>
      </c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70" zoomScaleNormal="85" zoomScaleSheetLayoutView="70" workbookViewId="0">
      <selection activeCell="AE34" sqref="AE34:AN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2487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496067</cp:lastModifiedBy>
  <cp:lastPrinted>2023-06-30T08:33:50Z</cp:lastPrinted>
  <dcterms:created xsi:type="dcterms:W3CDTF">2020-12-23T05:28:24Z</dcterms:created>
  <dcterms:modified xsi:type="dcterms:W3CDTF">2023-06-30T08:35:52Z</dcterms:modified>
</cp:coreProperties>
</file>