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30\publicdata\0有料\R７有料現況報告\"/>
    </mc:Choice>
  </mc:AlternateContent>
  <xr:revisionPtr revIDLastSave="0" documentId="13_ncr:1_{67A53E49-2998-4459-8FA5-08844FCD47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75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<sst xmlns="http://schemas.openxmlformats.org/spreadsheetml/2006/main" count="3095" uniqueCount="2598">
  <si>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</si>
  <si>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</si>
  <si>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</si>
  <si>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</si>
  <si>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</si>
  <si>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</si>
  <si>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</si>
  <si>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</si>
  <si>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</si>
  <si>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</si>
  <si>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</si>
  <si>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</si>
  <si>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</si>
  <si>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</si>
  <si>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</si>
  <si>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</si>
  <si>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</si>
  <si>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</si>
  <si>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</si>
  <si>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</si>
  <si>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</si>
  <si>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</si>
  <si>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</si>
  <si>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</si>
  <si>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</si>
  <si>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</si>
  <si>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</si>
  <si>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</si>
  <si>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</si>
  <si>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</si>
  <si>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</si>
  <si>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</si>
  <si>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</si>
  <si>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</si>
  <si>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</si>
  <si>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</si>
  <si>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</si>
  <si>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</si>
  <si>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</si>
  <si>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</si>
  <si>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</si>
  <si>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</si>
  <si>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</si>
  <si>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</si>
  <si>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</si>
  <si>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</si>
  <si>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</si>
  <si>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</si>
  <si>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</si>
  <si>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</si>
  <si>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</si>
  <si>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</si>
  <si>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</si>
  <si>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</si>
  <si>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</si>
  <si>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</si>
  <si>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</si>
  <si>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</si>
  <si>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</si>
  <si>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</si>
  <si>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</si>
  <si>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</si>
  <si>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</si>
  <si>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</si>
  <si>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</si>
  <si>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</si>
  <si>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</si>
  <si>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</si>
  <si>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</si>
  <si>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</si>
  <si>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</si>
  <si>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</si>
  <si>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</si>
  <si>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</si>
  <si>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</si>
  <si>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</si>
  <si>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</si>
  <si>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</si>
  <si>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</si>
  <si>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</si>
  <si>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</si>
  <si>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</si>
  <si>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</si>
  <si>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</si>
  <si>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</si>
  <si>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</si>
  <si>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</si>
  <si>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</si>
  <si>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</si>
  <si>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</si>
  <si>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</si>
  <si>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</si>
  <si>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</si>
  <si>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</si>
  <si>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</si>
  <si>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</si>
  <si>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</si>
  <si>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</si>
  <si>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</si>
  <si>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</si>
  <si>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</si>
  <si>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</si>
  <si>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</si>
  <si>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</si>
  <si>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</si>
  <si>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</si>
  <si>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</si>
  <si>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</si>
  <si>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</si>
  <si>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</si>
  <si>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</si>
  <si>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</si>
  <si>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</si>
  <si>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</si>
  <si>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</si>
  <si>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</si>
  <si>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</si>
  <si>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</si>
  <si>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</si>
  <si>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</si>
  <si>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</si>
  <si>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</si>
  <si>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</si>
  <si>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</si>
  <si>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</si>
  <si>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</si>
  <si>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</si>
  <si>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</si>
  <si>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</si>
  <si>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</si>
  <si>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</si>
  <si>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</si>
  <si>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</si>
  <si>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</si>
  <si>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</si>
  <si>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</si>
  <si>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</si>
  <si>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</si>
  <si>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</si>
  <si>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</si>
  <si>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</si>
  <si>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</si>
  <si>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</si>
  <si>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</si>
  <si>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</si>
  <si>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</si>
  <si>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</si>
  <si>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</si>
  <si>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</si>
  <si>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</si>
  <si>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</si>
  <si>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</si>
  <si>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</si>
  <si>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</si>
  <si>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</si>
  <si>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</si>
  <si>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</si>
  <si>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</si>
  <si>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</si>
  <si>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</si>
  <si>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</si>
  <si>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</si>
  <si>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</si>
  <si>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</si>
  <si>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</si>
  <si>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</si>
  <si>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</si>
  <si>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</si>
  <si>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</si>
  <si>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</si>
  <si>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</si>
  <si>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</si>
  <si>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</si>
  <si>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</si>
  <si>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</si>
  <si>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</si>
  <si>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</si>
  <si>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</si>
  <si>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</si>
  <si>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</si>
  <si>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</si>
  <si>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</si>
  <si>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</si>
  <si>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</si>
  <si>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</si>
  <si>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</si>
  <si>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</si>
  <si>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</si>
  <si>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</si>
  <si>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</si>
  <si>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</si>
  <si>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</si>
  <si>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</si>
  <si>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</si>
  <si>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</si>
  <si>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</si>
  <si>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</si>
  <si>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</si>
  <si>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</si>
  <si>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</si>
  <si>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</si>
  <si>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</si>
  <si>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</si>
  <si>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</si>
  <si>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</si>
  <si>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</si>
  <si>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</si>
  <si>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</si>
  <si>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</si>
  <si>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</si>
  <si>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</si>
  <si>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</si>
  <si>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</si>
  <si>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</si>
  <si>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</si>
  <si>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</si>
  <si>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</si>
  <si>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</si>
  <si>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</si>
  <si>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</si>
  <si>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</si>
  <si>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</si>
  <si>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</si>
  <si>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</si>
  <si>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</si>
  <si>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</si>
  <si>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</si>
  <si>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</si>
  <si>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</si>
  <si>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</si>
  <si>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</si>
  <si>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</si>
  <si>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</si>
  <si>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</si>
  <si>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</si>
  <si>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</si>
  <si>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</si>
  <si>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</si>
  <si>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</si>
  <si>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</si>
  <si>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</si>
  <si>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</si>
  <si>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</si>
  <si>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</si>
  <si>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</si>
  <si>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</si>
  <si>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</si>
  <si>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</si>
  <si>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</si>
  <si>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</si>
  <si>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</si>
  <si>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</si>
  <si>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</si>
  <si>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</si>
  <si>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</si>
  <si>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</si>
  <si>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</si>
  <si>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</si>
  <si>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</si>
  <si>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</si>
  <si>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</si>
  <si>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</si>
  <si>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</si>
  <si>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</si>
  <si>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</si>
  <si>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</si>
  <si>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</si>
  <si>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</si>
  <si>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</si>
  <si>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</si>
  <si>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</si>
  <si>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</si>
  <si>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</si>
  <si>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</si>
  <si>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</si>
  <si>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</si>
  <si>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</si>
  <si>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</si>
  <si>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</si>
  <si>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</si>
  <si>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</si>
  <si>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</si>
  <si>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</si>
  <si>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</si>
  <si>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</si>
  <si>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</si>
  <si>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</si>
  <si>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</si>
  <si>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</si>
  <si>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</si>
  <si>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</si>
  <si>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</si>
  <si>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</si>
  <si>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</si>
  <si>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</si>
  <si>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</si>
  <si>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</si>
  <si>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</si>
  <si>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</si>
  <si>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</si>
  <si>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</si>
  <si>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</si>
  <si>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</si>
  <si>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</si>
  <si>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</si>
  <si>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</si>
  <si>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</si>
  <si>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</si>
  <si>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</si>
  <si>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</si>
  <si>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</si>
  <si>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</si>
  <si>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</si>
  <si>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</si>
  <si>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</si>
  <si>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</si>
  <si>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</si>
  <si>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</si>
  <si>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</si>
  <si>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</si>
  <si>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</si>
  <si>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</si>
  <si>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</si>
  <si>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</si>
  <si>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</si>
  <si>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</si>
  <si>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</si>
  <si>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</si>
  <si>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</si>
  <si>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</si>
  <si>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</si>
  <si>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</si>
  <si>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</si>
  <si>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</si>
  <si>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</si>
  <si>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</si>
  <si>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</si>
  <si>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</si>
  <si>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</si>
  <si>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</si>
  <si>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</si>
  <si>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</si>
  <si>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</si>
  <si>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</si>
  <si>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</si>
  <si>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</si>
  <si>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</si>
  <si>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</si>
  <si>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</si>
  <si>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</si>
  <si>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</si>
  <si>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</si>
  <si>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</si>
  <si>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</si>
  <si>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</si>
  <si>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</si>
  <si>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</si>
  <si>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</si>
  <si>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</si>
  <si>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</si>
  <si>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</si>
  <si>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</si>
  <si>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</si>
  <si>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</si>
  <si>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</si>
  <si>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</si>
  <si>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</si>
  <si>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</si>
  <si>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</si>
  <si>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</si>
  <si>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</si>
  <si>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</si>
  <si>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</si>
  <si>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</si>
  <si>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</si>
  <si>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</si>
  <si>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</si>
  <si>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</si>
  <si>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</si>
  <si>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</si>
  <si>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</si>
  <si>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</si>
  <si>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</si>
  <si>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</si>
  <si>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</si>
  <si>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</si>
  <si>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</si>
  <si>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</si>
  <si>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</si>
  <si>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</si>
  <si>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</si>
  <si>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</si>
  <si>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</si>
  <si>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</si>
  <si>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</si>
  <si>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</si>
  <si>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</si>
  <si>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</si>
  <si>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</si>
  <si>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</si>
  <si>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</si>
  <si>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</si>
  <si>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</si>
  <si>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</si>
  <si>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</si>
  <si>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</si>
  <si>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</si>
  <si>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</si>
  <si>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</si>
  <si>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</si>
  <si>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</si>
  <si>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</si>
  <si>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</si>
  <si>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</si>
  <si>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</si>
  <si>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</si>
  <si>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</si>
  <si>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</si>
  <si>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</si>
  <si>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</si>
  <si>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</si>
  <si>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</si>
  <si>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</si>
  <si>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</si>
  <si>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</si>
  <si>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</si>
  <si>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</si>
  <si>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</si>
  <si>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</si>
  <si>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</si>
  <si>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</si>
  <si>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</si>
  <si>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</si>
  <si>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</si>
  <si>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</si>
  <si>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</si>
  <si>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</si>
  <si>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</si>
  <si>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</si>
  <si>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</si>
  <si>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</si>
  <si>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</si>
  <si>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</si>
  <si>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</si>
  <si>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</si>
  <si>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</si>
  <si>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</si>
  <si>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</si>
  <si>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</si>
  <si>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</si>
  <si>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</si>
  <si>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</si>
  <si>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</si>
  <si>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</si>
  <si>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</si>
  <si>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</si>
  <si>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</si>
  <si>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</si>
  <si>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</si>
  <si>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</si>
  <si>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</si>
  <si>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</si>
  <si>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</si>
  <si>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</si>
  <si>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</si>
  <si>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</si>
  <si>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</si>
  <si>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</si>
  <si>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</si>
  <si>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</si>
  <si>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</si>
  <si>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</si>
  <si>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</si>
  <si>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</si>
  <si>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</si>
  <si>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</si>
  <si>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</si>
  <si>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</si>
  <si>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</si>
  <si>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</si>
  <si>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</si>
  <si>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</si>
  <si>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</si>
  <si>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</si>
  <si>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</si>
  <si>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</si>
  <si>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</si>
  <si>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</si>
  <si>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</si>
  <si>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</si>
  <si>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</si>
  <si>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</si>
  <si>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</si>
  <si>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</si>
  <si>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</si>
  <si>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</si>
  <si>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</si>
  <si>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</si>
  <si>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</si>
  <si>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</si>
  <si>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</si>
  <si>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</si>
  <si>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</si>
  <si>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</si>
  <si>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</si>
  <si>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</si>
  <si>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</si>
  <si>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</si>
  <si>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</si>
  <si>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</si>
  <si>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</si>
  <si>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</si>
  <si>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</si>
  <si>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</si>
  <si>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</si>
  <si>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</si>
  <si>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</si>
  <si>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</si>
  <si>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</si>
  <si>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</si>
  <si>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</si>
  <si>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</si>
  <si>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</si>
  <si>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</si>
  <si>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</si>
  <si>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</si>
  <si>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</si>
  <si>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</si>
  <si>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</si>
  <si>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</si>
  <si>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</si>
  <si>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</si>
  <si>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</si>
  <si>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</si>
  <si>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</si>
  <si>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</si>
  <si>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</si>
  <si>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</si>
  <si>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</si>
  <si>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</si>
  <si>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</si>
  <si>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</si>
  <si>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</si>
  <si>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</si>
  <si>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</si>
  <si>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</si>
  <si>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</si>
  <si>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</si>
  <si>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</si>
  <si>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</si>
  <si>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</si>
  <si>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</si>
  <si>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</si>
  <si>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</si>
  <si>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</si>
  <si>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</si>
  <si>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</si>
  <si>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</si>
  <si>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</si>
  <si>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</si>
  <si>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</si>
  <si>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</si>
  <si>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</si>
  <si>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</si>
  <si>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</si>
  <si>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</si>
  <si>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</si>
  <si>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</si>
  <si>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</si>
  <si>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</si>
  <si>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</si>
  <si>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</si>
  <si>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</si>
  <si>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</si>
  <si>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</si>
  <si>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</si>
  <si>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</si>
  <si>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</si>
  <si>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</si>
  <si>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</si>
  <si>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</si>
  <si>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</si>
  <si>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</si>
  <si>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</si>
  <si>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</si>
  <si>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</si>
  <si>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</si>
  <si>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</si>
  <si>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</si>
  <si>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</si>
  <si>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</si>
  <si>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</si>
  <si>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</si>
  <si>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</si>
  <si>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</si>
  <si>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</si>
  <si>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</si>
  <si>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</si>
  <si>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</si>
  <si>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</si>
  <si>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</si>
  <si>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</si>
  <si>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</si>
  <si>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</si>
  <si>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</si>
  <si>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</si>
  <si>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</si>
  <si>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</si>
  <si>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</si>
  <si>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</si>
  <si>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</si>
  <si>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</si>
  <si>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</si>
  <si>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</si>
  <si>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</si>
  <si>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</si>
  <si>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</si>
  <si>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</si>
  <si>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</si>
  <si>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</si>
  <si>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</si>
  <si>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</si>
  <si>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</si>
  <si>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</si>
  <si>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</si>
  <si>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</si>
  <si>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</si>
  <si>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</si>
  <si>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</si>
  <si>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</si>
  <si>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</si>
  <si>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</si>
  <si>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</si>
  <si>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</si>
  <si>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</si>
  <si>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</si>
  <si>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</si>
  <si>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</si>
  <si>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</si>
  <si>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</si>
  <si>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</si>
  <si>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</si>
  <si>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</si>
  <si>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</si>
  <si>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</si>
  <si>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</si>
  <si>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</si>
  <si>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</si>
  <si>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</si>
  <si>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</si>
  <si>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</si>
  <si>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</si>
  <si>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</si>
  <si>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</si>
  <si>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</si>
  <si>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</si>
  <si>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</si>
  <si>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</si>
  <si>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</si>
  <si>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</si>
  <si>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</si>
  <si>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</si>
  <si>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</si>
  <si>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</si>
  <si>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</si>
  <si>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</si>
  <si>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</si>
  <si>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</si>
  <si>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</si>
  <si>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</si>
  <si>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</si>
  <si>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</si>
  <si>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</si>
  <si>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</si>
  <si>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</si>
  <si>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</si>
  <si>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</si>
  <si>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</si>
  <si>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</si>
  <si>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</si>
  <si>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</si>
  <si>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</si>
  <si>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</si>
  <si>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</si>
  <si>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</si>
  <si>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</si>
  <si>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</si>
  <si>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</si>
  <si>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</si>
  <si>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</si>
  <si>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</si>
  <si>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</si>
  <si>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</si>
  <si>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</si>
  <si>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</si>
  <si>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</si>
  <si>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</si>
  <si>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</si>
  <si>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</si>
  <si>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</si>
  <si>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</si>
  <si>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</si>
  <si>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</si>
  <si>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</si>
  <si>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</si>
  <si>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</si>
  <si>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</si>
  <si>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</si>
  <si>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</si>
  <si>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</si>
  <si>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</si>
  <si>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</si>
  <si>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</si>
  <si>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</si>
  <si>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</si>
  <si>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</si>
  <si>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</si>
  <si>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</si>
  <si>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</si>
  <si>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</si>
  <si>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</si>
  <si>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</si>
  <si>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</si>
  <si>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</si>
  <si>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</si>
  <si>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</si>
  <si>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</si>
  <si>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</si>
  <si>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</si>
  <si>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</si>
  <si>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</si>
  <si>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</si>
  <si>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</si>
  <si>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</si>
  <si>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</si>
  <si>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</si>
  <si>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</si>
  <si>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</si>
  <si>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</si>
  <si>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</si>
  <si>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</si>
  <si>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</si>
  <si>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</si>
  <si>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</si>
  <si>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</si>
  <si>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</si>
  <si>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</si>
  <si>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</si>
  <si>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</si>
  <si>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</si>
  <si>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</si>
  <si>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</si>
  <si>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</si>
  <si>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</si>
  <si>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</si>
  <si>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</si>
  <si>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</si>
  <si>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</si>
  <si>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</si>
  <si>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</si>
  <si>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</si>
  <si>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</si>
  <si>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</si>
  <si>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</si>
  <si>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</si>
  <si>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</si>
  <si>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</si>
  <si>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</si>
  <si>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</si>
  <si>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</si>
  <si>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</si>
  <si>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</si>
  <si>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</si>
  <si>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</si>
  <si>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</si>
  <si>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</si>
  <si>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</si>
  <si>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</si>
  <si>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</si>
  <si>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</si>
  <si>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</si>
  <si>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</si>
  <si>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</si>
  <si>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</si>
  <si>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</si>
  <si>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</si>
  <si>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</si>
  <si>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</si>
  <si>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</si>
  <si>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</si>
  <si>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</si>
  <si>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</si>
  <si>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</si>
  <si>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</si>
  <si>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</si>
  <si>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</si>
  <si>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</si>
  <si>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</si>
  <si>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</si>
  <si>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</si>
  <si>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</si>
  <si>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</si>
  <si>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</si>
  <si>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</si>
  <si>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</si>
  <si>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</si>
  <si>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</si>
  <si>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</si>
  <si>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</si>
  <si>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</si>
  <si>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</si>
  <si>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</si>
  <si>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</si>
  <si>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</si>
  <si>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</si>
  <si>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</si>
  <si>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</si>
  <si>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</si>
  <si>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</si>
  <si>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</si>
  <si>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</si>
  <si>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</si>
  <si>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</si>
  <si>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</si>
  <si>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</si>
  <si>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</si>
  <si>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</si>
  <si>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</si>
  <si>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</si>
  <si>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</si>
  <si>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</si>
  <si>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</si>
  <si>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</si>
  <si>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</si>
  <si>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</si>
  <si>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</si>
  <si>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</si>
  <si>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</si>
  <si>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</si>
  <si>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</si>
  <si>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</si>
  <si>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</si>
  <si>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</si>
  <si>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</si>
  <si>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</si>
  <si>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</si>
  <si>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</si>
  <si>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</si>
  <si>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</si>
  <si>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</si>
  <si>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</si>
  <si>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</si>
  <si>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</si>
  <si>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</si>
  <si>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</si>
  <si>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</si>
  <si>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</si>
  <si>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</si>
  <si>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</si>
  <si>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</si>
  <si>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</si>
  <si>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</si>
  <si>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</si>
  <si>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</si>
  <si>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</si>
  <si>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</si>
  <si>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</si>
  <si>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</si>
  <si>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</si>
  <si>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</si>
  <si>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</si>
  <si>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</si>
  <si>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</si>
  <si>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</si>
  <si>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</si>
  <si>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</si>
  <si>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</si>
  <si>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</si>
  <si>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</si>
  <si>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</si>
  <si>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</si>
  <si>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</si>
  <si>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</si>
  <si>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</si>
  <si>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</si>
  <si>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</si>
  <si>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</si>
  <si>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</si>
  <si>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</si>
  <si>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</si>
  <si>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</si>
  <si>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</si>
  <si>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</si>
  <si>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</si>
  <si>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</si>
  <si>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</si>
  <si>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</si>
  <si>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</si>
  <si>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</si>
  <si>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</si>
  <si>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</si>
  <si>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</si>
  <si>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</si>
  <si>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</si>
  <si>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</si>
  <si>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</si>
  <si>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</si>
  <si>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</si>
  <si>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</si>
  <si>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</si>
  <si>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</si>
  <si>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</si>
  <si>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</si>
  <si>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</si>
  <si>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</si>
  <si>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</si>
  <si>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</si>
  <si>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</si>
  <si>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</si>
  <si>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</si>
  <si>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</si>
  <si>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</si>
  <si>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</si>
  <si>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</si>
  <si>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</si>
  <si>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</si>
  <si>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</si>
  <si>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</si>
  <si>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</si>
  <si>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</si>
  <si>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</si>
  <si>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</si>
  <si>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</si>
  <si>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</si>
  <si>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</si>
  <si>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</si>
  <si>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</si>
  <si>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</si>
  <si>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</si>
  <si>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</si>
  <si>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</si>
  <si>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</si>
  <si>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</si>
  <si>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</si>
  <si>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</si>
  <si>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</si>
  <si>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</si>
  <si>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</si>
  <si>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</si>
  <si>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</si>
  <si>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</si>
  <si>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</si>
  <si>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</si>
  <si>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</si>
  <si>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</si>
  <si>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</si>
  <si>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</si>
  <si>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</si>
  <si>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</si>
  <si>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</si>
  <si>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</si>
  <si>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</si>
  <si>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</si>
  <si>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</si>
  <si>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</si>
  <si>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</si>
  <si>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</si>
  <si>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</si>
  <si>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</si>
  <si>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</si>
  <si>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</si>
  <si>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</si>
  <si>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</si>
  <si>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</si>
  <si>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</si>
  <si>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</si>
  <si>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</si>
  <si>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</si>
  <si>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</si>
  <si>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</si>
  <si>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</si>
  <si>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</si>
  <si>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</si>
  <si>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</si>
  <si>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</si>
  <si>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</si>
  <si>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</si>
  <si>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</si>
  <si>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</si>
  <si>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</si>
  <si>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</si>
  <si>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</si>
  <si>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</si>
  <si>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</si>
  <si>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</si>
  <si>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</si>
  <si>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</si>
  <si>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</si>
  <si>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</si>
  <si>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</si>
  <si>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</si>
  <si>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</si>
  <si>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</si>
  <si>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</si>
  <si>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</si>
  <si>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</si>
  <si>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</si>
  <si>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</si>
  <si>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</si>
  <si>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</si>
  <si>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</si>
  <si>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</si>
  <si>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</si>
  <si>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</si>
  <si>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</si>
  <si>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</si>
  <si>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</si>
  <si>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</si>
  <si>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</si>
  <si>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</si>
  <si>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</si>
  <si>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</si>
  <si>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</si>
  <si>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</si>
  <si>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</si>
  <si>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</si>
  <si>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</si>
  <si>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</si>
  <si>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</si>
  <si>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</si>
  <si>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</si>
  <si>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</si>
  <si>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</si>
  <si>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</si>
  <si>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</si>
  <si>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</si>
  <si>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</si>
  <si>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</si>
  <si>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</si>
  <si>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</si>
  <si>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</si>
  <si>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</si>
  <si>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</si>
  <si>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</si>
  <si>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</si>
  <si>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</si>
  <si>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</si>
  <si>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</si>
  <si>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</si>
  <si>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</si>
  <si>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</si>
  <si>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</si>
  <si>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</si>
  <si>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</si>
  <si>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</si>
  <si>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</si>
  <si>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</si>
  <si>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</si>
  <si>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</si>
  <si>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</si>
  <si>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</si>
  <si>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</si>
  <si>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</si>
  <si>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</si>
  <si>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</si>
  <si>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</si>
  <si>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</si>
  <si>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</si>
  <si>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</si>
  <si>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</si>
  <si>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</si>
  <si>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</si>
  <si>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</si>
  <si>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</si>
  <si>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</si>
  <si>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</si>
  <si>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</si>
  <si>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</si>
  <si>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</si>
  <si>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</si>
  <si>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</si>
  <si>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</si>
  <si>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</si>
  <si>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</si>
  <si>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</si>
  <si>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</si>
  <si>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</si>
  <si>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</si>
  <si>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</si>
  <si>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</si>
  <si>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</si>
  <si>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</si>
  <si>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</si>
  <si>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</si>
  <si>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</si>
  <si>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</si>
  <si>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</si>
  <si>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</si>
  <si>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</si>
  <si>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</si>
  <si>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</si>
  <si>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</si>
  <si>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</si>
  <si>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</si>
  <si>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</si>
  <si>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</si>
  <si>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</si>
  <si>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</si>
  <si>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</si>
  <si>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</si>
  <si>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</si>
  <si>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</si>
  <si>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</si>
  <si>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</si>
  <si>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</si>
  <si>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</si>
  <si>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</si>
  <si>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</si>
  <si>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</si>
  <si>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</si>
  <si>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</si>
  <si>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</si>
  <si>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</si>
  <si>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</si>
  <si>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</si>
  <si>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</si>
  <si>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</si>
  <si>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</si>
  <si>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</si>
  <si>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</si>
  <si>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</si>
  <si>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</si>
  <si>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</si>
  <si>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</si>
  <si>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</si>
  <si>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</si>
  <si>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</si>
  <si>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</si>
  <si>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</si>
  <si>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</si>
  <si>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</si>
  <si>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</si>
  <si>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</si>
  <si>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</si>
  <si>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</si>
  <si>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</si>
  <si>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</si>
  <si>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</si>
  <si>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</si>
  <si>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</si>
  <si>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</si>
  <si>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</si>
  <si>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</si>
  <si>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</si>
  <si>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</si>
  <si>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</si>
  <si>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</si>
  <si>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</si>
  <si>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</si>
  <si>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</si>
  <si>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</si>
  <si>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</si>
  <si>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</si>
  <si>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</si>
  <si>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</si>
  <si>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</si>
  <si>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</si>
  <si>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</si>
  <si>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</si>
  <si>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</si>
  <si>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</si>
  <si>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</si>
  <si>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</si>
  <si>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</si>
  <si>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</si>
  <si>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</si>
  <si>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</si>
  <si>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</si>
  <si>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</si>
  <si>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</si>
  <si>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</si>
  <si>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</si>
  <si>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</si>
  <si>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</si>
  <si>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</si>
  <si>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</si>
  <si>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</si>
  <si>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</si>
  <si>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</si>
  <si>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</si>
  <si>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</si>
  <si>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</si>
  <si>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</si>
  <si>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</si>
  <si>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</si>
  <si>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</si>
  <si>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</si>
  <si>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</si>
  <si>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</si>
  <si>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</si>
  <si>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</si>
  <si>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</si>
  <si>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</si>
  <si>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</si>
  <si>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</si>
  <si>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</si>
  <si>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</si>
  <si>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</si>
  <si>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</si>
  <si>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</si>
  <si>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</si>
  <si>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</si>
  <si>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</si>
  <si>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</si>
  <si>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</si>
  <si>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</si>
  <si>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</si>
  <si>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</si>
  <si>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</si>
  <si>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</si>
  <si>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</si>
  <si>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</si>
  <si>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</si>
  <si>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</si>
  <si>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</si>
  <si>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</si>
  <si>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</si>
  <si>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</si>
  <si>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</si>
  <si>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</si>
  <si>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</si>
  <si>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</si>
  <si>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</si>
  <si>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</si>
  <si>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</si>
  <si>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</si>
  <si>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</si>
  <si>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</si>
  <si>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</si>
  <si>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</si>
  <si>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</si>
  <si>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</si>
  <si>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</si>
  <si>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</si>
  <si>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</si>
  <si>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</si>
  <si>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</si>
  <si>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</si>
  <si>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</si>
  <si>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</si>
  <si>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</si>
  <si>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</si>
  <si>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</si>
  <si>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</si>
  <si>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</si>
  <si>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</si>
  <si>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</si>
  <si>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</si>
  <si>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</si>
  <si>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</si>
  <si>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</si>
  <si>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</si>
  <si>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</si>
  <si>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</si>
  <si>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</si>
  <si>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</si>
  <si>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</si>
  <si>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</si>
  <si>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</si>
  <si>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</si>
  <si>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</si>
  <si>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</si>
  <si>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</si>
  <si>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</si>
  <si>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</si>
  <si>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</si>
  <si>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</si>
  <si>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</si>
  <si>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</si>
  <si>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</si>
  <si>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</si>
  <si>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</si>
  <si>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</si>
  <si>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</si>
  <si>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</si>
  <si>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</si>
  <si>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</si>
  <si>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</si>
  <si>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</si>
  <si>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</si>
  <si>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</si>
  <si>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</si>
  <si>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</si>
  <si>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</si>
  <si>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</si>
  <si>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</si>
  <si>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</si>
  <si>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</si>
  <si>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</si>
  <si>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</si>
  <si>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</si>
  <si>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</si>
  <si>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</si>
  <si>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</si>
  <si>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</si>
  <si>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</si>
  <si>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</si>
  <si>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</si>
  <si>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</si>
  <si>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</si>
  <si>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</si>
  <si>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</si>
  <si>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</si>
  <si>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</si>
  <si>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</si>
  <si>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</si>
  <si>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</si>
  <si>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</si>
  <si>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</si>
  <si>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</si>
  <si>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</si>
  <si>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</si>
  <si>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</si>
  <si>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</si>
  <si>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</si>
  <si>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</si>
  <si>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</si>
  <si>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</si>
  <si>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</si>
  <si>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</si>
  <si>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</si>
  <si>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</si>
  <si>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</si>
  <si>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</si>
  <si>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</si>
  <si>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</si>
  <si>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</si>
  <si>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</si>
  <si>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</si>
  <si>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</si>
  <si>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</si>
  <si>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</si>
  <si>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</si>
  <si>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</si>
  <si>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</si>
  <si>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</si>
  <si>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</si>
  <si>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</si>
  <si>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</si>
  <si>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</si>
  <si>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</si>
  <si>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</si>
  <si>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</si>
  <si>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</si>
  <si>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</si>
  <si>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</si>
  <si>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</si>
  <si>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</si>
  <si>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</si>
  <si>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</si>
  <si>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</si>
  <si>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</si>
  <si>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</si>
  <si>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</si>
  <si>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</si>
  <si>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</si>
  <si>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</si>
  <si>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</si>
  <si>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</si>
  <si>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</si>
  <si>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</si>
  <si>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</si>
  <si>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</si>
  <si>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</si>
  <si>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</si>
  <si>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</si>
  <si>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</si>
  <si>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</si>
  <si>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</si>
  <si>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</si>
  <si>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</si>
  <si>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</si>
  <si>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</si>
  <si>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</si>
  <si>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</si>
  <si>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</si>
  <si>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</si>
  <si>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</si>
  <si>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</si>
  <si>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</si>
  <si>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</si>
  <si>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</si>
  <si>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</si>
  <si>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</si>
  <si>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</si>
  <si>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</si>
  <si>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</si>
  <si>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</si>
  <si>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</si>
  <si>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</si>
  <si>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</si>
  <si>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</si>
  <si>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</si>
  <si>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</si>
  <si>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</si>
  <si>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</si>
  <si>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</si>
  <si>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</si>
  <si>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</si>
  <si>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</si>
  <si>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</si>
  <si>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</si>
  <si>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</si>
  <si>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</si>
  <si>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</si>
  <si>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</si>
  <si>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</si>
  <si>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</si>
  <si>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</si>
  <si>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</si>
  <si>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</si>
  <si>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</si>
  <si>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</si>
  <si>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</si>
  <si>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</si>
  <si>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</si>
  <si>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</si>
  <si>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</si>
  <si>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</si>
  <si>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</si>
  <si>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</si>
  <si>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</si>
  <si>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</si>
  <si>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</si>
  <si>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</si>
  <si>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</si>
  <si>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</si>
  <si>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</si>
  <si>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</si>
  <si>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</si>
  <si>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</si>
  <si>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</si>
  <si>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</si>
  <si>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</si>
  <si>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</si>
  <si>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</si>
  <si>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</si>
  <si>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</si>
  <si>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</si>
  <si>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</si>
  <si>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</si>
  <si>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</si>
  <si>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</si>
  <si>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</si>
  <si>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</si>
  <si>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</si>
  <si>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</si>
  <si>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</si>
  <si>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</si>
  <si>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</si>
  <si>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</si>
  <si>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</si>
  <si>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</si>
  <si>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</si>
  <si>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</si>
  <si>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</si>
  <si>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</si>
  <si>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</si>
  <si>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</si>
  <si>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</si>
  <si>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</si>
  <si>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</si>
  <si>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</si>
  <si>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</si>
  <si>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</si>
  <si>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</si>
  <si>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</si>
  <si>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</si>
  <si>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</si>
  <si>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</si>
  <si>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</si>
  <si>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</si>
  <si>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</si>
  <si>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</si>
  <si>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</si>
  <si>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</si>
  <si>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</si>
  <si>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</si>
  <si>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</si>
  <si>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</si>
  <si>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</si>
  <si>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</si>
  <si>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</si>
  <si>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</si>
  <si>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</si>
  <si>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</si>
  <si>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</si>
  <si>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</si>
  <si>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</si>
  <si>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</si>
  <si>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</si>
  <si>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</si>
  <si>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</si>
  <si>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</si>
  <si>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</si>
  <si>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</si>
  <si>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</si>
  <si>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</si>
  <si>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</si>
  <si>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</si>
  <si>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</si>
  <si>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</si>
  <si>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</si>
  <si>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</si>
  <si>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</si>
  <si>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</si>
  <si>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</si>
  <si>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</si>
  <si>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</si>
  <si>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</si>
  <si>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</si>
  <si>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</si>
  <si>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</si>
  <si>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</si>
  <si>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</si>
  <si>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</si>
  <si>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</si>
  <si>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</si>
  <si>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</si>
  <si>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</si>
  <si>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</si>
  <si>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</si>
  <si>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</si>
  <si>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</si>
  <si>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</si>
  <si>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</si>
  <si>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</si>
  <si>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</si>
  <si>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</si>
  <si>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</si>
  <si>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</si>
  <si>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</si>
  <si>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</si>
  <si>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</si>
  <si>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</si>
  <si>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</si>
  <si>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</si>
  <si>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</si>
  <si>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</si>
  <si>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</si>
  <si>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</si>
  <si>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</si>
  <si>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</si>
  <si>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</si>
  <si>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</si>
  <si>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</si>
  <si>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</si>
  <si>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</si>
  <si>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</si>
  <si>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</si>
  <si>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</si>
  <si>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</si>
  <si>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</si>
  <si>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</si>
  <si>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</si>
  <si>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</si>
  <si>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</si>
  <si>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</si>
  <si>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</si>
  <si>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</si>
  <si>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</si>
  <si>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</si>
  <si>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</si>
  <si>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</si>
  <si>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</si>
  <si>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</si>
  <si>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</si>
  <si>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</si>
  <si>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</si>
  <si>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</si>
  <si>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</si>
  <si>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</si>
  <si>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</si>
  <si>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</si>
  <si>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</si>
  <si>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</si>
  <si>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</si>
  <si>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</si>
  <si>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</si>
  <si>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</si>
  <si>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</si>
  <si>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</si>
  <si>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</si>
  <si>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</si>
  <si>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</si>
  <si>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</si>
  <si>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</si>
  <si>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</si>
  <si>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</si>
  <si>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</si>
  <si>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</si>
  <si>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</si>
  <si>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</si>
  <si>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</si>
  <si>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</si>
  <si>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</si>
  <si>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</si>
  <si>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</si>
  <si>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</si>
  <si>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</si>
  <si>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</si>
  <si>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</si>
  <si>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</si>
  <si>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</si>
  <si>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</si>
  <si>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</si>
  <si>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</si>
  <si>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</si>
  <si>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</si>
  <si>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</si>
  <si>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</si>
  <si>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</si>
  <si>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</si>
  <si>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</si>
  <si>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</si>
  <si>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</si>
  <si>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</si>
  <si>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</si>
  <si>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</si>
  <si>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</si>
  <si>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</si>
  <si>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</si>
  <si>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</si>
  <si>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</si>
  <si>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</si>
  <si>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</si>
  <si>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</si>
  <si>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</si>
  <si>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</si>
  <si>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</si>
  <si>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</si>
  <si>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</si>
  <si>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</si>
  <si>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</si>
  <si>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</si>
  <si>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</si>
  <si>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</si>
  <si>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</si>
  <si>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</si>
  <si>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</si>
  <si>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</si>
  <si>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</si>
  <si>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</si>
  <si>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</si>
  <si>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</si>
  <si>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</si>
  <si>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</si>
  <si>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</si>
  <si>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</si>
  <si>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</si>
  <si>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</si>
  <si>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</si>
  <si>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</si>
  <si>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</si>
  <si>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</si>
  <si>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</si>
  <si>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</si>
  <si>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</si>
  <si>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</si>
  <si>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</si>
  <si>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</si>
  <si>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</si>
  <si>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</si>
  <si>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</si>
  <si>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</si>
  <si>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</si>
  <si>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</si>
  <si>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</si>
  <si>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</si>
  <si>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</si>
  <si>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</si>
  <si>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</si>
  <si>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</si>
  <si>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</si>
  <si>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</si>
  <si>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</si>
  <si>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</si>
  <si>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</si>
  <si>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</si>
  <si>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</si>
  <si>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</si>
  <si>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</si>
  <si>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</si>
  <si>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</si>
  <si>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</si>
  <si>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</si>
  <si>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</si>
  <si>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</si>
  <si>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</si>
  <si>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</si>
  <si>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</si>
  <si>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</si>
  <si>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</si>
  <si>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</si>
  <si>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</si>
  <si>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</si>
  <si>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</si>
  <si>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</si>
  <si>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</si>
  <si>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</si>
  <si>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</si>
  <si>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</si>
  <si>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</si>
  <si>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</si>
  <si>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</si>
  <si>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</si>
  <si>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</si>
  <si>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</si>
  <si>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</si>
  <si>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</si>
  <si>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</si>
  <si>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</si>
  <si>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</si>
  <si>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</si>
  <si>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</si>
  <si>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</si>
  <si>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</si>
  <si>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</si>
  <si>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</si>
  <si>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</si>
  <si>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</si>
  <si>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</si>
  <si>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</si>
  <si>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</si>
  <si>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</si>
  <si>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</si>
  <si>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</si>
  <si>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</si>
  <si>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</si>
  <si>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</si>
  <si>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</si>
  <si>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</si>
  <si>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</si>
  <si>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</si>
  <si>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</si>
  <si>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</si>
  <si>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</si>
  <si>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</si>
  <si>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</si>
  <si>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</si>
  <si>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</si>
  <si>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</si>
  <si>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</si>
  <si>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</si>
  <si>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</si>
  <si>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</si>
  <si>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</si>
  <si>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</si>
  <si>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</si>
  <si>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</si>
  <si>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</si>
  <si>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</si>
  <si>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</si>
  <si>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</si>
  <si>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</si>
  <si>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</si>
  <si>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</si>
  <si>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</si>
  <si>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</si>
  <si>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</si>
  <si>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</si>
  <si>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</si>
  <si>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</si>
  <si>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</si>
  <si>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</si>
  <si>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</si>
  <si>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</si>
  <si>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</si>
  <si>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</si>
  <si>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</si>
  <si>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</si>
  <si>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</si>
  <si>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</si>
  <si>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</si>
  <si>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</si>
  <si>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</si>
  <si>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</si>
  <si>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</si>
  <si>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</si>
  <si>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</si>
  <si>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</si>
  <si>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</si>
  <si>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</si>
  <si>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</si>
  <si>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</si>
  <si>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</si>
  <si>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</si>
  <si>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</si>
  <si>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</si>
  <si>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</si>
  <si>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</si>
  <si>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</si>
  <si>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</si>
  <si>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</si>
  <si>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</si>
  <si>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</si>
  <si>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</si>
  <si>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</si>
  <si>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</si>
  <si>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</si>
  <si>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</si>
  <si>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</si>
  <si>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</si>
  <si>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</si>
  <si>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</si>
  <si>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</si>
  <si>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</si>
  <si>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</si>
  <si>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</si>
  <si>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</si>
  <si>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</si>
  <si>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</si>
  <si>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</si>
  <si>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</si>
  <si>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</si>
  <si>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</si>
  <si>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</si>
  <si>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</si>
  <si>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</si>
  <si>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</si>
  <si>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</si>
  <si>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</si>
  <si>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</si>
  <si>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</si>
  <si>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</si>
  <si>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</si>
  <si>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</si>
  <si>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</si>
  <si>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</si>
  <si>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</si>
  <si>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</si>
  <si>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</si>
  <si>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</si>
  <si>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</si>
  <si>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</si>
  <si>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</si>
  <si>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</si>
  <si>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</si>
  <si>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</si>
  <si>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</si>
  <si>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</si>
  <si>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</si>
  <si>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</si>
  <si>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</si>
  <si>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</si>
  <si>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</si>
  <si>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</si>
  <si>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</si>
  <si>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</si>
  <si>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</si>
  <si>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</si>
  <si>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</si>
  <si>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</si>
  <si>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</si>
  <si>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</si>
  <si>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</si>
  <si>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</si>
  <si>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</si>
  <si>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</si>
  <si>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</si>
  <si>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</si>
  <si>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</si>
  <si>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</si>
  <si>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</si>
  <si>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</si>
  <si>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</si>
  <si>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</si>
  <si>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</si>
  <si>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</si>
  <si>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</si>
  <si>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</si>
  <si>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</si>
  <si>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</si>
  <si>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</si>
  <si>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</si>
  <si>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</si>
  <si>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</si>
  <si>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</si>
  <si>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</si>
  <si>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</si>
  <si>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</si>
  <si>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</si>
  <si>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</si>
  <si>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</si>
  <si>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</si>
  <si>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</si>
  <si>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</si>
  <si>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</si>
  <si>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</si>
  <si>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</si>
  <si>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</si>
  <si>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</si>
  <si>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</si>
  <si>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</si>
  <si>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</si>
  <si>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</si>
  <si>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</si>
  <si>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</si>
  <si>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</si>
  <si>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</si>
  <si>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</si>
  <si>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</si>
  <si>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</si>
  <si>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</si>
  <si>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</si>
  <si>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</si>
  <si>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</si>
  <si>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</si>
  <si>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</si>
  <si>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</si>
  <si>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</si>
  <si>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</si>
  <si>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</si>
  <si>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</si>
  <si>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</si>
  <si>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</si>
  <si>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</si>
  <si>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</si>
  <si>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</si>
  <si>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</si>
  <si>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</si>
  <si>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</si>
  <si>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</si>
  <si>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</si>
  <si>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</si>
  <si>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</si>
  <si>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</si>
  <si>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</si>
  <si>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</si>
  <si>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</si>
  <si>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</si>
  <si>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</si>
  <si>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</si>
  <si>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</si>
  <si>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</si>
  <si>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</si>
  <si>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</si>
  <si>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</si>
  <si>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</si>
  <si>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</si>
  <si>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</si>
  <si>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</si>
  <si>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</si>
  <si>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</si>
  <si>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</si>
  <si>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</si>
  <si>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</si>
  <si>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</si>
  <si>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</si>
  <si>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</si>
  <si>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</si>
  <si>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</si>
  <si>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</si>
  <si>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</si>
  <si>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</si>
  <si>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</si>
  <si>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</si>
  <si>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</si>
  <si>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</si>
  <si>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</si>
  <si>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</si>
  <si>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</si>
  <si>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</si>
  <si>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</si>
  <si>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</si>
  <si>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</si>
  <si>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</si>
  <si>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</si>
  <si>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</si>
  <si>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</si>
  <si>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</si>
  <si>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</si>
  <si>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</si>
  <si>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</si>
  <si>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</si>
  <si>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</si>
  <si>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</si>
  <si>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</si>
  <si>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</si>
  <si>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</si>
  <si>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</si>
  <si>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</si>
  <si>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</si>
  <si>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</si>
  <si>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</si>
  <si>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</si>
  <si>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</si>
  <si>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</si>
  <si>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</si>
  <si>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</si>
  <si>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</si>
  <si>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</si>
  <si>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</si>
  <si>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</si>
  <si>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</si>
  <si>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</si>
  <si>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</si>
  <si>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</si>
  <si>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</si>
  <si>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</si>
  <si>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</si>
  <si>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</si>
  <si>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</si>
  <si>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</si>
  <si>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</si>
  <si>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</si>
  <si>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</si>
  <si>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</si>
  <si>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</si>
  <si>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</si>
  <si>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</si>
  <si>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</si>
  <si>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</si>
  <si>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</si>
  <si>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</si>
  <si>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</si>
  <si>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</si>
  <si>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</si>
  <si>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</si>
  <si>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</si>
  <si>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</si>
  <si>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</si>
  <si>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</si>
  <si>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</si>
  <si>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</si>
  <si>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</si>
  <si>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</si>
  <si>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</si>
  <si>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</si>
  <si>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</si>
  <si>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</si>
  <si>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</si>
  <si>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</si>
  <si>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</si>
  <si>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</si>
  <si>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</si>
  <si>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</si>
  <si>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</si>
  <si>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</si>
  <si>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</si>
  <si>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</si>
  <si>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</si>
  <si>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</si>
  <si>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</si>
  <si>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</si>
  <si>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</si>
  <si>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</si>
  <si>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</si>
  <si>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</si>
  <si>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</si>
  <si>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</si>
  <si>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</si>
  <si>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</si>
  <si>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</si>
  <si>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</si>
  <si>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</si>
  <si>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</si>
  <si>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</si>
  <si>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</si>
  <si>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</si>
  <si>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</si>
  <si>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</si>
  <si>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</si>
  <si>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</si>
  <si>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</si>
  <si>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</si>
  <si>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</si>
  <si>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</si>
  <si>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</si>
  <si>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</si>
  <si>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</si>
  <si>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</si>
  <si>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</si>
  <si>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</si>
  <si>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</si>
  <si>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</si>
  <si>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</si>
  <si>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</si>
  <si>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</si>
  <si>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</si>
  <si>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</si>
  <si>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</si>
  <si>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</si>
  <si>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</si>
  <si>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</si>
  <si>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</si>
  <si>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</si>
  <si>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</si>
  <si>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</si>
  <si>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</si>
  <si>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</si>
  <si>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</si>
  <si>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</si>
  <si>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</si>
  <si>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</si>
  <si>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</si>
  <si>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</si>
  <si>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</si>
  <si>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</si>
  <si>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</si>
  <si>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</si>
  <si>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</si>
  <si>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</si>
  <si>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</si>
  <si>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</si>
  <si>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</si>
  <si>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</si>
  <si>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</si>
  <si>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</si>
  <si>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</si>
  <si>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</si>
  <si>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</si>
  <si>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</si>
  <si>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</si>
  <si>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</si>
  <si>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</si>
  <si>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</si>
  <si>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</si>
  <si>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</si>
  <si>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</si>
  <si>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</si>
  <si>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</si>
  <si>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</si>
  <si>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</si>
  <si>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</si>
  <si>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</si>
  <si>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</si>
  <si>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</si>
  <si>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</si>
  <si>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</si>
  <si>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</si>
  <si>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</si>
  <si>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</si>
  <si>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</si>
  <si>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</si>
  <si>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</si>
  <si>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</si>
  <si>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</si>
  <si>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</si>
  <si>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</si>
  <si>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</si>
  <si>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</si>
  <si>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</si>
  <si>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</si>
  <si>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</si>
  <si>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</si>
  <si>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</si>
  <si>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</si>
  <si>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</si>
  <si>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</si>
  <si>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</si>
  <si>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</si>
  <si>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</si>
  <si>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</si>
  <si>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</si>
  <si>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</si>
  <si>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</si>
  <si>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</si>
  <si>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</si>
  <si>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</si>
  <si>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</si>
  <si>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</si>
  <si>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</si>
  <si>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</si>
  <si>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</si>
  <si>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</si>
  <si>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</si>
  <si>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</si>
  <si>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</si>
  <si>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</si>
  <si>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</si>
  <si>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</si>
  <si>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</si>
  <si>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</si>
  <si>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</si>
  <si>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</si>
  <si>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</si>
  <si>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</si>
  <si>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</si>
  <si>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</si>
  <si>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</si>
  <si>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</si>
  <si>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</si>
  <si>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</si>
  <si>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</si>
  <si>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</si>
  <si>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</si>
  <si>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</si>
  <si>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</si>
  <si>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</si>
  <si>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</si>
  <si>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</si>
  <si>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</si>
  <si>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</si>
  <si>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</si>
  <si>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</si>
  <si>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</si>
  <si>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</si>
  <si>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</si>
  <si>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</si>
  <si>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</si>
  <si>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</si>
  <si>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</si>
  <si>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</si>
  <si>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</si>
  <si>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</si>
  <si>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</si>
  <si>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</si>
  <si>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</si>
  <si>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</si>
  <si>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</si>
  <si>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</si>
  <si>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</si>
  <si>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</si>
  <si>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</si>
  <si>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</si>
  <si>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</si>
  <si>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</si>
  <si>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</si>
  <si>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</si>
  <si>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</si>
  <si>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</si>
  <si>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</si>
  <si>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</si>
  <si>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</si>
  <si>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</si>
  <si>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</si>
  <si>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</si>
  <si>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</si>
  <si>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</si>
  <si>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</si>
  <si>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</si>
  <si>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</si>
  <si>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</si>
  <si>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</si>
  <si>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</si>
  <si>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</si>
  <si>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</si>
  <si>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</si>
  <si>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</si>
  <si>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</si>
  <si>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</si>
  <si>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</si>
  <si>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</si>
  <si>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</si>
  <si>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</si>
  <si>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</si>
  <si>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</si>
  <si>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</si>
  <si>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</si>
  <si>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</si>
  <si>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</si>
  <si>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</si>
  <si>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</si>
  <si>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</si>
  <si>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</si>
  <si>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</si>
  <si>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</si>
  <si>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</si>
  <si>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</si>
  <si>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</si>
  <si>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</si>
  <si>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</si>
  <si>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</si>
  <si>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</si>
  <si>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</si>
  <si>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</si>
  <si>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</si>
  <si>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</si>
  <si>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</si>
  <si>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</si>
  <si>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</si>
  <si>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</si>
  <si>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</si>
  <si>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</si>
  <si>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</si>
  <si>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</si>
  <si>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</si>
  <si>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</si>
  <si>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</si>
  <si>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</si>
  <si>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</si>
  <si>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</si>
  <si>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</si>
  <si>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</si>
  <si>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</si>
  <si>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</si>
  <si>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</si>
  <si>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</si>
  <si>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</si>
  <si>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</si>
  <si>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</si>
  <si>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</si>
  <si>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</si>
  <si>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</si>
  <si>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</si>
  <si>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</si>
  <si>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</si>
  <si>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</si>
  <si>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</si>
  <si>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</si>
  <si>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</si>
  <si>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</si>
  <si>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</si>
  <si>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</si>
  <si>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</si>
  <si>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</si>
  <si>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</si>
  <si>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</si>
  <si>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</si>
  <si>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</si>
  <si>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</si>
  <si>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</si>
  <si>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</si>
  <si>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</si>
  <si>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</si>
  <si>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</si>
  <si>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</si>
  <si>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</si>
  <si>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</si>
  <si>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</si>
  <si>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</si>
  <si>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</si>
  <si>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</si>
  <si>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</si>
  <si>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</si>
  <si>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</si>
  <si>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</si>
  <si>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</si>
  <si>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</si>
  <si>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</si>
  <si>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</si>
  <si>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</si>
  <si>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</si>
  <si>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</si>
  <si>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</si>
  <si>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</si>
  <si>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</si>
  <si>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</si>
  <si>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</si>
  <si>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</si>
  <si>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</si>
  <si>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</si>
  <si>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</si>
  <si>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</si>
  <si>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</si>
  <si>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</si>
  <si>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</si>
  <si>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</si>
  <si>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</si>
  <si>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</si>
  <si>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</si>
  <si>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</si>
  <si>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</si>
  <si>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</si>
  <si>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</si>
  <si>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</si>
  <si>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</si>
  <si>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</si>
  <si>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</si>
  <si>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</si>
  <si>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</si>
  <si>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</si>
  <si>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</si>
  <si>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</si>
  <si>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</si>
  <si>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</si>
  <si>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</si>
  <si>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</si>
  <si>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</si>
  <si>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</si>
  <si>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</si>
  <si>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</si>
  <si>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</si>
  <si>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</si>
  <si>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</si>
  <si>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</si>
  <si>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</si>
  <si>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</si>
  <si>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</si>
  <si>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</si>
  <si>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</si>
  <si>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</si>
  <si>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</si>
  <si>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</si>
  <si>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</si>
  <si>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</si>
  <si>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</si>
  <si>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</si>
  <si>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</si>
  <si>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</si>
  <si>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</si>
  <si>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</si>
  <si>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</si>
  <si>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</si>
  <si>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</si>
  <si>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</si>
  <si>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</si>
  <si>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</si>
  <si>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</si>
  <si>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</si>
  <si>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</si>
  <si>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</si>
  <si>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</si>
  <si>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</si>
  <si>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</si>
  <si>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</si>
  <si>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</si>
  <si>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</si>
  <si>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</si>
  <si>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</si>
  <si>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</si>
  <si>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</si>
  <si>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</si>
  <si>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</si>
  <si>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</si>
  <si>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</si>
  <si>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</si>
  <si>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</si>
  <si>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</si>
  <si>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</si>
  <si>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</si>
  <si>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</si>
  <si>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</si>
  <si>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</si>
  <si>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</si>
  <si>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</si>
  <si>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</si>
  <si>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</si>
  <si>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</si>
  <si>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</si>
  <si>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</si>
  <si>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</si>
  <si>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</si>
  <si>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</si>
  <si>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</si>
  <si>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</si>
  <si>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</si>
  <si>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</si>
  <si>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</si>
  <si>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</si>
  <si>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</si>
  <si>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</si>
  <si>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</si>
  <si>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</si>
  <si>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</si>
  <si>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</si>
  <si>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</si>
  <si>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</si>
  <si>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</si>
  <si>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</si>
  <si>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</si>
  <si>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</si>
  <si>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</si>
  <si>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</si>
  <si>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</si>
  <si>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</si>
  <si>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</si>
  <si>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</si>
  <si>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</si>
  <si>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</si>
  <si>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</si>
  <si>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</si>
  <si>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</si>
  <si>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</si>
  <si>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</si>
  <si>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</si>
  <si>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</si>
  <si>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</si>
  <si>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</si>
  <si>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</si>
  <si>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</si>
  <si>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</si>
  <si>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</si>
  <si>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</si>
  <si>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</si>
  <si>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</si>
  <si>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</si>
  <si>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</si>
  <si>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</si>
  <si>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</si>
  <si>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</si>
  <si>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</si>
  <si>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</si>
  <si>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</si>
  <si>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</si>
  <si>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</si>
  <si>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</si>
  <si>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</si>
  <si>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</si>
  <si>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</si>
  <si>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</si>
  <si>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</si>
  <si>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</si>
  <si>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</si>
  <si>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</si>
  <si>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</si>
  <si>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</si>
  <si>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</si>
  <si>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</si>
  <si>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</si>
  <si>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</si>
  <si>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</si>
  <si>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</si>
  <si>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</si>
  <si>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</si>
  <si>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</si>
  <si>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</si>
  <si>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</si>
  <si>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</si>
  <si>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</si>
  <si>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</si>
  <si>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</si>
  <si>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</si>
  <si>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</si>
  <si>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</si>
  <si>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</si>
  <si>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沼岡　隆博</t>
    <rPh sb="0" eb="2">
      <t>ヌマオカ</t>
    </rPh>
    <rPh sb="3" eb="4">
      <t>タカ</t>
    </rPh>
    <rPh sb="4" eb="5">
      <t>ヒロ</t>
    </rPh>
    <phoneticPr fontId="1"/>
  </si>
  <si>
    <t>施設長</t>
    <rPh sb="0" eb="2">
      <t>シセツ</t>
    </rPh>
    <rPh sb="2" eb="3">
      <t>チョウ</t>
    </rPh>
    <phoneticPr fontId="1"/>
  </si>
  <si>
    <t>２　法人</t>
  </si>
  <si>
    <t>５　営利法人</t>
  </si>
  <si>
    <t>かぶしきかいしゃ　たいが</t>
    <phoneticPr fontId="1"/>
  </si>
  <si>
    <t>株式会社　太雅</t>
    <rPh sb="0" eb="2">
      <t>カブシキ</t>
    </rPh>
    <rPh sb="2" eb="4">
      <t>カイシャ</t>
    </rPh>
    <rPh sb="5" eb="7">
      <t>フトイガ</t>
    </rPh>
    <phoneticPr fontId="1"/>
  </si>
  <si>
    <t>北海道旭川市神居３条１８丁目３番８号</t>
    <rPh sb="0" eb="3">
      <t>ホッカイドウ</t>
    </rPh>
    <rPh sb="3" eb="6">
      <t>アサヒカワシ</t>
    </rPh>
    <rPh sb="6" eb="8">
      <t>カムイ</t>
    </rPh>
    <rPh sb="9" eb="10">
      <t>ジョウ</t>
    </rPh>
    <rPh sb="12" eb="14">
      <t>チョウメ</t>
    </rPh>
    <rPh sb="15" eb="16">
      <t>バン</t>
    </rPh>
    <rPh sb="17" eb="18">
      <t>ゴウ</t>
    </rPh>
    <phoneticPr fontId="1"/>
  </si>
  <si>
    <t>0166</t>
    <phoneticPr fontId="1"/>
  </si>
  <si>
    <t>69</t>
    <phoneticPr fontId="1"/>
  </si>
  <si>
    <t>2201</t>
    <phoneticPr fontId="1"/>
  </si>
  <si>
    <t>2203</t>
    <phoneticPr fontId="1"/>
  </si>
  <si>
    <t>末釜　宗</t>
    <rPh sb="0" eb="1">
      <t>スエ</t>
    </rPh>
    <rPh sb="1" eb="2">
      <t>カマ</t>
    </rPh>
    <rPh sb="3" eb="4">
      <t>ムネ</t>
    </rPh>
    <phoneticPr fontId="1"/>
  </si>
  <si>
    <t>代表取締役</t>
    <rPh sb="0" eb="2">
      <t>ダイヒョウ</t>
    </rPh>
    <rPh sb="2" eb="5">
      <t>トリシマリヤク</t>
    </rPh>
    <phoneticPr fontId="1"/>
  </si>
  <si>
    <t>ゆうりょうろうじんほーむ　たいがひがしかん</t>
    <phoneticPr fontId="1"/>
  </si>
  <si>
    <t>有料老人ホーム太雅　東館</t>
    <rPh sb="0" eb="4">
      <t>ユウリョウロウジン</t>
    </rPh>
    <rPh sb="7" eb="9">
      <t>フトイガ</t>
    </rPh>
    <rPh sb="10" eb="12">
      <t>ヒガシカン</t>
    </rPh>
    <phoneticPr fontId="1"/>
  </si>
  <si>
    <t>北海道旭川市神居３条１８丁目３番８号</t>
    <rPh sb="0" eb="2">
      <t>ホッカイ</t>
    </rPh>
    <rPh sb="2" eb="3">
      <t>ドウ</t>
    </rPh>
    <rPh sb="3" eb="5">
      <t>アサヒカワ</t>
    </rPh>
    <rPh sb="5" eb="6">
      <t>シ</t>
    </rPh>
    <rPh sb="6" eb="8">
      <t>カムイ</t>
    </rPh>
    <rPh sb="9" eb="10">
      <t>ジョウ</t>
    </rPh>
    <rPh sb="12" eb="14">
      <t>チョウメ</t>
    </rPh>
    <rPh sb="15" eb="16">
      <t>バン</t>
    </rPh>
    <rPh sb="17" eb="18">
      <t>ゴウ</t>
    </rPh>
    <phoneticPr fontId="1"/>
  </si>
  <si>
    <t>旭川</t>
    <rPh sb="0" eb="2">
      <t>アサヒカワ</t>
    </rPh>
    <phoneticPr fontId="1"/>
  </si>
  <si>
    <t>①バス利用の場合　　　　　　　　　　　　　　　　　　　　　　　　　　　　　　　　　　・道北バス乗車２０分、神居２条１９丁目停留所で下車、徒歩１分以内（８０ⅿ）　　　　　　　　　　　　　　　　②自動車利用の場合　　　　　　　　　　　　　　　　　　　　　　　　　　　　・乗車１５分</t>
    <rPh sb="3" eb="5">
      <t>リヨウ</t>
    </rPh>
    <rPh sb="6" eb="8">
      <t>バアイ</t>
    </rPh>
    <rPh sb="43" eb="45">
      <t>ドウホク</t>
    </rPh>
    <rPh sb="47" eb="49">
      <t>ジョウシャ</t>
    </rPh>
    <rPh sb="51" eb="52">
      <t>プン</t>
    </rPh>
    <rPh sb="53" eb="55">
      <t>カムイ</t>
    </rPh>
    <rPh sb="56" eb="57">
      <t>ジョウ</t>
    </rPh>
    <rPh sb="59" eb="61">
      <t>チョウメ</t>
    </rPh>
    <rPh sb="61" eb="64">
      <t>テイリュウジョ</t>
    </rPh>
    <rPh sb="65" eb="67">
      <t>ゲシャ</t>
    </rPh>
    <rPh sb="68" eb="70">
      <t>トホ</t>
    </rPh>
    <rPh sb="71" eb="72">
      <t>プン</t>
    </rPh>
    <rPh sb="72" eb="74">
      <t>イナイ</t>
    </rPh>
    <rPh sb="96" eb="99">
      <t>ジドウシャ</t>
    </rPh>
    <rPh sb="99" eb="101">
      <t>リヨウ</t>
    </rPh>
    <rPh sb="102" eb="104">
      <t>バアイ</t>
    </rPh>
    <rPh sb="133" eb="135">
      <t>ジョウシャ</t>
    </rPh>
    <rPh sb="137" eb="138">
      <t>フン</t>
    </rPh>
    <phoneticPr fontId="1"/>
  </si>
  <si>
    <t>３　住宅型</t>
  </si>
  <si>
    <t>１　事業者が自ら所有する土地</t>
  </si>
  <si>
    <t>３　その他</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</si>
  <si>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</si>
  <si>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</si>
  <si>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</si>
  <si>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</si>
  <si>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</si>
  <si>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</si>
  <si>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</si>
  <si>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</si>
  <si>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</si>
  <si>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利用者が可能な限り、その有する能力に応じて自立した日常生活または社会生活を営むことができるように配慮し、入浴・排泄・食事等の介護やその他の日常生活の世話、療養上の世話を行います。多職種との連携を取り、総合的なサービスの提供に努めます。</t>
    <rPh sb="0" eb="3">
      <t>リヨウシャ</t>
    </rPh>
    <rPh sb="4" eb="6">
      <t>カノウ</t>
    </rPh>
    <rPh sb="7" eb="8">
      <t>カギ</t>
    </rPh>
    <rPh sb="12" eb="13">
      <t>ユウ</t>
    </rPh>
    <rPh sb="15" eb="17">
      <t>ノウリョク</t>
    </rPh>
    <rPh sb="18" eb="19">
      <t>オウ</t>
    </rPh>
    <rPh sb="21" eb="23">
      <t>ジリツ</t>
    </rPh>
    <rPh sb="25" eb="27">
      <t>ニチジョウ</t>
    </rPh>
    <rPh sb="27" eb="29">
      <t>セイカツ</t>
    </rPh>
    <rPh sb="32" eb="36">
      <t>シャカイセイカツ</t>
    </rPh>
    <rPh sb="37" eb="38">
      <t>イトナ</t>
    </rPh>
    <rPh sb="48" eb="50">
      <t>ハイリョ</t>
    </rPh>
    <rPh sb="52" eb="54">
      <t>ニュウヨク</t>
    </rPh>
    <rPh sb="55" eb="57">
      <t>ハイセツ</t>
    </rPh>
    <rPh sb="58" eb="61">
      <t>ショクジトウ</t>
    </rPh>
    <rPh sb="62" eb="64">
      <t>カイゴ</t>
    </rPh>
    <rPh sb="67" eb="68">
      <t>タ</t>
    </rPh>
    <rPh sb="69" eb="71">
      <t>ニチジョウ</t>
    </rPh>
    <rPh sb="71" eb="73">
      <t>セイカツ</t>
    </rPh>
    <rPh sb="74" eb="76">
      <t>セワ</t>
    </rPh>
    <rPh sb="77" eb="79">
      <t>リョウヨウ</t>
    </rPh>
    <rPh sb="79" eb="80">
      <t>ジョウ</t>
    </rPh>
    <rPh sb="81" eb="83">
      <t>セワ</t>
    </rPh>
    <rPh sb="84" eb="85">
      <t>オコナ</t>
    </rPh>
    <rPh sb="89" eb="90">
      <t>タ</t>
    </rPh>
    <rPh sb="90" eb="92">
      <t>ショクシュ</t>
    </rPh>
    <rPh sb="94" eb="96">
      <t>レンケイ</t>
    </rPh>
    <rPh sb="97" eb="98">
      <t>ト</t>
    </rPh>
    <rPh sb="100" eb="103">
      <t>ソウゴウテキ</t>
    </rPh>
    <rPh sb="109" eb="111">
      <t>テイキョウ</t>
    </rPh>
    <rPh sb="112" eb="113">
      <t>ツト</t>
    </rPh>
    <phoneticPr fontId="1"/>
  </si>
  <si>
    <t>入居者の尊厳を守り、安全に配慮しながら生活機能の維持・向上を目指します。</t>
    <rPh sb="0" eb="3">
      <t>ニュウキョシャ</t>
    </rPh>
    <rPh sb="4" eb="6">
      <t>ソンゲン</t>
    </rPh>
    <rPh sb="7" eb="8">
      <t>マモ</t>
    </rPh>
    <rPh sb="10" eb="12">
      <t>アンゼン</t>
    </rPh>
    <rPh sb="13" eb="15">
      <t>ハイリョ</t>
    </rPh>
    <rPh sb="19" eb="21">
      <t>セイカツ</t>
    </rPh>
    <rPh sb="21" eb="23">
      <t>キノウ</t>
    </rPh>
    <rPh sb="24" eb="26">
      <t>イジ</t>
    </rPh>
    <rPh sb="27" eb="29">
      <t>コウジョウ</t>
    </rPh>
    <rPh sb="30" eb="32">
      <t>メザ</t>
    </rPh>
    <phoneticPr fontId="1"/>
  </si>
  <si>
    <t>３　なし</t>
  </si>
  <si>
    <t>１　自ら実施</t>
  </si>
  <si>
    <t>○</t>
  </si>
  <si>
    <t>ｻﾝﾋﾞﾚｯｼﾞｸﾘﾆｯｸ</t>
    <phoneticPr fontId="1"/>
  </si>
  <si>
    <t>旭川市神居２条１８丁目2-17</t>
    <rPh sb="0" eb="3">
      <t>アサヒカワシ</t>
    </rPh>
    <rPh sb="3" eb="5">
      <t>カムイ</t>
    </rPh>
    <rPh sb="6" eb="7">
      <t>ジョウ</t>
    </rPh>
    <rPh sb="9" eb="11">
      <t>チョウメ</t>
    </rPh>
    <phoneticPr fontId="1"/>
  </si>
  <si>
    <t>内科・消化器科</t>
    <rPh sb="0" eb="2">
      <t>ナイカ</t>
    </rPh>
    <rPh sb="3" eb="6">
      <t>ショウカキ</t>
    </rPh>
    <rPh sb="6" eb="7">
      <t>カ</t>
    </rPh>
    <phoneticPr fontId="1"/>
  </si>
  <si>
    <t>入居者の心身状況に合わせ、家族に相談後に行う</t>
    <rPh sb="0" eb="3">
      <t>ニュウキョシャ</t>
    </rPh>
    <rPh sb="4" eb="6">
      <t>シンシン</t>
    </rPh>
    <rPh sb="6" eb="8">
      <t>ジョウキョウ</t>
    </rPh>
    <rPh sb="9" eb="10">
      <t>ア</t>
    </rPh>
    <rPh sb="13" eb="15">
      <t>カゾク</t>
    </rPh>
    <rPh sb="16" eb="18">
      <t>ソウダン</t>
    </rPh>
    <rPh sb="18" eb="19">
      <t>ゴ</t>
    </rPh>
    <rPh sb="20" eb="21">
      <t>オコナ</t>
    </rPh>
    <phoneticPr fontId="1"/>
  </si>
  <si>
    <t>ご本人の心身状況の悪化、介護量の増量など</t>
    <rPh sb="1" eb="3">
      <t>ホンニン</t>
    </rPh>
    <rPh sb="4" eb="6">
      <t>シンシン</t>
    </rPh>
    <rPh sb="6" eb="8">
      <t>ジョウキョウ</t>
    </rPh>
    <rPh sb="9" eb="11">
      <t>アッカ</t>
    </rPh>
    <rPh sb="12" eb="14">
      <t>カイゴ</t>
    </rPh>
    <rPh sb="14" eb="15">
      <t>リョウ</t>
    </rPh>
    <rPh sb="16" eb="18">
      <t>ゾウリョウ</t>
    </rPh>
    <phoneticPr fontId="1"/>
  </si>
  <si>
    <t>固定電話利用時は転居届や変更の手続きが必要</t>
    <rPh sb="0" eb="2">
      <t>コテイ</t>
    </rPh>
    <rPh sb="2" eb="4">
      <t>デンワ</t>
    </rPh>
    <rPh sb="4" eb="6">
      <t>リヨウ</t>
    </rPh>
    <rPh sb="6" eb="7">
      <t>ジ</t>
    </rPh>
    <rPh sb="8" eb="10">
      <t>テンキョ</t>
    </rPh>
    <rPh sb="10" eb="11">
      <t>トドケ</t>
    </rPh>
    <rPh sb="12" eb="14">
      <t>ヘンコウ</t>
    </rPh>
    <rPh sb="15" eb="17">
      <t>テツヅ</t>
    </rPh>
    <rPh sb="19" eb="21">
      <t>ヒツヨウ</t>
    </rPh>
    <phoneticPr fontId="1"/>
  </si>
  <si>
    <t>なし</t>
    <phoneticPr fontId="1"/>
  </si>
  <si>
    <t>２４時間の医療行為が必要な方は対応不可。</t>
    <rPh sb="2" eb="4">
      <t>ジカン</t>
    </rPh>
    <rPh sb="5" eb="7">
      <t>イリョウ</t>
    </rPh>
    <rPh sb="7" eb="9">
      <t>コウイ</t>
    </rPh>
    <rPh sb="10" eb="12">
      <t>ヒツヨウ</t>
    </rPh>
    <rPh sb="13" eb="14">
      <t>カタ</t>
    </rPh>
    <rPh sb="15" eb="17">
      <t>タイオウ</t>
    </rPh>
    <rPh sb="17" eb="19">
      <t>フカ</t>
    </rPh>
    <phoneticPr fontId="1"/>
  </si>
  <si>
    <t>１　入居者が死亡した場合　　　　　　　　　　　　　　　　　　　　　　　　　　　　　　　　　２　入居者及び事業者から解除した場合</t>
    <rPh sb="2" eb="5">
      <t>ニュウキョシャ</t>
    </rPh>
    <rPh sb="6" eb="8">
      <t>シボウ</t>
    </rPh>
    <rPh sb="10" eb="12">
      <t>バアイ</t>
    </rPh>
    <rPh sb="47" eb="50">
      <t>ニュウキョシャ</t>
    </rPh>
    <rPh sb="50" eb="51">
      <t>オヨ</t>
    </rPh>
    <rPh sb="52" eb="55">
      <t>ジギョウシャ</t>
    </rPh>
    <rPh sb="57" eb="59">
      <t>カイジョ</t>
    </rPh>
    <rPh sb="61" eb="63">
      <t>バアイ</t>
    </rPh>
    <phoneticPr fontId="1"/>
  </si>
  <si>
    <t>入居契約第８条</t>
    <rPh sb="0" eb="2">
      <t>ニュウキョ</t>
    </rPh>
    <rPh sb="2" eb="4">
      <t>ケイヤク</t>
    </rPh>
    <rPh sb="4" eb="5">
      <t>ダイ</t>
    </rPh>
    <rPh sb="6" eb="7">
      <t>ジョウ</t>
    </rPh>
    <phoneticPr fontId="1"/>
  </si>
  <si>
    <t>２　建物賃貸借方式</t>
  </si>
  <si>
    <t>３　月払い方式</t>
  </si>
  <si>
    <t>２　日割り計算で減額</t>
  </si>
  <si>
    <t>物価変動、人件費上昇により改定する場合あり。</t>
    <rPh sb="0" eb="2">
      <t>ブッカ</t>
    </rPh>
    <rPh sb="2" eb="4">
      <t>ヘンドウ</t>
    </rPh>
    <rPh sb="5" eb="8">
      <t>ジンケンヒ</t>
    </rPh>
    <rPh sb="8" eb="10">
      <t>ジョウショウ</t>
    </rPh>
    <rPh sb="13" eb="15">
      <t>カイテイ</t>
    </rPh>
    <rPh sb="17" eb="19">
      <t>バアイ</t>
    </rPh>
    <phoneticPr fontId="1"/>
  </si>
  <si>
    <t>利用者またはご家族に書面にて通知後施行する。</t>
    <rPh sb="0" eb="3">
      <t>リヨウシャ</t>
    </rPh>
    <rPh sb="7" eb="9">
      <t>カゾク</t>
    </rPh>
    <rPh sb="10" eb="12">
      <t>ショメン</t>
    </rPh>
    <rPh sb="14" eb="16">
      <t>ツウチ</t>
    </rPh>
    <rPh sb="16" eb="17">
      <t>ゴ</t>
    </rPh>
    <rPh sb="17" eb="19">
      <t>シコウ</t>
    </rPh>
    <phoneticPr fontId="1"/>
  </si>
  <si>
    <t>旭川市内の相場を勘案し算出した</t>
    <rPh sb="0" eb="4">
      <t>アサヒカワシナイ</t>
    </rPh>
    <rPh sb="5" eb="7">
      <t>ソウバ</t>
    </rPh>
    <rPh sb="8" eb="10">
      <t>カンアン</t>
    </rPh>
    <rPh sb="11" eb="13">
      <t>サンシュツ</t>
    </rPh>
    <phoneticPr fontId="1"/>
  </si>
  <si>
    <t>※介護保険サービスの自己負担は額は含まない。</t>
    <rPh sb="1" eb="3">
      <t>カイゴ</t>
    </rPh>
    <rPh sb="3" eb="5">
      <t>ホケン</t>
    </rPh>
    <rPh sb="10" eb="12">
      <t>ジコ</t>
    </rPh>
    <rPh sb="12" eb="14">
      <t>フタン</t>
    </rPh>
    <rPh sb="15" eb="16">
      <t>ガク</t>
    </rPh>
    <rPh sb="17" eb="18">
      <t>フク</t>
    </rPh>
    <phoneticPr fontId="1"/>
  </si>
  <si>
    <t>共有施設の維持管理・修繕。事務費。光熱水費含む</t>
    <rPh sb="0" eb="2">
      <t>キョウユウ</t>
    </rPh>
    <rPh sb="2" eb="4">
      <t>シセツ</t>
    </rPh>
    <rPh sb="5" eb="7">
      <t>イジ</t>
    </rPh>
    <rPh sb="7" eb="9">
      <t>カンリ</t>
    </rPh>
    <rPh sb="10" eb="12">
      <t>シュウゼン</t>
    </rPh>
    <rPh sb="13" eb="16">
      <t>ジムヒ</t>
    </rPh>
    <rPh sb="17" eb="21">
      <t>コウネツスイヒ</t>
    </rPh>
    <rPh sb="21" eb="22">
      <t>フク</t>
    </rPh>
    <phoneticPr fontId="1"/>
  </si>
  <si>
    <t>厨房維持費、及び１日３食・おやつ</t>
    <rPh sb="0" eb="2">
      <t>チュウボウ</t>
    </rPh>
    <rPh sb="2" eb="5">
      <t>イジヒ</t>
    </rPh>
    <rPh sb="6" eb="7">
      <t>オヨ</t>
    </rPh>
    <rPh sb="9" eb="10">
      <t>ニチ</t>
    </rPh>
    <rPh sb="11" eb="12">
      <t>ショク</t>
    </rPh>
    <phoneticPr fontId="1"/>
  </si>
  <si>
    <t>家電製品電気代：家電1ヶ月分の電気代を</t>
    <rPh sb="0" eb="4">
      <t>カデンセイヒン</t>
    </rPh>
    <rPh sb="4" eb="7">
      <t>デンキダイ</t>
    </rPh>
    <rPh sb="8" eb="10">
      <t>カデン</t>
    </rPh>
    <rPh sb="12" eb="13">
      <t>ゲツ</t>
    </rPh>
    <rPh sb="13" eb="14">
      <t>ブン</t>
    </rPh>
    <rPh sb="15" eb="18">
      <t>デンキダイ</t>
    </rPh>
    <phoneticPr fontId="1"/>
  </si>
  <si>
    <t>ご本人の状態が施設に合わなくなった。</t>
    <rPh sb="1" eb="3">
      <t>ホンニン</t>
    </rPh>
    <rPh sb="4" eb="6">
      <t>ジョウタイ</t>
    </rPh>
    <rPh sb="7" eb="9">
      <t>シセツ</t>
    </rPh>
    <rPh sb="10" eb="11">
      <t>ア</t>
    </rPh>
    <phoneticPr fontId="1"/>
  </si>
  <si>
    <t>太雅東館</t>
    <rPh sb="0" eb="2">
      <t>フトイガ</t>
    </rPh>
    <rPh sb="2" eb="4">
      <t>ヒガシカン</t>
    </rPh>
    <phoneticPr fontId="1"/>
  </si>
  <si>
    <t>土日祝及び年末、年始</t>
    <rPh sb="0" eb="3">
      <t>ドニチシュク</t>
    </rPh>
    <rPh sb="3" eb="4">
      <t>オヨ</t>
    </rPh>
    <rPh sb="5" eb="7">
      <t>ネンマツ</t>
    </rPh>
    <rPh sb="8" eb="10">
      <t>ネンシ</t>
    </rPh>
    <phoneticPr fontId="1"/>
  </si>
  <si>
    <t>三井住友海上</t>
    <rPh sb="0" eb="2">
      <t>ミツイ</t>
    </rPh>
    <rPh sb="2" eb="4">
      <t>スミトモ</t>
    </rPh>
    <rPh sb="4" eb="6">
      <t>カイジョウ</t>
    </rPh>
    <phoneticPr fontId="1"/>
  </si>
  <si>
    <t>事故対応マニュアルに基づく</t>
    <rPh sb="0" eb="4">
      <t>ジコタイオウ</t>
    </rPh>
    <rPh sb="10" eb="11">
      <t>モト</t>
    </rPh>
    <phoneticPr fontId="1"/>
  </si>
  <si>
    <t>１　入居希望者に公開</t>
  </si>
  <si>
    <t>３　公開していない</t>
  </si>
  <si>
    <t>２　代替措置なし</t>
  </si>
  <si>
    <t>1240円/30分</t>
    <rPh sb="4" eb="5">
      <t>エン</t>
    </rPh>
    <rPh sb="8" eb="9">
      <t>プン</t>
    </rPh>
    <phoneticPr fontId="1"/>
  </si>
  <si>
    <t>昇降車介助・病院同行・清算介助など</t>
    <rPh sb="0" eb="2">
      <t>ショウコウ</t>
    </rPh>
    <rPh sb="2" eb="3">
      <t>クルマ</t>
    </rPh>
    <rPh sb="3" eb="5">
      <t>カイジョ</t>
    </rPh>
    <rPh sb="6" eb="8">
      <t>ビョウイン</t>
    </rPh>
    <rPh sb="8" eb="10">
      <t>ドウコウ</t>
    </rPh>
    <rPh sb="11" eb="13">
      <t>セイサン</t>
    </rPh>
    <rPh sb="13" eb="15">
      <t>カイジョ</t>
    </rPh>
    <phoneticPr fontId="1"/>
  </si>
  <si>
    <t>ミキサー食・きざみ食等</t>
    <rPh sb="4" eb="5">
      <t>ショク</t>
    </rPh>
    <rPh sb="9" eb="10">
      <t>ショク</t>
    </rPh>
    <rPh sb="10" eb="11">
      <t>トウ</t>
    </rPh>
    <phoneticPr fontId="1"/>
  </si>
  <si>
    <t>3000円/月</t>
    <rPh sb="4" eb="5">
      <t>エン</t>
    </rPh>
    <rPh sb="6" eb="7">
      <t>ツキ</t>
    </rPh>
    <phoneticPr fontId="1"/>
  </si>
  <si>
    <t>日用品・一部食品も含む</t>
    <rPh sb="0" eb="3">
      <t>ニチヨウヒン</t>
    </rPh>
    <rPh sb="4" eb="6">
      <t>イチブ</t>
    </rPh>
    <rPh sb="6" eb="8">
      <t>ショクヒン</t>
    </rPh>
    <rPh sb="9" eb="10">
      <t>フク</t>
    </rPh>
    <phoneticPr fontId="1"/>
  </si>
  <si>
    <t>お小遣い程度の預り金</t>
    <rPh sb="1" eb="3">
      <t>コヅカ</t>
    </rPh>
    <rPh sb="4" eb="6">
      <t>テイド</t>
    </rPh>
    <rPh sb="7" eb="8">
      <t>アズカ</t>
    </rPh>
    <rPh sb="9" eb="10">
      <t>キン</t>
    </rPh>
    <phoneticPr fontId="1"/>
  </si>
  <si>
    <t>居宅療養管理指導　薬剤を利用</t>
    <rPh sb="0" eb="8">
      <t>キョタクリョウヨウカンリシドウ</t>
    </rPh>
    <rPh sb="9" eb="11">
      <t>ヤクザイ</t>
    </rPh>
    <rPh sb="12" eb="14">
      <t>リヨウ</t>
    </rPh>
    <phoneticPr fontId="1"/>
  </si>
  <si>
    <t>家族等同行不可の場合に対応</t>
    <rPh sb="0" eb="2">
      <t>カゾク</t>
    </rPh>
    <rPh sb="2" eb="3">
      <t>トウ</t>
    </rPh>
    <rPh sb="3" eb="5">
      <t>ドウコウ</t>
    </rPh>
    <rPh sb="5" eb="7">
      <t>フカ</t>
    </rPh>
    <rPh sb="8" eb="10">
      <t>バアイ</t>
    </rPh>
    <rPh sb="11" eb="1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</si>
</sst>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84" zoomScaleNormal="100" zoomScaleSheetLayoutView="84" workbookViewId="0">
      <selection activeCell="J12" sqref="J12:P1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c r="J4" s="472"/>
      <c r="K4" s="33" t="s">
        <v>2448</v>
      </c>
      <c r="L4" s="472"/>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70</v>
      </c>
      <c r="H17" s="35" t="s">
        <v>469</v>
      </c>
      <c r="I17" s="32">
        <v>8013</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5">
        <v>2024</v>
      </c>
      <c r="G26" s="446"/>
      <c r="H26" s="35" t="s">
        <v>466</v>
      </c>
      <c r="I26" s="446">
        <v>2</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2540</v>
      </c>
      <c r="I31" s="464"/>
      <c r="J31" s="464"/>
      <c r="K31" s="464"/>
      <c r="L31" s="464"/>
      <c r="M31" s="464"/>
      <c r="N31" s="464"/>
      <c r="O31" s="464"/>
      <c r="P31" s="465"/>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8013</v>
      </c>
      <c r="J33" s="454"/>
      <c r="K33" s="454"/>
      <c r="L33" s="454"/>
      <c r="M33" s="454"/>
      <c r="N33" s="454"/>
      <c r="O33" s="454"/>
      <c r="P33" s="455"/>
      <c r="S33" s="15" t="str">
        <f>IF(OR(G33="",I33=""),"未記入","")</f>
        <v/>
      </c>
    </row>
    <row r="34" spans="2:20" ht="58.5" customHeight="1">
      <c r="B34" s="301"/>
      <c r="C34" s="323"/>
      <c r="D34" s="323"/>
      <c r="E34" s="302"/>
      <c r="F34" s="131" t="s">
        <v>2542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2536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2537</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5">
        <v>2012</v>
      </c>
      <c r="K50" s="446"/>
      <c r="L50" s="35" t="s">
        <v>466</v>
      </c>
      <c r="M50" s="61">
        <v>8</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2022</v>
      </c>
      <c r="K51" s="448"/>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1058.1600000000001</v>
      </c>
      <c r="H61" s="94"/>
      <c r="I61" s="94"/>
      <c r="J61" s="94"/>
      <c r="K61" s="444"/>
      <c r="L61" s="368" t="s">
        <v>497</v>
      </c>
      <c r="M61" s="306"/>
      <c r="N61" s="306"/>
      <c r="O61" s="306"/>
      <c r="P61" s="411"/>
    </row>
    <row r="62" spans="1:20" ht="20.100000000000001" customHeight="1">
      <c r="B62" s="186"/>
      <c r="C62" s="130"/>
      <c r="D62" s="96" t="s">
        <v>39</v>
      </c>
      <c r="E62" s="97"/>
      <c r="F62" s="267"/>
      <c r="G62" s="108" t="s">
        <v>2546</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621.79</v>
      </c>
      <c r="L72" s="117"/>
      <c r="M72" s="117"/>
      <c r="N72" s="102" t="s">
        <v>472</v>
      </c>
      <c r="O72" s="102"/>
      <c r="P72" s="263"/>
    </row>
    <row r="73" spans="2:16" ht="20.100000000000001" customHeight="1">
      <c r="B73" s="207"/>
      <c r="C73" s="208"/>
      <c r="D73" s="322"/>
      <c r="E73" s="323"/>
      <c r="F73" s="302"/>
      <c r="G73" s="100" t="s">
        <v>42</v>
      </c>
      <c r="H73" s="100"/>
      <c r="I73" s="100"/>
      <c r="J73" s="100"/>
      <c r="K73" s="109">
        <v>621.79</v>
      </c>
      <c r="L73" s="117"/>
      <c r="M73" s="117"/>
      <c r="N73" s="102" t="s">
        <v>472</v>
      </c>
      <c r="O73" s="102"/>
      <c r="P73" s="263"/>
    </row>
    <row r="74" spans="2:16" ht="20.100000000000001" customHeight="1">
      <c r="B74" s="207"/>
      <c r="C74" s="208"/>
      <c r="D74" s="130" t="s">
        <v>43</v>
      </c>
      <c r="E74" s="130"/>
      <c r="F74" s="130"/>
      <c r="G74" s="108" t="s">
        <v>2547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11.4</v>
      </c>
      <c r="K95" s="50" t="s">
        <v>472</v>
      </c>
      <c r="L95" s="109">
        <v>25</v>
      </c>
      <c r="M95" s="401"/>
      <c r="N95" s="430" t="s">
        <v>2399</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2551</v>
      </c>
      <c r="H113" s="108"/>
      <c r="I113" s="108"/>
      <c r="J113" s="108"/>
      <c r="K113" s="108"/>
      <c r="L113" s="108"/>
      <c r="M113" s="108"/>
      <c r="N113" s="108"/>
      <c r="O113" s="109"/>
      <c r="P113" s="110"/>
    </row>
    <row r="114" spans="2:16" ht="20.100000000000001" customHeight="1">
      <c r="B114" s="433"/>
      <c r="C114" s="434"/>
      <c r="D114" s="134" t="s">
        <v>79</v>
      </c>
      <c r="E114" s="112"/>
      <c r="F114" s="113"/>
      <c r="G114" s="160" t="s">
        <v>2552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2551</v>
      </c>
      <c r="H117" s="108"/>
      <c r="I117" s="108"/>
      <c r="J117" s="108"/>
      <c r="K117" s="108"/>
      <c r="L117" s="108"/>
      <c r="M117" s="108"/>
      <c r="N117" s="108"/>
      <c r="O117" s="109"/>
      <c r="P117" s="110"/>
    </row>
    <row r="118" spans="2:16" ht="20.100000000000001" customHeight="1">
      <c r="B118" s="87"/>
      <c r="C118" s="89"/>
      <c r="D118" s="153" t="s">
        <v>73</v>
      </c>
      <c r="E118" s="143"/>
      <c r="F118" s="144"/>
      <c r="G118" s="108" t="s">
        <v>2551</v>
      </c>
      <c r="H118" s="108"/>
      <c r="I118" s="108"/>
      <c r="J118" s="108"/>
      <c r="K118" s="108"/>
      <c r="L118" s="108"/>
      <c r="M118" s="108"/>
      <c r="N118" s="108"/>
      <c r="O118" s="109"/>
      <c r="P118" s="110"/>
    </row>
    <row r="119" spans="2:16" ht="20.100000000000001" customHeight="1">
      <c r="B119" s="87"/>
      <c r="C119" s="89"/>
      <c r="D119" s="137" t="s">
        <v>74</v>
      </c>
      <c r="E119" s="341"/>
      <c r="F119" s="138"/>
      <c r="G119" s="108" t="s">
        <v>2551</v>
      </c>
      <c r="H119" s="108"/>
      <c r="I119" s="108"/>
      <c r="J119" s="108"/>
      <c r="K119" s="108"/>
      <c r="L119" s="108"/>
      <c r="M119" s="108"/>
      <c r="N119" s="108"/>
      <c r="O119" s="109"/>
      <c r="P119" s="110"/>
    </row>
    <row r="120" spans="2:16" ht="20.100000000000001" customHeight="1">
      <c r="B120" s="87"/>
      <c r="C120" s="89"/>
      <c r="D120" s="101" t="s">
        <v>75</v>
      </c>
      <c r="E120" s="102"/>
      <c r="F120" s="103"/>
      <c r="G120" s="108" t="s">
        <v>2551</v>
      </c>
      <c r="H120" s="108"/>
      <c r="I120" s="108"/>
      <c r="J120" s="108"/>
      <c r="K120" s="108"/>
      <c r="L120" s="108"/>
      <c r="M120" s="108"/>
      <c r="N120" s="108"/>
      <c r="O120" s="109"/>
      <c r="P120" s="110"/>
    </row>
    <row r="121" spans="2:16" ht="20.100000000000001" customHeight="1">
      <c r="B121" s="87"/>
      <c r="C121" s="89"/>
      <c r="D121" s="101" t="s">
        <v>76</v>
      </c>
      <c r="E121" s="102"/>
      <c r="F121" s="103"/>
      <c r="G121" s="108" t="s">
        <v>2551</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1"/>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2561</v>
      </c>
      <c r="G196" s="306" t="s">
        <v>456</v>
      </c>
      <c r="H196" s="306"/>
      <c r="I196" s="306"/>
      <c r="J196" s="306"/>
      <c r="K196" s="306"/>
      <c r="L196" s="306"/>
      <c r="M196" s="306"/>
      <c r="N196" s="306"/>
      <c r="O196" s="306"/>
      <c r="P196" s="411"/>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2562</v>
      </c>
      <c r="J200" s="105"/>
      <c r="K200" s="105"/>
      <c r="L200" s="105"/>
      <c r="M200" s="105"/>
      <c r="N200" s="105"/>
      <c r="O200" s="106"/>
      <c r="P200" s="107"/>
    </row>
    <row r="201" spans="1:20" ht="39.950000000000003" customHeight="1">
      <c r="B201" s="82"/>
      <c r="C201" s="78"/>
      <c r="D201" s="487"/>
      <c r="E201" s="415"/>
      <c r="F201" s="130" t="s">
        <v>103</v>
      </c>
      <c r="G201" s="130"/>
      <c r="H201" s="130"/>
      <c r="I201" s="131" t="s">
        <v>2563</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2551</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2551</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2561</v>
      </c>
      <c r="G244" s="346" t="s">
        <v>433</v>
      </c>
      <c r="H244" s="102"/>
      <c r="I244" s="103"/>
      <c r="J244" s="121" t="s">
        <v>2565</v>
      </c>
      <c r="K244" s="122"/>
      <c r="L244" s="122"/>
      <c r="M244" s="122"/>
      <c r="N244" s="122"/>
      <c r="O244" s="122"/>
      <c r="P244" s="123"/>
    </row>
    <row r="245" spans="2:16" ht="120" customHeight="1">
      <c r="B245" s="186" t="s">
        <v>109</v>
      </c>
      <c r="C245" s="130"/>
      <c r="D245" s="130"/>
      <c r="E245" s="130"/>
      <c r="F245" s="121" t="s">
        <v>2566</v>
      </c>
      <c r="G245" s="268"/>
      <c r="H245" s="268"/>
      <c r="I245" s="268"/>
      <c r="J245" s="268"/>
      <c r="K245" s="268"/>
      <c r="L245" s="268"/>
      <c r="M245" s="268"/>
      <c r="N245" s="268"/>
      <c r="O245" s="268"/>
      <c r="P245" s="269"/>
    </row>
    <row r="246" spans="2:16" ht="120" customHeight="1">
      <c r="B246" s="186" t="s">
        <v>110</v>
      </c>
      <c r="C246" s="130"/>
      <c r="D246" s="130"/>
      <c r="E246" s="130"/>
      <c r="F246" s="121" t="s">
        <v>2567</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2568</v>
      </c>
      <c r="G248" s="268"/>
      <c r="H248" s="268"/>
      <c r="I248" s="268"/>
      <c r="J248" s="268"/>
      <c r="K248" s="268"/>
      <c r="L248" s="268"/>
      <c r="M248" s="268"/>
      <c r="N248" s="268"/>
      <c r="O248" s="268"/>
      <c r="P248" s="269"/>
    </row>
    <row r="249" spans="2:16" ht="20.100000000000001" customHeight="1">
      <c r="B249" s="247" t="s">
        <v>114</v>
      </c>
      <c r="C249" s="248"/>
      <c r="D249" s="248"/>
      <c r="E249" s="248"/>
      <c r="F249" s="109" t="s">
        <v>2552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2552</v>
      </c>
      <c r="G250" s="117"/>
      <c r="H250" s="117"/>
      <c r="I250" s="117"/>
      <c r="J250" s="117"/>
      <c r="K250" s="117"/>
      <c r="L250" s="117"/>
      <c r="M250" s="117"/>
      <c r="N250" s="117"/>
      <c r="O250" s="117"/>
      <c r="P250" s="118"/>
    </row>
    <row r="251" spans="2:16" ht="20.100000000000001" customHeight="1">
      <c r="B251" s="190"/>
      <c r="C251" s="191"/>
      <c r="D251" s="248" t="s">
        <v>117</v>
      </c>
      <c r="E251" s="248"/>
      <c r="F251" s="109" t="s">
        <v>2552</v>
      </c>
      <c r="G251" s="117"/>
      <c r="H251" s="117"/>
      <c r="I251" s="117"/>
      <c r="J251" s="117"/>
      <c r="K251" s="117"/>
      <c r="L251" s="117"/>
      <c r="M251" s="117"/>
      <c r="N251" s="117"/>
      <c r="O251" s="117"/>
      <c r="P251" s="118"/>
    </row>
    <row r="252" spans="2:16" ht="20.100000000000001" customHeight="1">
      <c r="B252" s="190"/>
      <c r="C252" s="191"/>
      <c r="D252" s="248" t="s">
        <v>118</v>
      </c>
      <c r="E252" s="248"/>
      <c r="F252" s="109" t="s">
        <v>2552</v>
      </c>
      <c r="G252" s="117"/>
      <c r="H252" s="117"/>
      <c r="I252" s="117"/>
      <c r="J252" s="117"/>
      <c r="K252" s="117"/>
      <c r="L252" s="117"/>
      <c r="M252" s="117"/>
      <c r="N252" s="117"/>
      <c r="O252" s="117"/>
      <c r="P252" s="118"/>
    </row>
    <row r="253" spans="2:16" ht="20.100000000000001" customHeight="1">
      <c r="B253" s="190"/>
      <c r="C253" s="191"/>
      <c r="D253" s="248" t="s">
        <v>119</v>
      </c>
      <c r="E253" s="248"/>
      <c r="F253" s="109" t="s">
        <v>2552</v>
      </c>
      <c r="G253" s="117"/>
      <c r="H253" s="117"/>
      <c r="I253" s="117"/>
      <c r="J253" s="117"/>
      <c r="K253" s="117"/>
      <c r="L253" s="117"/>
      <c r="M253" s="117"/>
      <c r="N253" s="117"/>
      <c r="O253" s="117"/>
      <c r="P253" s="118"/>
    </row>
    <row r="254" spans="2:16" ht="20.100000000000001" customHeight="1">
      <c r="B254" s="190"/>
      <c r="C254" s="191"/>
      <c r="D254" s="248" t="s">
        <v>120</v>
      </c>
      <c r="E254" s="248"/>
      <c r="F254" s="109" t="s">
        <v>2552</v>
      </c>
      <c r="G254" s="117"/>
      <c r="H254" s="117"/>
      <c r="I254" s="117"/>
      <c r="J254" s="117"/>
      <c r="K254" s="117"/>
      <c r="L254" s="117"/>
      <c r="M254" s="117"/>
      <c r="N254" s="117"/>
      <c r="O254" s="117"/>
      <c r="P254" s="118"/>
    </row>
    <row r="255" spans="2:16" ht="20.100000000000001" customHeight="1">
      <c r="B255" s="190"/>
      <c r="C255" s="191"/>
      <c r="D255" s="191" t="s">
        <v>121</v>
      </c>
      <c r="E255" s="191"/>
      <c r="F255" s="109" t="s">
        <v>2552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2551</v>
      </c>
      <c r="K262" s="108"/>
      <c r="L262" s="108"/>
      <c r="M262" s="108"/>
      <c r="N262" s="108"/>
      <c r="O262" s="109"/>
      <c r="P262" s="110"/>
      <c r="S262" s="15" t="str">
        <f>IF(J262="","未記入","")</f>
        <v/>
      </c>
    </row>
    <row r="263" spans="2:20" ht="120" customHeight="1">
      <c r="B263" s="186" t="s">
        <v>123</v>
      </c>
      <c r="C263" s="130"/>
      <c r="D263" s="130"/>
      <c r="E263" s="130"/>
      <c r="F263" s="121" t="s">
        <v>2569</v>
      </c>
      <c r="G263" s="268"/>
      <c r="H263" s="268"/>
      <c r="I263" s="268"/>
      <c r="J263" s="268"/>
      <c r="K263" s="268"/>
      <c r="L263" s="268"/>
      <c r="M263" s="268"/>
      <c r="N263" s="268"/>
      <c r="O263" s="268"/>
      <c r="P263" s="269"/>
    </row>
    <row r="264" spans="2:20" ht="60" customHeight="1">
      <c r="B264" s="186" t="s">
        <v>475</v>
      </c>
      <c r="C264" s="130"/>
      <c r="D264" s="130"/>
      <c r="E264" s="130"/>
      <c r="F264" s="121" t="s">
        <v>2570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2571</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25</v>
      </c>
      <c r="G271" s="117"/>
      <c r="H271" s="117"/>
      <c r="I271" s="117"/>
      <c r="J271" s="117"/>
      <c r="K271" s="117"/>
      <c r="L271" s="117"/>
      <c r="M271" s="117"/>
      <c r="N271" s="102" t="s">
        <v>477</v>
      </c>
      <c r="O271" s="102"/>
      <c r="P271" s="263"/>
    </row>
    <row r="272" spans="2:20" ht="120" customHeight="1" thickBot="1">
      <c r="B272" s="315" t="s">
        <v>71</v>
      </c>
      <c r="C272" s="125"/>
      <c r="D272" s="125"/>
      <c r="E272" s="126"/>
      <c r="F272" s="242" t="s">
        <v>2568</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f>IF(OR($H$282&lt;&gt;"",$K$282&lt;&gt;""),SUM($H$282,$K$282),"")</f>
        <v>0</v>
      </c>
      <c r="F282" s="400"/>
      <c r="G282" s="400"/>
      <c r="H282" s="109">
        <v>0</v>
      </c>
      <c r="I282" s="117"/>
      <c r="J282" s="401"/>
      <c r="K282" s="108"/>
      <c r="L282" s="108"/>
      <c r="M282" s="108"/>
      <c r="N282" s="108"/>
      <c r="O282" s="109"/>
      <c r="P282" s="110"/>
    </row>
    <row r="283" spans="1:20" ht="20.100000000000001" customHeight="1">
      <c r="B283" s="259" t="s">
        <v>137</v>
      </c>
      <c r="C283" s="130"/>
      <c r="D283" s="130"/>
      <c r="E283" s="400">
        <f>IF(OR($H$283&lt;&gt;"",$K$283&lt;&gt;""),SUM($H$283,$K$283),"")</f>
        <v>0</v>
      </c>
      <c r="F283" s="400"/>
      <c r="G283" s="400"/>
      <c r="H283" s="109">
        <v>0</v>
      </c>
      <c r="I283" s="117"/>
      <c r="J283" s="401"/>
      <c r="K283" s="108"/>
      <c r="L283" s="108"/>
      <c r="M283" s="108"/>
      <c r="N283" s="108"/>
      <c r="O283" s="109"/>
      <c r="P283" s="110"/>
    </row>
    <row r="284" spans="1:20" ht="20.100000000000001" customHeight="1">
      <c r="B284" s="44"/>
      <c r="C284" s="130" t="s">
        <v>138</v>
      </c>
      <c r="D284" s="130"/>
      <c r="E284" s="400">
        <f>IF(OR($H$284&lt;&gt;"",$K$284&lt;&gt;""),SUM($H$284,$K$284),"")</f>
        <v>8</v>
      </c>
      <c r="F284" s="400"/>
      <c r="G284" s="400"/>
      <c r="H284" s="109">
        <v>6</v>
      </c>
      <c r="I284" s="117"/>
      <c r="J284" s="401"/>
      <c r="K284" s="108">
        <v>2</v>
      </c>
      <c r="L284" s="108"/>
      <c r="M284" s="108"/>
      <c r="N284" s="108"/>
      <c r="O284" s="109"/>
      <c r="P284" s="110"/>
    </row>
    <row r="285" spans="1:20" ht="20.100000000000001" customHeight="1">
      <c r="B285" s="45"/>
      <c r="C285" s="130" t="s">
        <v>139</v>
      </c>
      <c r="D285" s="130"/>
      <c r="E285" s="400">
        <f>IF(OR($H$285&lt;&gt;"",$K$285&lt;&gt;""),SUM($H$285,$K$285),"")</f>
        <v>0</v>
      </c>
      <c r="F285" s="400"/>
      <c r="G285" s="400"/>
      <c r="H285" s="109">
        <v>0</v>
      </c>
      <c r="I285" s="117"/>
      <c r="J285" s="401"/>
      <c r="K285" s="108"/>
      <c r="L285" s="108"/>
      <c r="M285" s="108"/>
      <c r="N285" s="108"/>
      <c r="O285" s="109"/>
      <c r="P285" s="110"/>
    </row>
    <row r="286" spans="1:20" ht="20.100000000000001" customHeight="1">
      <c r="B286" s="186" t="s">
        <v>140</v>
      </c>
      <c r="C286" s="130"/>
      <c r="D286" s="130"/>
      <c r="E286" s="400">
        <f>IF(OR($H$286&lt;&gt;"",$K$286&lt;&gt;""),SUM($H$286,$K$286),"")</f>
        <v>0</v>
      </c>
      <c r="F286" s="400"/>
      <c r="G286" s="400"/>
      <c r="H286" s="109">
        <v>0</v>
      </c>
      <c r="I286" s="117"/>
      <c r="J286" s="401"/>
      <c r="K286" s="108"/>
      <c r="L286" s="108"/>
      <c r="M286" s="108"/>
      <c r="N286" s="108"/>
      <c r="O286" s="109"/>
      <c r="P286" s="110"/>
    </row>
    <row r="287" spans="1:20" ht="20.100000000000001" customHeight="1">
      <c r="B287" s="186" t="s">
        <v>141</v>
      </c>
      <c r="C287" s="130"/>
      <c r="D287" s="130"/>
      <c r="E287" s="400">
        <f>IF(OR($H$287&lt;&gt;"",$K$287&lt;&gt;""),SUM($H$287,$K$287),"")</f>
        <v>0</v>
      </c>
      <c r="F287" s="400"/>
      <c r="G287" s="400"/>
      <c r="H287" s="109">
        <v>0</v>
      </c>
      <c r="I287" s="117"/>
      <c r="J287" s="401"/>
      <c r="K287" s="108"/>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c r="L288" s="108"/>
      <c r="M288" s="108"/>
      <c r="N288" s="108"/>
      <c r="O288" s="109"/>
      <c r="P288" s="110"/>
    </row>
    <row r="289" spans="2:20" ht="20.100000000000001" customHeight="1">
      <c r="B289" s="186" t="s">
        <v>143</v>
      </c>
      <c r="C289" s="130"/>
      <c r="D289" s="130"/>
      <c r="E289" s="400">
        <f>IF(OR($H$289&lt;&gt;"",$K$289&lt;&gt;""),SUM($H$289,$K$289),"")</f>
        <v>0</v>
      </c>
      <c r="F289" s="400"/>
      <c r="G289" s="400"/>
      <c r="H289" s="109">
        <v>0</v>
      </c>
      <c r="I289" s="117"/>
      <c r="J289" s="401"/>
      <c r="K289" s="108"/>
      <c r="L289" s="108"/>
      <c r="M289" s="108"/>
      <c r="N289" s="108"/>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c r="O290" s="109"/>
      <c r="P290" s="110"/>
    </row>
    <row r="291" spans="2:20" ht="20.100000000000001" customHeight="1">
      <c r="B291" s="186" t="s">
        <v>145</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3</v>
      </c>
      <c r="K302" s="108"/>
      <c r="L302" s="108"/>
      <c r="M302" s="108">
        <v>1</v>
      </c>
      <c r="N302" s="108"/>
      <c r="O302" s="109"/>
      <c r="P302" s="110"/>
    </row>
    <row r="303" spans="2:20" ht="20.100000000000001" customHeight="1">
      <c r="B303" s="186" t="s">
        <v>158</v>
      </c>
      <c r="C303" s="130"/>
      <c r="D303" s="130"/>
      <c r="E303" s="130"/>
      <c r="F303" s="130"/>
      <c r="G303" s="194">
        <f>IF(OR($J$303&lt;&gt;"",$M$303&lt;&gt;""),SUM($J$303,$M$303),"")</f>
        <v>2</v>
      </c>
      <c r="H303" s="195"/>
      <c r="I303" s="196"/>
      <c r="J303" s="108">
        <v>2</v>
      </c>
      <c r="K303" s="108"/>
      <c r="L303" s="108"/>
      <c r="M303" s="108">
        <v>0</v>
      </c>
      <c r="N303" s="108"/>
      <c r="O303" s="109"/>
      <c r="P303" s="110"/>
    </row>
    <row r="304" spans="2:20" ht="20.100000000000001" customHeight="1">
      <c r="B304" s="186" t="s">
        <v>390</v>
      </c>
      <c r="C304" s="130"/>
      <c r="D304" s="130"/>
      <c r="E304" s="130"/>
      <c r="F304" s="130"/>
      <c r="G304" s="194">
        <f>IF(OR($J$304&lt;&gt;"",$M$304&lt;&gt;""),SUM($J$304,$M$304),"")</f>
        <v>7</v>
      </c>
      <c r="H304" s="195"/>
      <c r="I304" s="196"/>
      <c r="J304" s="108">
        <v>6</v>
      </c>
      <c r="K304" s="108"/>
      <c r="L304" s="108"/>
      <c r="M304" s="108">
        <v>1</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1</v>
      </c>
      <c r="H344" s="28"/>
      <c r="I344" s="28">
        <v>4</v>
      </c>
      <c r="J344" s="28"/>
      <c r="K344" s="28"/>
      <c r="L344" s="28"/>
      <c r="M344" s="28"/>
      <c r="N344" s="28"/>
      <c r="O344" s="28"/>
      <c r="P344" s="28"/>
      <c r="Q344" s="12"/>
    </row>
    <row r="345" spans="2:20" ht="20.100000000000001" customHeight="1">
      <c r="B345" s="111" t="s">
        <v>181</v>
      </c>
      <c r="C345" s="112"/>
      <c r="D345" s="112"/>
      <c r="E345" s="112"/>
      <c r="F345" s="113"/>
      <c r="G345" s="28">
        <v>1</v>
      </c>
      <c r="H345" s="28"/>
      <c r="I345" s="28">
        <v>4</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v>1</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2</v>
      </c>
      <c r="J353" s="28"/>
      <c r="K353" s="28"/>
      <c r="L353" s="28"/>
      <c r="M353" s="28"/>
      <c r="N353" s="28"/>
      <c r="O353" s="28"/>
      <c r="P353" s="28"/>
      <c r="Q353" s="12"/>
    </row>
    <row r="354" spans="1:20" ht="20.100000000000001" customHeight="1" thickBot="1">
      <c r="B354" s="256" t="s">
        <v>188</v>
      </c>
      <c r="C354" s="257"/>
      <c r="D354" s="257"/>
      <c r="E354" s="257"/>
      <c r="F354" s="257"/>
      <c r="G354" s="257"/>
      <c r="H354" s="128" t="s">
        <v>2551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2572</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5</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92</v>
      </c>
      <c r="N376" s="117"/>
      <c r="O376" s="117"/>
      <c r="P376" s="40" t="s">
        <v>480</v>
      </c>
    </row>
    <row r="377" spans="2:20" ht="20.100000000000001" customHeight="1">
      <c r="B377" s="186" t="s">
        <v>45</v>
      </c>
      <c r="C377" s="130"/>
      <c r="D377" s="130"/>
      <c r="E377" s="101" t="s">
        <v>211</v>
      </c>
      <c r="F377" s="102"/>
      <c r="G377" s="102"/>
      <c r="H377" s="103"/>
      <c r="I377" s="109">
        <v>11.47</v>
      </c>
      <c r="J377" s="117"/>
      <c r="K377" s="117"/>
      <c r="L377" s="55" t="s">
        <v>472</v>
      </c>
      <c r="M377" s="109">
        <v>11.47</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105500</v>
      </c>
      <c r="J383" s="117"/>
      <c r="K383" s="117"/>
      <c r="L383" s="50" t="s">
        <v>481</v>
      </c>
      <c r="M383" s="338">
        <v>98000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36000</v>
      </c>
      <c r="J386" s="117"/>
      <c r="K386" s="117"/>
      <c r="L386" s="50" t="s">
        <v>481</v>
      </c>
      <c r="M386" s="338">
        <v>36000</v>
      </c>
      <c r="N386" s="117"/>
      <c r="O386" s="117"/>
      <c r="P386" s="37" t="s">
        <v>481</v>
      </c>
    </row>
    <row r="387" spans="2:20" ht="20.100000000000001" customHeight="1">
      <c r="B387" s="186"/>
      <c r="C387" s="339"/>
      <c r="D387" s="339"/>
      <c r="E387" s="101" t="s">
        <v>217</v>
      </c>
      <c r="F387" s="102"/>
      <c r="G387" s="102"/>
      <c r="H387" s="103"/>
      <c r="I387" s="338">
        <v>6000</v>
      </c>
      <c r="J387" s="117"/>
      <c r="K387" s="117"/>
      <c r="L387" s="50" t="s">
        <v>481</v>
      </c>
      <c r="M387" s="338">
        <v>6000</v>
      </c>
      <c r="N387" s="117"/>
      <c r="O387" s="117"/>
      <c r="P387" s="37" t="s">
        <v>481</v>
      </c>
    </row>
    <row r="388" spans="2:20" ht="20.100000000000001" customHeight="1">
      <c r="B388" s="186"/>
      <c r="C388" s="339"/>
      <c r="D388" s="339"/>
      <c r="E388" s="101" t="s">
        <v>218</v>
      </c>
      <c r="F388" s="102"/>
      <c r="G388" s="102"/>
      <c r="H388" s="103"/>
      <c r="I388" s="338">
        <v>26000</v>
      </c>
      <c r="J388" s="117"/>
      <c r="K388" s="117"/>
      <c r="L388" s="50" t="s">
        <v>481</v>
      </c>
      <c r="M388" s="338">
        <v>26000</v>
      </c>
      <c r="N388" s="117"/>
      <c r="O388" s="117"/>
      <c r="P388" s="37" t="s">
        <v>481</v>
      </c>
    </row>
    <row r="389" spans="2:20" ht="20.100000000000001" customHeight="1">
      <c r="B389" s="186"/>
      <c r="C389" s="339"/>
      <c r="D389" s="339"/>
      <c r="E389" s="101" t="s">
        <v>219</v>
      </c>
      <c r="F389" s="102"/>
      <c r="G389" s="102"/>
      <c r="H389" s="103"/>
      <c r="I389" s="338">
        <v>7000</v>
      </c>
      <c r="J389" s="117"/>
      <c r="K389" s="117"/>
      <c r="L389" s="50" t="s">
        <v>481</v>
      </c>
      <c r="M389" s="109">
        <v>0</v>
      </c>
      <c r="N389" s="117"/>
      <c r="O389" s="117"/>
      <c r="P389" s="37" t="s">
        <v>481</v>
      </c>
    </row>
    <row r="390" spans="2:20" ht="20.100000000000001" customHeight="1">
      <c r="B390" s="186"/>
      <c r="C390" s="339"/>
      <c r="D390" s="339"/>
      <c r="E390" s="101" t="s">
        <v>71</v>
      </c>
      <c r="F390" s="102"/>
      <c r="G390" s="102"/>
      <c r="H390" s="103"/>
      <c r="I390" s="338">
        <v>2500</v>
      </c>
      <c r="J390" s="117"/>
      <c r="K390" s="117"/>
      <c r="L390" s="50" t="s">
        <v>481</v>
      </c>
      <c r="M390" s="338">
        <v>2000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2578</v>
      </c>
      <c r="H399" s="268"/>
      <c r="I399" s="268"/>
      <c r="J399" s="268"/>
      <c r="K399" s="268"/>
      <c r="L399" s="268"/>
      <c r="M399" s="268"/>
      <c r="N399" s="268"/>
      <c r="O399" s="268"/>
      <c r="P399" s="269"/>
    </row>
    <row r="400" spans="2:20" ht="120" customHeight="1">
      <c r="B400" s="303" t="s">
        <v>217</v>
      </c>
      <c r="C400" s="102"/>
      <c r="D400" s="102"/>
      <c r="E400" s="102"/>
      <c r="F400" s="103"/>
      <c r="G400" s="121" t="s">
        <v>2579</v>
      </c>
      <c r="H400" s="268"/>
      <c r="I400" s="268"/>
      <c r="J400" s="268"/>
      <c r="K400" s="268"/>
      <c r="L400" s="268"/>
      <c r="M400" s="268"/>
      <c r="N400" s="268"/>
      <c r="O400" s="268"/>
      <c r="P400" s="269"/>
    </row>
    <row r="401" spans="2:20" ht="120" customHeight="1">
      <c r="B401" s="303" t="s">
        <v>216</v>
      </c>
      <c r="C401" s="102"/>
      <c r="D401" s="102"/>
      <c r="E401" s="102"/>
      <c r="F401" s="103"/>
      <c r="G401" s="121" t="s">
        <v>2580</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2581</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17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21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17</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89.8</v>
      </c>
      <c r="I452" s="94"/>
      <c r="J452" s="94"/>
      <c r="K452" s="94"/>
      <c r="L452" s="94"/>
      <c r="M452" s="94"/>
      <c r="N452" s="94"/>
      <c r="O452" s="94"/>
      <c r="P452" s="49" t="s">
        <v>485</v>
      </c>
    </row>
    <row r="453" spans="2:20" ht="20.100000000000001" customHeight="1">
      <c r="B453" s="186" t="s">
        <v>266</v>
      </c>
      <c r="C453" s="130"/>
      <c r="D453" s="130"/>
      <c r="E453" s="130"/>
      <c r="F453" s="130"/>
      <c r="G453" s="130"/>
      <c r="H453" s="109">
        <v>25</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2</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2582</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2583</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2535</v>
      </c>
      <c r="L475" s="132"/>
      <c r="M475" s="35" t="s">
        <v>469</v>
      </c>
      <c r="N475" s="132" t="s">
        <v>2536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2585</v>
      </c>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2586</v>
      </c>
      <c r="M515" s="105"/>
      <c r="N515" s="105"/>
      <c r="O515" s="106"/>
      <c r="P515" s="107"/>
    </row>
    <row r="516" spans="2:20" ht="20.100000000000001" customHeight="1" thickBot="1">
      <c r="B516" s="238" t="s">
        <v>288</v>
      </c>
      <c r="C516" s="239"/>
      <c r="D516" s="239"/>
      <c r="E516" s="239"/>
      <c r="F516" s="239"/>
      <c r="G516" s="239"/>
      <c r="H516" s="128" t="s">
        <v>2551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2589</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2552</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2552</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31" sqref="V31:X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2551</v>
      </c>
      <c r="Q7" s="548"/>
      <c r="R7" s="548"/>
      <c r="S7" s="548"/>
      <c r="T7" s="548"/>
      <c r="U7" s="549"/>
      <c r="V7" s="590"/>
      <c r="W7" s="590"/>
      <c r="X7" s="590"/>
      <c r="Y7" s="590" t="s">
        <v>2561</v>
      </c>
      <c r="Z7" s="590"/>
      <c r="AA7" s="590"/>
      <c r="AB7" s="588" t="s">
        <v>2590</v>
      </c>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2551</v>
      </c>
      <c r="Q8" s="551"/>
      <c r="R8" s="551"/>
      <c r="S8" s="551"/>
      <c r="T8" s="551"/>
      <c r="U8" s="552"/>
      <c r="V8" s="546"/>
      <c r="W8" s="546"/>
      <c r="X8" s="546"/>
      <c r="Y8" s="546" t="s">
        <v>2561</v>
      </c>
      <c r="Z8" s="546"/>
      <c r="AA8" s="546"/>
      <c r="AB8" s="555" t="s">
        <v>2590</v>
      </c>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2551</v>
      </c>
      <c r="Q9" s="551"/>
      <c r="R9" s="551"/>
      <c r="S9" s="551"/>
      <c r="T9" s="551"/>
      <c r="U9" s="552"/>
      <c r="V9" s="546"/>
      <c r="W9" s="546"/>
      <c r="X9" s="546"/>
      <c r="Y9" s="546" t="s">
        <v>2561</v>
      </c>
      <c r="Z9" s="546"/>
      <c r="AA9" s="546"/>
      <c r="AB9" s="555" t="s">
        <v>2590</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2551</v>
      </c>
      <c r="Q10" s="551"/>
      <c r="R10" s="551"/>
      <c r="S10" s="551"/>
      <c r="T10" s="551"/>
      <c r="U10" s="552"/>
      <c r="V10" s="546"/>
      <c r="W10" s="546"/>
      <c r="X10" s="546"/>
      <c r="Y10" s="546" t="s">
        <v>2561</v>
      </c>
      <c r="Z10" s="546"/>
      <c r="AA10" s="546"/>
      <c r="AB10" s="555" t="s">
        <v>2590</v>
      </c>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2551</v>
      </c>
      <c r="Q12" s="551"/>
      <c r="R12" s="551"/>
      <c r="S12" s="551"/>
      <c r="T12" s="551"/>
      <c r="U12" s="552"/>
      <c r="V12" s="546"/>
      <c r="W12" s="546"/>
      <c r="X12" s="546"/>
      <c r="Y12" s="546" t="s">
        <v>2561</v>
      </c>
      <c r="Z12" s="546"/>
      <c r="AA12" s="546"/>
      <c r="AB12" s="555" t="s">
        <v>2590</v>
      </c>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2551</v>
      </c>
      <c r="Q14" s="551"/>
      <c r="R14" s="551"/>
      <c r="S14" s="551"/>
      <c r="T14" s="551"/>
      <c r="U14" s="552"/>
      <c r="V14" s="546"/>
      <c r="W14" s="546"/>
      <c r="X14" s="546"/>
      <c r="Y14" s="546" t="s">
        <v>2561</v>
      </c>
      <c r="Z14" s="546"/>
      <c r="AA14" s="546"/>
      <c r="AB14" s="555" t="s">
        <v>2590</v>
      </c>
      <c r="AC14" s="556"/>
      <c r="AD14" s="556"/>
      <c r="AE14" s="555" t="s">
        <v>2591</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t="s">
        <v>2561</v>
      </c>
      <c r="Z17" s="590"/>
      <c r="AA17" s="590"/>
      <c r="AB17" s="588" t="s">
        <v>2590</v>
      </c>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2551</v>
      </c>
      <c r="Q18" s="551"/>
      <c r="R18" s="551"/>
      <c r="S18" s="551"/>
      <c r="T18" s="551"/>
      <c r="U18" s="552"/>
      <c r="V18" s="546"/>
      <c r="W18" s="546"/>
      <c r="X18" s="546"/>
      <c r="Y18" s="546" t="s">
        <v>2561</v>
      </c>
      <c r="Z18" s="546"/>
      <c r="AA18" s="546"/>
      <c r="AB18" s="555" t="s">
        <v>2590</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2551</v>
      </c>
      <c r="Q19" s="551"/>
      <c r="R19" s="551"/>
      <c r="S19" s="551"/>
      <c r="T19" s="551"/>
      <c r="U19" s="552"/>
      <c r="V19" s="546"/>
      <c r="W19" s="546"/>
      <c r="X19" s="546"/>
      <c r="Y19" s="546" t="s">
        <v>2561</v>
      </c>
      <c r="Z19" s="546"/>
      <c r="AA19" s="546"/>
      <c r="AB19" s="555" t="s">
        <v>2590</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2551</v>
      </c>
      <c r="Q20" s="551"/>
      <c r="R20" s="551"/>
      <c r="S20" s="551"/>
      <c r="T20" s="551"/>
      <c r="U20" s="552"/>
      <c r="V20" s="546" t="s">
        <v>2561</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2551</v>
      </c>
      <c r="Q21" s="551"/>
      <c r="R21" s="551"/>
      <c r="S21" s="551"/>
      <c r="T21" s="551"/>
      <c r="U21" s="552"/>
      <c r="V21" s="546"/>
      <c r="W21" s="546"/>
      <c r="X21" s="546"/>
      <c r="Y21" s="546" t="s">
        <v>2561</v>
      </c>
      <c r="Z21" s="546"/>
      <c r="AA21" s="546"/>
      <c r="AB21" s="555" t="s">
        <v>2593</v>
      </c>
      <c r="AC21" s="556"/>
      <c r="AD21" s="556"/>
      <c r="AE21" s="555" t="s">
        <v>2592</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2551</v>
      </c>
      <c r="Q22" s="551"/>
      <c r="R22" s="551"/>
      <c r="S22" s="551"/>
      <c r="T22" s="551"/>
      <c r="U22" s="552"/>
      <c r="V22" s="546" t="s">
        <v>2561</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2551</v>
      </c>
      <c r="Q23" s="551"/>
      <c r="R23" s="551"/>
      <c r="S23" s="551"/>
      <c r="T23" s="551"/>
      <c r="U23" s="552"/>
      <c r="V23" s="546"/>
      <c r="W23" s="546"/>
      <c r="X23" s="546"/>
      <c r="Y23" s="546" t="s">
        <v>2561</v>
      </c>
      <c r="Z23" s="546"/>
      <c r="AA23" s="546"/>
      <c r="AB23" s="555" t="s">
        <v>2590</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2551</v>
      </c>
      <c r="Q24" s="551"/>
      <c r="R24" s="551"/>
      <c r="S24" s="551"/>
      <c r="T24" s="551"/>
      <c r="U24" s="552"/>
      <c r="V24" s="546"/>
      <c r="W24" s="546"/>
      <c r="X24" s="546"/>
      <c r="Y24" s="546" t="s">
        <v>2561</v>
      </c>
      <c r="Z24" s="546"/>
      <c r="AA24" s="546"/>
      <c r="AB24" s="555" t="s">
        <v>2590</v>
      </c>
      <c r="AC24" s="556"/>
      <c r="AD24" s="556"/>
      <c r="AE24" s="555" t="s">
        <v>2594</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2551</v>
      </c>
      <c r="Q26" s="558"/>
      <c r="R26" s="558"/>
      <c r="S26" s="558"/>
      <c r="T26" s="558"/>
      <c r="U26" s="559"/>
      <c r="V26" s="591" t="s">
        <v>2561</v>
      </c>
      <c r="W26" s="591"/>
      <c r="X26" s="591"/>
      <c r="Y26" s="591"/>
      <c r="Z26" s="591"/>
      <c r="AA26" s="591"/>
      <c r="AB26" s="594"/>
      <c r="AC26" s="595"/>
      <c r="AD26" s="595"/>
      <c r="AE26" s="594" t="s">
        <v>2595</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2552</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2551</v>
      </c>
      <c r="Q29" s="551"/>
      <c r="R29" s="551"/>
      <c r="S29" s="551"/>
      <c r="T29" s="551"/>
      <c r="U29" s="552"/>
      <c r="V29" s="546" t="s">
        <v>2561</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2551</v>
      </c>
      <c r="Q30" s="551"/>
      <c r="R30" s="551"/>
      <c r="S30" s="551"/>
      <c r="T30" s="551"/>
      <c r="U30" s="552"/>
      <c r="V30" s="546" t="s">
        <v>2561</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2551</v>
      </c>
      <c r="Q31" s="551"/>
      <c r="R31" s="551"/>
      <c r="S31" s="551"/>
      <c r="T31" s="551"/>
      <c r="U31" s="552"/>
      <c r="V31" s="546"/>
      <c r="W31" s="546"/>
      <c r="X31" s="546"/>
      <c r="Y31" s="546" t="s">
        <v>2561</v>
      </c>
      <c r="Z31" s="546"/>
      <c r="AA31" s="546"/>
      <c r="AB31" s="555"/>
      <c r="AC31" s="556"/>
      <c r="AD31" s="556"/>
      <c r="AE31" s="555" t="s">
        <v>2596</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2551</v>
      </c>
      <c r="Q32" s="558"/>
      <c r="R32" s="558"/>
      <c r="S32" s="558"/>
      <c r="T32" s="558"/>
      <c r="U32" s="559"/>
      <c r="V32" s="591" t="s">
        <v>2561</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2551</v>
      </c>
      <c r="Q34" s="548"/>
      <c r="R34" s="548"/>
      <c r="S34" s="548"/>
      <c r="T34" s="548"/>
      <c r="U34" s="549"/>
      <c r="V34" s="590"/>
      <c r="W34" s="590"/>
      <c r="X34" s="590"/>
      <c r="Y34" s="590" t="s">
        <v>2561</v>
      </c>
      <c r="Z34" s="590"/>
      <c r="AA34" s="590"/>
      <c r="AB34" s="588" t="s">
        <v>2590</v>
      </c>
      <c r="AC34" s="589"/>
      <c r="AD34" s="589"/>
      <c r="AE34" s="588" t="s">
        <v>2597</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t="s">
        <v>2561</v>
      </c>
      <c r="Z35" s="546"/>
      <c r="AA35" s="546"/>
      <c r="AB35" s="555" t="s">
        <v>2590</v>
      </c>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2552</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宏祥 若宮</cp:lastModifiedBy>
  <cp:lastPrinted>2021-03-04T10:23:32Z</cp:lastPrinted>
  <dcterms:created xsi:type="dcterms:W3CDTF">2020-12-23T05:28:24Z</dcterms:created>
  <dcterms:modified xsi:type="dcterms:W3CDTF">2025-10-01T05:32:10Z</dcterms:modified>
</cp:coreProperties>
</file>