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Owner\Desktop\現況届R7.9\ラプア\"/>
    </mc:Choice>
  </mc:AlternateContent>
  <xr:revisionPtr revIDLastSave="0" documentId="13_ncr:1_{3C0866B2-1EAA-4EAF-8054-68CEFF6989B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389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<sst xmlns="http://schemas.openxmlformats.org/spreadsheetml/2006/main" count="3073" uniqueCount="2614">
  <si>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</si>
  <si>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</si>
  <si>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</si>
  <si>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</si>
  <si>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</si>
  <si>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</si>
  <si>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</si>
  <si>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</si>
  <si>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</si>
  <si>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</si>
  <si>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</si>
  <si>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</si>
  <si>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</si>
  <si>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</si>
  <si>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</si>
  <si>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</si>
  <si>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</si>
  <si>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</si>
  <si>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</si>
  <si>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</si>
  <si>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</si>
  <si>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</si>
  <si>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</si>
  <si>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</si>
  <si>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</si>
  <si>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</si>
  <si>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</si>
  <si>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</si>
  <si>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</si>
  <si>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</si>
  <si>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</si>
  <si>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</si>
  <si>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</si>
  <si>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</si>
  <si>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</si>
  <si>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</si>
  <si>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</si>
  <si>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</si>
  <si>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</si>
  <si>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</si>
  <si>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</si>
  <si>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</si>
  <si>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</si>
  <si>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</si>
  <si>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</si>
  <si>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</si>
  <si>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</si>
  <si>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</si>
  <si>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</si>
  <si>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</si>
  <si>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</si>
  <si>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</si>
  <si>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</si>
  <si>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</si>
  <si>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</si>
  <si>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</si>
  <si>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</si>
  <si>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</si>
  <si>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</si>
  <si>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</si>
  <si>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</si>
  <si>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</si>
  <si>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</si>
  <si>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</si>
  <si>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</si>
  <si>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</si>
  <si>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</si>
  <si>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</si>
  <si>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</si>
  <si>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</si>
  <si>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</si>
  <si>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</si>
  <si>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</si>
  <si>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</si>
  <si>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</si>
  <si>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</si>
  <si>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</si>
  <si>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</si>
  <si>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</si>
  <si>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</si>
  <si>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</si>
  <si>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</si>
  <si>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</si>
  <si>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</si>
  <si>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</si>
  <si>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</si>
  <si>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</si>
  <si>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</si>
  <si>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</si>
  <si>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</si>
  <si>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</si>
  <si>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</si>
  <si>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</si>
  <si>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</si>
  <si>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</si>
  <si>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</si>
  <si>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</si>
  <si>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</si>
  <si>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</si>
  <si>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</si>
  <si>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</si>
  <si>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</si>
  <si>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</si>
  <si>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</si>
  <si>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</si>
  <si>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</si>
  <si>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</si>
  <si>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</si>
  <si>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</si>
  <si>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</si>
  <si>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</si>
  <si>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</si>
  <si>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</si>
  <si>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</si>
  <si>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</si>
  <si>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</si>
  <si>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</si>
  <si>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</si>
  <si>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</si>
  <si>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</si>
  <si>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</si>
  <si>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</si>
  <si>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</si>
  <si>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</si>
  <si>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</si>
  <si>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</si>
  <si>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</si>
  <si>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</si>
  <si>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</si>
  <si>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</si>
  <si>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</si>
  <si>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</si>
  <si>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</si>
  <si>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</si>
  <si>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</si>
  <si>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</si>
  <si>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</si>
  <si>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</si>
  <si>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</si>
  <si>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</si>
  <si>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</si>
  <si>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</si>
  <si>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</si>
  <si>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</si>
  <si>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</si>
  <si>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</si>
  <si>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</si>
  <si>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</si>
  <si>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</si>
  <si>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</si>
  <si>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</si>
  <si>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</si>
  <si>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</si>
  <si>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</si>
  <si>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</si>
  <si>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</si>
  <si>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</si>
  <si>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</si>
  <si>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</si>
  <si>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</si>
  <si>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</si>
  <si>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</si>
  <si>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</si>
  <si>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</si>
  <si>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</si>
  <si>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</si>
  <si>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</si>
  <si>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</si>
  <si>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</si>
  <si>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</si>
  <si>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</si>
  <si>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</si>
  <si>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</si>
  <si>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</si>
  <si>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</si>
  <si>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</si>
  <si>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</si>
  <si>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</si>
  <si>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</si>
  <si>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</si>
  <si>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</si>
  <si>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</si>
  <si>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</si>
  <si>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</si>
  <si>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</si>
  <si>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</si>
  <si>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</si>
  <si>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</si>
  <si>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</si>
  <si>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</si>
  <si>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</si>
  <si>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</si>
  <si>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</si>
  <si>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</si>
  <si>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</si>
  <si>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</si>
  <si>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</si>
  <si>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</si>
  <si>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</si>
  <si>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</si>
  <si>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</si>
  <si>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</si>
  <si>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</si>
  <si>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</si>
  <si>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</si>
  <si>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</si>
  <si>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</si>
  <si>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</si>
  <si>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</si>
  <si>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</si>
  <si>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</si>
  <si>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</si>
  <si>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</si>
  <si>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</si>
  <si>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</si>
  <si>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</si>
  <si>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</si>
  <si>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</si>
  <si>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</si>
  <si>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</si>
  <si>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</si>
  <si>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</si>
  <si>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</si>
  <si>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</si>
  <si>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</si>
  <si>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</si>
  <si>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</si>
  <si>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</si>
  <si>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</si>
  <si>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</si>
  <si>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</si>
  <si>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</si>
  <si>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</si>
  <si>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</si>
  <si>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</si>
  <si>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</si>
  <si>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</si>
  <si>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</si>
  <si>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</si>
  <si>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</si>
  <si>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</si>
  <si>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</si>
  <si>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</si>
  <si>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</si>
  <si>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</si>
  <si>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</si>
  <si>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</si>
  <si>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</si>
  <si>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</si>
  <si>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</si>
  <si>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</si>
  <si>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</si>
  <si>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</si>
  <si>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</si>
  <si>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</si>
  <si>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</si>
  <si>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</si>
  <si>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</si>
  <si>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</si>
  <si>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</si>
  <si>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</si>
  <si>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</si>
  <si>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</si>
  <si>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</si>
  <si>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</si>
  <si>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</si>
  <si>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</si>
  <si>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</si>
  <si>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</si>
  <si>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</si>
  <si>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</si>
  <si>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</si>
  <si>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</si>
  <si>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</si>
  <si>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</si>
  <si>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</si>
  <si>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</si>
  <si>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</si>
  <si>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</si>
  <si>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</si>
  <si>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</si>
  <si>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</si>
  <si>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</si>
  <si>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</si>
  <si>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</si>
  <si>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</si>
  <si>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</si>
  <si>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</si>
  <si>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</si>
  <si>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</si>
  <si>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</si>
  <si>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</si>
  <si>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</si>
  <si>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</si>
  <si>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</si>
  <si>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</si>
  <si>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</si>
  <si>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</si>
  <si>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</si>
  <si>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</si>
  <si>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</si>
  <si>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</si>
  <si>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</si>
  <si>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</si>
  <si>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</si>
  <si>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</si>
  <si>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</si>
  <si>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</si>
  <si>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</si>
  <si>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</si>
  <si>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</si>
  <si>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</si>
  <si>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</si>
  <si>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</si>
  <si>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</si>
  <si>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</si>
  <si>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</si>
  <si>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</si>
  <si>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</si>
  <si>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</si>
  <si>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</si>
  <si>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</si>
  <si>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</si>
  <si>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</si>
  <si>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</si>
  <si>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</si>
  <si>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</si>
  <si>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</si>
  <si>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</si>
  <si>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</si>
  <si>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</si>
  <si>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</si>
  <si>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</si>
  <si>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</si>
  <si>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</si>
  <si>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</si>
  <si>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</si>
  <si>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</si>
  <si>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</si>
  <si>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</si>
  <si>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</si>
  <si>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</si>
  <si>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</si>
  <si>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</si>
  <si>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</si>
  <si>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</si>
  <si>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</si>
  <si>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</si>
  <si>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</si>
  <si>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</si>
  <si>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</si>
  <si>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</si>
  <si>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</si>
  <si>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</si>
  <si>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</si>
  <si>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</si>
  <si>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</si>
  <si>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</si>
  <si>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</si>
  <si>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</si>
  <si>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</si>
  <si>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</si>
  <si>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</si>
  <si>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</si>
  <si>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</si>
  <si>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</si>
  <si>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</si>
  <si>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</si>
  <si>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</si>
  <si>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</si>
  <si>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</si>
  <si>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</si>
  <si>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</si>
  <si>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</si>
  <si>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</si>
  <si>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</si>
  <si>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</si>
  <si>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</si>
  <si>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</si>
  <si>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</si>
  <si>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</si>
  <si>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</si>
  <si>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</si>
  <si>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</si>
  <si>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</si>
  <si>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</si>
  <si>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</si>
  <si>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</si>
  <si>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</si>
  <si>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</si>
  <si>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</si>
  <si>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</si>
  <si>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</si>
  <si>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</si>
  <si>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</si>
  <si>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</si>
  <si>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</si>
  <si>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</si>
  <si>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</si>
  <si>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</si>
  <si>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</si>
  <si>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</si>
  <si>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</si>
  <si>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</si>
  <si>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</si>
  <si>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</si>
  <si>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</si>
  <si>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</si>
  <si>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</si>
  <si>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</si>
  <si>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</si>
  <si>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</si>
  <si>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</si>
  <si>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</si>
  <si>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</si>
  <si>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</si>
  <si>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</si>
  <si>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</si>
  <si>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</si>
  <si>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</si>
  <si>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</si>
  <si>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</si>
  <si>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</si>
  <si>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</si>
  <si>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</si>
  <si>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</si>
  <si>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</si>
  <si>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</si>
  <si>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</si>
  <si>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</si>
  <si>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</si>
  <si>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</si>
  <si>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</si>
  <si>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</si>
  <si>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</si>
  <si>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</si>
  <si>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</si>
  <si>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</si>
  <si>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</si>
  <si>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</si>
  <si>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</si>
  <si>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</si>
  <si>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</si>
  <si>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</si>
  <si>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</si>
  <si>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</si>
  <si>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</si>
  <si>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</si>
  <si>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</si>
  <si>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</si>
  <si>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</si>
  <si>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</si>
  <si>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</si>
  <si>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</si>
  <si>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</si>
  <si>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</si>
  <si>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</si>
  <si>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</si>
  <si>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</si>
  <si>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</si>
  <si>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</si>
  <si>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</si>
  <si>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</si>
  <si>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</si>
  <si>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</si>
  <si>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</si>
  <si>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</si>
  <si>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</si>
  <si>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</si>
  <si>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</si>
  <si>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</si>
  <si>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</si>
  <si>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</si>
  <si>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</si>
  <si>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</si>
  <si>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</si>
  <si>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</si>
  <si>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</si>
  <si>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</si>
  <si>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</si>
  <si>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</si>
  <si>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</si>
  <si>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</si>
  <si>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</si>
  <si>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</si>
  <si>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</si>
  <si>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</si>
  <si>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</si>
  <si>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</si>
  <si>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</si>
  <si>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</si>
  <si>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</si>
  <si>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</si>
  <si>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</si>
  <si>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</si>
  <si>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</si>
  <si>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</si>
  <si>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</si>
  <si>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</si>
  <si>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</si>
  <si>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</si>
  <si>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</si>
  <si>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</si>
  <si>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</si>
  <si>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</si>
  <si>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</si>
  <si>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</si>
  <si>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</si>
  <si>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</si>
  <si>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</si>
  <si>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</si>
  <si>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</si>
  <si>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</si>
  <si>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</si>
  <si>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</si>
  <si>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</si>
  <si>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</si>
  <si>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</si>
  <si>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</si>
  <si>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</si>
  <si>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</si>
  <si>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</si>
  <si>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</si>
  <si>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</si>
  <si>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</si>
  <si>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</si>
  <si>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</si>
  <si>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</si>
  <si>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</si>
  <si>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</si>
  <si>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</si>
  <si>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</si>
  <si>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</si>
  <si>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</si>
  <si>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</si>
  <si>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</si>
  <si>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</si>
  <si>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</si>
  <si>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</si>
  <si>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</si>
  <si>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</si>
  <si>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</si>
  <si>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</si>
  <si>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</si>
  <si>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</si>
  <si>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</si>
  <si>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</si>
  <si>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</si>
  <si>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</si>
  <si>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</si>
  <si>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</si>
  <si>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</si>
  <si>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</si>
  <si>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</si>
  <si>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</si>
  <si>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</si>
  <si>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</si>
  <si>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</si>
  <si>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</si>
  <si>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</si>
  <si>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</si>
  <si>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</si>
  <si>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</si>
  <si>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</si>
  <si>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</si>
  <si>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</si>
  <si>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</si>
  <si>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</si>
  <si>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</si>
  <si>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</si>
  <si>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</si>
  <si>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</si>
  <si>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</si>
  <si>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</si>
  <si>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</si>
  <si>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</si>
  <si>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</si>
  <si>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</si>
  <si>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</si>
  <si>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</si>
  <si>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</si>
  <si>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</si>
  <si>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</si>
  <si>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</si>
  <si>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</si>
  <si>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</si>
  <si>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</si>
  <si>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</si>
  <si>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</si>
  <si>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</si>
  <si>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</si>
  <si>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</si>
  <si>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</si>
  <si>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</si>
  <si>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</si>
  <si>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</si>
  <si>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</si>
  <si>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</si>
  <si>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</si>
  <si>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</si>
  <si>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</si>
  <si>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</si>
  <si>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</si>
  <si>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</si>
  <si>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</si>
  <si>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</si>
  <si>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</si>
  <si>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</si>
  <si>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</si>
  <si>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</si>
  <si>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</si>
  <si>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</si>
  <si>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</si>
  <si>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</si>
  <si>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</si>
  <si>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</si>
  <si>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</si>
  <si>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</si>
  <si>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</si>
  <si>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</si>
  <si>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</si>
  <si>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</si>
  <si>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</si>
  <si>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</si>
  <si>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</si>
  <si>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</si>
  <si>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</si>
  <si>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</si>
  <si>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</si>
  <si>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</si>
  <si>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</si>
  <si>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</si>
  <si>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</si>
  <si>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</si>
  <si>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</si>
  <si>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</si>
  <si>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</si>
  <si>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</si>
  <si>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</si>
  <si>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</si>
  <si>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</si>
  <si>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</si>
  <si>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</si>
  <si>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</si>
  <si>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</si>
  <si>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</si>
  <si>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</si>
  <si>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</si>
  <si>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</si>
  <si>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</si>
  <si>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</si>
  <si>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</si>
  <si>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</si>
  <si>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</si>
  <si>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</si>
  <si>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</si>
  <si>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</si>
  <si>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</si>
  <si>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</si>
  <si>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</si>
  <si>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</si>
  <si>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</si>
  <si>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</si>
  <si>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</si>
  <si>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</si>
  <si>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</si>
  <si>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</si>
  <si>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</si>
  <si>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</si>
  <si>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</si>
  <si>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</si>
  <si>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</si>
  <si>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</si>
  <si>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</si>
  <si>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</si>
  <si>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</si>
  <si>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</si>
  <si>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</si>
  <si>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</si>
  <si>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</si>
  <si>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</si>
  <si>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</si>
  <si>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</si>
  <si>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</si>
  <si>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</si>
  <si>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</si>
  <si>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</si>
  <si>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</si>
  <si>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</si>
  <si>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</si>
  <si>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</si>
  <si>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</si>
  <si>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</si>
  <si>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</si>
  <si>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</si>
  <si>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</si>
  <si>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</si>
  <si>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</si>
  <si>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</si>
  <si>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</si>
  <si>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</si>
  <si>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</si>
  <si>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</si>
  <si>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</si>
  <si>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</si>
  <si>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</si>
  <si>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</si>
  <si>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</si>
  <si>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</si>
  <si>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</si>
  <si>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</si>
  <si>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</si>
  <si>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</si>
  <si>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</si>
  <si>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</si>
  <si>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</si>
  <si>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</si>
  <si>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</si>
  <si>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</si>
  <si>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</si>
  <si>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</si>
  <si>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</si>
  <si>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</si>
  <si>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</si>
  <si>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</si>
  <si>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</si>
  <si>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</si>
  <si>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</si>
  <si>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</si>
  <si>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</si>
  <si>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</si>
  <si>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</si>
  <si>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</si>
  <si>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</si>
  <si>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</si>
  <si>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</si>
  <si>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</si>
  <si>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</si>
  <si>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</si>
  <si>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</si>
  <si>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</si>
  <si>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</si>
  <si>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</si>
  <si>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</si>
  <si>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</si>
  <si>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</si>
  <si>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</si>
  <si>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</si>
  <si>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</si>
  <si>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</si>
  <si>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</si>
  <si>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</si>
  <si>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</si>
  <si>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</si>
  <si>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</si>
  <si>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</si>
  <si>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</si>
  <si>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</si>
  <si>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</si>
  <si>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</si>
  <si>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</si>
  <si>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</si>
  <si>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</si>
  <si>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</si>
  <si>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</si>
  <si>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</si>
  <si>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</si>
  <si>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</si>
  <si>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</si>
  <si>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</si>
  <si>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</si>
  <si>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</si>
  <si>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</si>
  <si>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</si>
  <si>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</si>
  <si>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</si>
  <si>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</si>
  <si>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</si>
  <si>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</si>
  <si>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</si>
  <si>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</si>
  <si>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</si>
  <si>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</si>
  <si>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</si>
  <si>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</si>
  <si>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</si>
  <si>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</si>
  <si>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</si>
  <si>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</si>
  <si>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</si>
  <si>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</si>
  <si>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</si>
  <si>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</si>
  <si>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</si>
  <si>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</si>
  <si>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</si>
  <si>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</si>
  <si>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</si>
  <si>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</si>
  <si>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</si>
  <si>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</si>
  <si>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</si>
  <si>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</si>
  <si>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</si>
  <si>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</si>
  <si>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</si>
  <si>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</si>
  <si>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</si>
  <si>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</si>
  <si>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</si>
  <si>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</si>
  <si>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</si>
  <si>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</si>
  <si>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</si>
  <si>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</si>
  <si>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</si>
  <si>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</si>
  <si>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</si>
  <si>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</si>
  <si>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</si>
  <si>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</si>
  <si>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</si>
  <si>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</si>
  <si>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</si>
  <si>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</si>
  <si>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</si>
  <si>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</si>
  <si>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</si>
  <si>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</si>
  <si>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</si>
  <si>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</si>
  <si>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</si>
  <si>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</si>
  <si>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</si>
  <si>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</si>
  <si>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</si>
  <si>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</si>
  <si>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</si>
  <si>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</si>
  <si>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</si>
  <si>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</si>
  <si>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</si>
  <si>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</si>
  <si>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</si>
  <si>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</si>
  <si>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</si>
  <si>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</si>
  <si>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</si>
  <si>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</si>
  <si>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</si>
  <si>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</si>
  <si>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</si>
  <si>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</si>
  <si>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</si>
  <si>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</si>
  <si>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</si>
  <si>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</si>
  <si>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</si>
  <si>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</si>
  <si>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</si>
  <si>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</si>
  <si>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</si>
  <si>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</si>
  <si>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</si>
  <si>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</si>
  <si>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</si>
  <si>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</si>
  <si>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</si>
  <si>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</si>
  <si>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</si>
  <si>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</si>
  <si>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</si>
  <si>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</si>
  <si>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</si>
  <si>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</si>
  <si>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</si>
  <si>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</si>
  <si>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</si>
  <si>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</si>
  <si>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</si>
  <si>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</si>
  <si>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</si>
  <si>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</si>
  <si>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</si>
  <si>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</si>
  <si>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</si>
  <si>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</si>
  <si>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</si>
  <si>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</si>
  <si>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</si>
  <si>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</si>
  <si>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</si>
  <si>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</si>
  <si>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</si>
  <si>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</si>
  <si>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</si>
  <si>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</si>
  <si>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</si>
  <si>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</si>
  <si>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</si>
  <si>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</si>
  <si>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</si>
  <si>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</si>
  <si>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</si>
  <si>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</si>
  <si>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</si>
  <si>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</si>
  <si>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</si>
  <si>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</si>
  <si>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</si>
  <si>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</si>
  <si>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</si>
  <si>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</si>
  <si>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</si>
  <si>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</si>
  <si>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</si>
  <si>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</si>
  <si>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</si>
  <si>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</si>
  <si>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</si>
  <si>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</si>
  <si>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</si>
  <si>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</si>
  <si>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</si>
  <si>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</si>
  <si>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</si>
  <si>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</si>
  <si>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</si>
  <si>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</si>
  <si>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</si>
  <si>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</si>
  <si>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</si>
  <si>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</si>
  <si>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</si>
  <si>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</si>
  <si>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</si>
  <si>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</si>
  <si>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</si>
  <si>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</si>
  <si>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</si>
  <si>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</si>
  <si>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</si>
  <si>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</si>
  <si>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</si>
  <si>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</si>
  <si>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</si>
  <si>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</si>
  <si>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</si>
  <si>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</si>
  <si>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</si>
  <si>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</si>
  <si>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</si>
  <si>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</si>
  <si>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</si>
  <si>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</si>
  <si>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</si>
  <si>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</si>
  <si>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</si>
  <si>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</si>
  <si>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</si>
  <si>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</si>
  <si>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</si>
  <si>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</si>
  <si>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</si>
  <si>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</si>
  <si>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</si>
  <si>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</si>
  <si>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</si>
  <si>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</si>
  <si>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</si>
  <si>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</si>
  <si>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</si>
  <si>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</si>
  <si>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</si>
  <si>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</si>
  <si>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</si>
  <si>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</si>
  <si>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</si>
  <si>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</si>
  <si>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</si>
  <si>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</si>
  <si>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</si>
  <si>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</si>
  <si>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</si>
  <si>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</si>
  <si>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</si>
  <si>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</si>
  <si>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</si>
  <si>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</si>
  <si>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</si>
  <si>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</si>
  <si>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</si>
  <si>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</si>
  <si>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</si>
  <si>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</si>
  <si>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</si>
  <si>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</si>
  <si>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</si>
  <si>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</si>
  <si>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</si>
  <si>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</si>
  <si>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</si>
  <si>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</si>
  <si>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</si>
  <si>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</si>
  <si>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</si>
  <si>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</si>
  <si>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</si>
  <si>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</si>
  <si>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</si>
  <si>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</si>
  <si>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</si>
  <si>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</si>
  <si>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</si>
  <si>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</si>
  <si>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</si>
  <si>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</si>
  <si>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</si>
  <si>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</si>
  <si>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</si>
  <si>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</si>
  <si>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</si>
  <si>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</si>
  <si>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</si>
  <si>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</si>
  <si>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</si>
  <si>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</si>
  <si>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</si>
  <si>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</si>
  <si>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</si>
  <si>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</si>
  <si>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</si>
  <si>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</si>
  <si>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</si>
  <si>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</si>
  <si>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</si>
  <si>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</si>
  <si>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</si>
  <si>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</si>
  <si>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</si>
  <si>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</si>
  <si>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</si>
  <si>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</si>
  <si>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</si>
  <si>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</si>
  <si>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</si>
  <si>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</si>
  <si>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</si>
  <si>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</si>
  <si>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</si>
  <si>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</si>
  <si>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</si>
  <si>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</si>
  <si>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</si>
  <si>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</si>
  <si>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</si>
  <si>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</si>
  <si>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</si>
  <si>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</si>
  <si>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</si>
  <si>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</si>
  <si>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</si>
  <si>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</si>
  <si>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</si>
  <si>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</si>
  <si>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</si>
  <si>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</si>
  <si>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</si>
  <si>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</si>
  <si>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</si>
  <si>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</si>
  <si>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</si>
  <si>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</si>
  <si>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</si>
  <si>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</si>
  <si>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</si>
  <si>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</si>
  <si>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</si>
  <si>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</si>
  <si>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</si>
  <si>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</si>
  <si>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</si>
  <si>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</si>
  <si>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</si>
  <si>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</si>
  <si>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</si>
  <si>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</si>
  <si>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</si>
  <si>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</si>
  <si>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</si>
  <si>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</si>
  <si>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</si>
  <si>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</si>
  <si>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</si>
  <si>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</si>
  <si>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</si>
  <si>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</si>
  <si>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</si>
  <si>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</si>
  <si>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</si>
  <si>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</si>
  <si>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</si>
  <si>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</si>
  <si>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</si>
  <si>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</si>
  <si>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</si>
  <si>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</si>
  <si>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</si>
  <si>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</si>
  <si>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</si>
  <si>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</si>
  <si>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</si>
  <si>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</si>
  <si>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</si>
  <si>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</si>
  <si>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</si>
  <si>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</si>
  <si>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</si>
  <si>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</si>
  <si>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</si>
  <si>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</si>
  <si>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</si>
  <si>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</si>
  <si>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</si>
  <si>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</si>
  <si>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</si>
  <si>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</si>
  <si>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</si>
  <si>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</si>
  <si>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</si>
  <si>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</si>
  <si>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</si>
  <si>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</si>
  <si>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</si>
  <si>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</si>
  <si>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</si>
  <si>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</si>
  <si>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</si>
  <si>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</si>
  <si>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</si>
  <si>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</si>
  <si>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</si>
  <si>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</si>
  <si>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</si>
  <si>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</si>
  <si>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</si>
  <si>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</si>
  <si>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</si>
  <si>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</si>
  <si>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</si>
  <si>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</si>
  <si>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</si>
  <si>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</si>
  <si>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</si>
  <si>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</si>
  <si>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</si>
  <si>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</si>
  <si>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</si>
  <si>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</si>
  <si>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</si>
  <si>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</si>
  <si>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</si>
  <si>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</si>
  <si>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</si>
  <si>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</si>
  <si>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</si>
  <si>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</si>
  <si>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</si>
  <si>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</si>
  <si>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</si>
  <si>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</si>
  <si>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</si>
  <si>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</si>
  <si>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</si>
  <si>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</si>
  <si>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</si>
  <si>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</si>
  <si>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</si>
  <si>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</si>
  <si>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</si>
  <si>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</si>
  <si>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</si>
  <si>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</si>
  <si>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</si>
  <si>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</si>
  <si>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</si>
  <si>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</si>
  <si>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</si>
  <si>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</si>
  <si>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</si>
  <si>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</si>
  <si>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</si>
  <si>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</si>
  <si>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</si>
  <si>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</si>
  <si>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</si>
  <si>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</si>
  <si>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</si>
  <si>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</si>
  <si>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</si>
  <si>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</si>
  <si>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</si>
  <si>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</si>
  <si>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</si>
  <si>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</si>
  <si>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</si>
  <si>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</si>
  <si>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</si>
  <si>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</si>
  <si>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</si>
  <si>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</si>
  <si>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</si>
  <si>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</si>
  <si>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</si>
  <si>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</si>
  <si>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</si>
  <si>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</si>
  <si>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</si>
  <si>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</si>
  <si>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</si>
  <si>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</si>
  <si>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</si>
  <si>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</si>
  <si>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</si>
  <si>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</si>
  <si>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</si>
  <si>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</si>
  <si>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</si>
  <si>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</si>
  <si>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</si>
  <si>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</si>
  <si>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</si>
  <si>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</si>
  <si>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</si>
  <si>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</si>
  <si>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</si>
  <si>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</si>
  <si>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</si>
  <si>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</si>
  <si>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</si>
  <si>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</si>
  <si>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</si>
  <si>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</si>
  <si>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</si>
  <si>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</si>
  <si>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</si>
  <si>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</si>
  <si>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</si>
  <si>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</si>
  <si>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</si>
  <si>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</si>
  <si>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</si>
  <si>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</si>
  <si>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</si>
  <si>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</si>
  <si>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</si>
  <si>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</si>
  <si>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</si>
  <si>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</si>
  <si>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</si>
  <si>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</si>
  <si>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</si>
  <si>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</si>
  <si>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</si>
  <si>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</si>
  <si>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</si>
  <si>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</si>
  <si>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</si>
  <si>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</si>
  <si>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</si>
  <si>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</si>
  <si>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</si>
  <si>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</si>
  <si>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</si>
  <si>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</si>
  <si>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</si>
  <si>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</si>
  <si>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</si>
  <si>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</si>
  <si>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</si>
  <si>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</si>
  <si>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</si>
  <si>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</si>
  <si>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</si>
  <si>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</si>
  <si>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</si>
  <si>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</si>
  <si>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</si>
  <si>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</si>
  <si>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</si>
  <si>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</si>
  <si>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</si>
  <si>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</si>
  <si>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</si>
  <si>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</si>
  <si>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</si>
  <si>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</si>
  <si>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</si>
  <si>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</si>
  <si>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</si>
  <si>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</si>
  <si>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</si>
  <si>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</si>
  <si>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</si>
  <si>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</si>
  <si>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</si>
  <si>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</si>
  <si>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</si>
  <si>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</si>
  <si>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</si>
  <si>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</si>
  <si>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</si>
  <si>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</si>
  <si>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</si>
  <si>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</si>
  <si>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</si>
  <si>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</si>
  <si>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</si>
  <si>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</si>
  <si>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</si>
  <si>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</si>
  <si>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</si>
  <si>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</si>
  <si>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</si>
  <si>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</si>
  <si>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</si>
  <si>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</si>
  <si>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</si>
  <si>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</si>
  <si>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</si>
  <si>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</si>
  <si>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</si>
  <si>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</si>
  <si>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</si>
  <si>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</si>
  <si>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</si>
  <si>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</si>
  <si>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</si>
  <si>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</si>
  <si>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</si>
  <si>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</si>
  <si>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</si>
  <si>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</si>
  <si>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</si>
  <si>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</si>
  <si>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</si>
  <si>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</si>
  <si>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</si>
  <si>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</si>
  <si>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</si>
  <si>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</si>
  <si>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</si>
  <si>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</si>
  <si>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</si>
  <si>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</si>
  <si>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</si>
  <si>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</si>
  <si>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</si>
  <si>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</si>
  <si>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</si>
  <si>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</si>
  <si>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</si>
  <si>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</si>
  <si>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</si>
  <si>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</si>
  <si>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</si>
  <si>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</si>
  <si>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</si>
  <si>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</si>
  <si>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</si>
  <si>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</si>
  <si>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</si>
  <si>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</si>
  <si>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</si>
  <si>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</si>
  <si>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</si>
  <si>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</si>
  <si>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</si>
  <si>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</si>
  <si>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</si>
  <si>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</si>
  <si>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</si>
  <si>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</si>
  <si>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</si>
  <si>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</si>
  <si>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</si>
  <si>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</si>
  <si>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</si>
  <si>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</si>
  <si>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</si>
  <si>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</si>
  <si>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</si>
  <si>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</si>
  <si>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</si>
  <si>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</si>
  <si>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</si>
  <si>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</si>
  <si>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</si>
  <si>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</si>
  <si>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</si>
  <si>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</si>
  <si>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</si>
  <si>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</si>
  <si>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</si>
  <si>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</si>
  <si>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</si>
  <si>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</si>
  <si>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</si>
  <si>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</si>
  <si>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</si>
  <si>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</si>
  <si>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</si>
  <si>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</si>
  <si>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</si>
  <si>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</si>
  <si>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</si>
  <si>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</si>
  <si>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</si>
  <si>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</si>
  <si>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</si>
  <si>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</si>
  <si>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</si>
  <si>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</si>
  <si>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</si>
  <si>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</si>
  <si>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</si>
  <si>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</si>
  <si>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</si>
  <si>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</si>
  <si>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</si>
  <si>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</si>
  <si>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</si>
  <si>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</si>
  <si>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</si>
  <si>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</si>
  <si>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</si>
  <si>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</si>
  <si>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</si>
  <si>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</si>
  <si>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</si>
  <si>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</si>
  <si>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</si>
  <si>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</si>
  <si>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</si>
  <si>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</si>
  <si>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</si>
  <si>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</si>
  <si>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</si>
  <si>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</si>
  <si>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</si>
  <si>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</si>
  <si>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</si>
  <si>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</si>
  <si>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</si>
  <si>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</si>
  <si>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</si>
  <si>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</si>
  <si>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</si>
  <si>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</si>
  <si>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</si>
  <si>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</si>
  <si>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</si>
  <si>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</si>
  <si>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</si>
  <si>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</si>
  <si>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</si>
  <si>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</si>
  <si>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</si>
  <si>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</si>
  <si>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</si>
  <si>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</si>
  <si>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</si>
  <si>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</si>
  <si>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</si>
  <si>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</si>
  <si>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</si>
  <si>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</si>
  <si>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</si>
  <si>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</si>
  <si>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</si>
  <si>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</si>
  <si>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</si>
  <si>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</si>
  <si>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</si>
  <si>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</si>
  <si>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</si>
  <si>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</si>
  <si>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</si>
  <si>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</si>
  <si>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</si>
  <si>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</si>
  <si>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</si>
  <si>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</si>
  <si>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</si>
  <si>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</si>
  <si>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</si>
  <si>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</si>
  <si>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</si>
  <si>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</si>
  <si>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</si>
  <si>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</si>
  <si>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</si>
  <si>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</si>
  <si>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</si>
  <si>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</si>
  <si>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</si>
  <si>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</si>
  <si>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</si>
  <si>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</si>
  <si>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</si>
  <si>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</si>
  <si>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</si>
  <si>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</si>
  <si>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</si>
  <si>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</si>
  <si>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</si>
  <si>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</si>
  <si>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</si>
  <si>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</si>
  <si>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</si>
  <si>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</si>
  <si>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</si>
  <si>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</si>
  <si>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</si>
  <si>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</si>
  <si>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</si>
  <si>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</si>
  <si>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</si>
  <si>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</si>
  <si>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</si>
  <si>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</si>
  <si>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</si>
  <si>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</si>
  <si>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</si>
  <si>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</si>
  <si>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</si>
  <si>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</si>
  <si>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</si>
  <si>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</si>
  <si>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</si>
  <si>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</si>
  <si>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</si>
  <si>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</si>
  <si>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</si>
  <si>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</si>
  <si>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</si>
  <si>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</si>
  <si>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</si>
  <si>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</si>
  <si>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</si>
  <si>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</si>
  <si>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</si>
  <si>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</si>
  <si>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</si>
  <si>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</si>
  <si>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</si>
  <si>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</si>
  <si>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</si>
  <si>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</si>
  <si>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</si>
  <si>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</si>
  <si>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</si>
  <si>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</si>
  <si>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</si>
  <si>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</si>
  <si>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</si>
  <si>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</si>
  <si>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</si>
  <si>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</si>
  <si>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</si>
  <si>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</si>
  <si>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</si>
  <si>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</si>
  <si>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</si>
  <si>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</si>
  <si>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</si>
  <si>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</si>
  <si>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</si>
  <si>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</si>
  <si>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</si>
  <si>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</si>
  <si>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</si>
  <si>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</si>
  <si>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</si>
  <si>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</si>
  <si>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</si>
  <si>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</si>
  <si>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</si>
  <si>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</si>
  <si>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</si>
  <si>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</si>
  <si>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</si>
  <si>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</si>
  <si>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</si>
  <si>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</si>
  <si>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</si>
  <si>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</si>
  <si>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</si>
  <si>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</si>
  <si>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</si>
  <si>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</si>
  <si>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</si>
  <si>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</si>
  <si>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</si>
  <si>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</si>
  <si>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</si>
  <si>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</si>
  <si>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</si>
  <si>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</si>
  <si>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</si>
  <si>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</si>
  <si>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</si>
  <si>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</si>
  <si>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</si>
  <si>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</si>
  <si>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</si>
  <si>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</si>
  <si>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</si>
  <si>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</si>
  <si>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</si>
  <si>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</si>
  <si>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</si>
  <si>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</si>
  <si>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</si>
  <si>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</si>
  <si>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</si>
  <si>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</si>
  <si>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</si>
  <si>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</si>
  <si>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</si>
  <si>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</si>
  <si>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</si>
  <si>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</si>
  <si>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</si>
  <si>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</si>
  <si>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</si>
  <si>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</si>
  <si>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</si>
  <si>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</si>
  <si>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</si>
  <si>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</si>
  <si>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</si>
  <si>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</si>
  <si>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</si>
  <si>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</si>
  <si>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</si>
  <si>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</si>
  <si>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</si>
  <si>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</si>
  <si>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</si>
  <si>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</si>
  <si>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</si>
  <si>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</si>
  <si>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</si>
  <si>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</si>
  <si>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</si>
  <si>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</si>
  <si>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</si>
  <si>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</si>
  <si>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</si>
  <si>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</si>
  <si>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</si>
  <si>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</si>
  <si>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</si>
  <si>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</si>
  <si>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</si>
  <si>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</si>
  <si>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</si>
  <si>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</si>
  <si>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</si>
  <si>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</si>
  <si>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</si>
  <si>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</si>
  <si>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</si>
  <si>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</si>
  <si>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</si>
  <si>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</si>
  <si>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</si>
  <si>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</si>
  <si>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</si>
  <si>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</si>
  <si>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</si>
  <si>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</si>
  <si>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</si>
  <si>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</si>
  <si>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</si>
  <si>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</si>
  <si>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</si>
  <si>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</si>
  <si>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</si>
  <si>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</si>
  <si>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</si>
  <si>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</si>
  <si>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</si>
  <si>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</si>
  <si>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</si>
  <si>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</si>
  <si>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</si>
  <si>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</si>
  <si>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</si>
  <si>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</si>
  <si>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</si>
  <si>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</si>
  <si>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</si>
  <si>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</si>
  <si>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</si>
  <si>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</si>
  <si>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</si>
  <si>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</si>
  <si>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</si>
  <si>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</si>
  <si>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</si>
  <si>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</si>
  <si>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</si>
  <si>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</si>
  <si>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</si>
  <si>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</si>
  <si>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</si>
  <si>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</si>
  <si>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</si>
  <si>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</si>
  <si>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</si>
  <si>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</si>
  <si>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</si>
  <si>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</si>
  <si>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</si>
  <si>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</si>
  <si>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</si>
  <si>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</si>
  <si>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</si>
  <si>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</si>
  <si>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</si>
  <si>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</si>
  <si>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</si>
  <si>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</si>
  <si>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</si>
  <si>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</si>
  <si>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</si>
  <si>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</si>
  <si>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</si>
  <si>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</si>
  <si>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</si>
  <si>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</si>
  <si>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</si>
  <si>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</si>
  <si>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</si>
  <si>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</si>
  <si>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</si>
  <si>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</si>
  <si>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</si>
  <si>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</si>
  <si>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</si>
  <si>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</si>
  <si>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</si>
  <si>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</si>
  <si>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</si>
  <si>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</si>
  <si>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</si>
  <si>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</si>
  <si>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</si>
  <si>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</si>
  <si>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</si>
  <si>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</si>
  <si>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</si>
  <si>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</si>
  <si>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</si>
  <si>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</si>
  <si>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</si>
  <si>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</si>
  <si>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</si>
  <si>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</si>
  <si>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</si>
  <si>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</si>
  <si>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</si>
  <si>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</si>
  <si>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</si>
  <si>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</si>
  <si>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</si>
  <si>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</si>
  <si>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</si>
  <si>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</si>
  <si>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</si>
  <si>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</si>
  <si>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</si>
  <si>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</si>
  <si>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</si>
  <si>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</si>
  <si>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</si>
  <si>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</si>
  <si>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</si>
  <si>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</si>
  <si>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</si>
  <si>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</si>
  <si>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</si>
  <si>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</si>
  <si>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</si>
  <si>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</si>
  <si>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</si>
  <si>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</si>
  <si>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</si>
  <si>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</si>
  <si>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</si>
  <si>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</si>
  <si>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</si>
  <si>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</si>
  <si>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</si>
  <si>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</si>
  <si>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</si>
  <si>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</si>
  <si>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</si>
  <si>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</si>
  <si>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</si>
  <si>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</si>
  <si>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</si>
  <si>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</si>
  <si>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</si>
  <si>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</si>
  <si>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</si>
  <si>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</si>
  <si>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</si>
  <si>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</si>
  <si>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</si>
  <si>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</si>
  <si>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</si>
  <si>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</si>
  <si>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</si>
  <si>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</si>
  <si>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</si>
  <si>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</si>
  <si>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</si>
  <si>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</si>
  <si>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</si>
  <si>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</si>
  <si>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</si>
  <si>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</si>
  <si>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</si>
  <si>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</si>
  <si>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</si>
  <si>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</si>
  <si>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</si>
  <si>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</si>
  <si>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</si>
  <si>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</si>
  <si>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</si>
  <si>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</si>
  <si>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</si>
  <si>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</si>
  <si>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</si>
  <si>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</si>
  <si>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</si>
  <si>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</si>
  <si>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</si>
  <si>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</si>
  <si>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</si>
  <si>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</si>
  <si>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</si>
  <si>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</si>
  <si>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</si>
  <si>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</si>
  <si>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</si>
  <si>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</si>
  <si>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</si>
  <si>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</si>
  <si>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</si>
  <si>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</si>
  <si>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</si>
  <si>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</si>
  <si>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</si>
  <si>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</si>
  <si>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</si>
  <si>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</si>
  <si>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</si>
  <si>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</si>
  <si>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</si>
  <si>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</si>
  <si>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</si>
  <si>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</si>
  <si>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</si>
  <si>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</si>
  <si>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</si>
  <si>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</si>
  <si>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</si>
  <si>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</si>
  <si>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</si>
  <si>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</si>
  <si>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</si>
  <si>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</si>
  <si>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</si>
  <si>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</si>
  <si>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</si>
  <si>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</si>
  <si>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</si>
  <si>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</si>
  <si>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</si>
  <si>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</si>
  <si>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</si>
  <si>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</si>
  <si>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</si>
  <si>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</si>
  <si>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</si>
  <si>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</si>
  <si>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</si>
  <si>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</si>
  <si>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</si>
  <si>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</si>
  <si>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</si>
  <si>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</si>
  <si>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</si>
  <si>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</si>
  <si>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</si>
  <si>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</si>
  <si>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</si>
  <si>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</si>
  <si>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</si>
  <si>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</si>
  <si>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</si>
  <si>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</si>
  <si>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</si>
  <si>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</si>
  <si>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</si>
  <si>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</si>
  <si>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</si>
  <si>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</si>
  <si>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</si>
  <si>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</si>
  <si>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</si>
  <si>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</si>
  <si>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</si>
  <si>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</si>
  <si>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</si>
  <si>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</si>
  <si>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</si>
  <si>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</si>
  <si>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</si>
  <si>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</si>
  <si>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</si>
  <si>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</si>
  <si>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</si>
  <si>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</si>
  <si>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</si>
  <si>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</si>
  <si>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</si>
  <si>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</si>
  <si>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</si>
  <si>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</si>
  <si>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</si>
  <si>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</si>
  <si>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</si>
  <si>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</si>
  <si>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</si>
  <si>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</si>
  <si>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</si>
  <si>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</si>
  <si>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</si>
  <si>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</si>
  <si>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</si>
  <si>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</si>
  <si>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</si>
  <si>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</si>
  <si>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</si>
  <si>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</si>
  <si>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</si>
  <si>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</si>
  <si>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</si>
  <si>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</si>
  <si>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</si>
  <si>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</si>
  <si>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</si>
  <si>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</si>
  <si>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</si>
  <si>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</si>
  <si>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</si>
  <si>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</si>
  <si>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</si>
  <si>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</si>
  <si>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</si>
  <si>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</si>
  <si>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</si>
  <si>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</si>
  <si>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</si>
  <si>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</si>
  <si>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</si>
  <si>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</si>
  <si>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</si>
  <si>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</si>
  <si>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</si>
  <si>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</si>
  <si>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</si>
  <si>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</si>
  <si>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</si>
  <si>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</si>
  <si>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</si>
  <si>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</si>
  <si>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</si>
  <si>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</si>
  <si>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</si>
  <si>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</si>
  <si>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</si>
  <si>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</si>
  <si>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</si>
  <si>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</si>
  <si>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</si>
  <si>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</si>
  <si>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</si>
  <si>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</si>
  <si>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</si>
  <si>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</si>
  <si>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</si>
  <si>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</si>
  <si>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</si>
  <si>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</si>
  <si>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</si>
  <si>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</si>
  <si>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</si>
  <si>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</si>
  <si>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</si>
  <si>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</si>
  <si>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</si>
  <si>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</si>
  <si>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</si>
  <si>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</si>
  <si>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</si>
  <si>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</si>
  <si>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</si>
  <si>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</si>
  <si>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</si>
  <si>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</si>
  <si>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</si>
  <si>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</si>
  <si>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</si>
  <si>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</si>
  <si>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</si>
  <si>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</si>
  <si>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</si>
  <si>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</si>
  <si>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</si>
  <si>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</si>
  <si>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</si>
  <si>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</si>
  <si>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</si>
  <si>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</si>
  <si>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</si>
  <si>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</si>
  <si>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</si>
  <si>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</si>
  <si>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</si>
  <si>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</si>
  <si>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</si>
  <si>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</si>
  <si>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</si>
  <si>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</si>
  <si>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</si>
  <si>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</si>
  <si>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</si>
  <si>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</si>
  <si>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</si>
  <si>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</si>
  <si>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</si>
  <si>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</si>
  <si>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</si>
  <si>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</si>
  <si>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</si>
  <si>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</si>
  <si>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</si>
  <si>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</si>
  <si>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</si>
  <si>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</si>
  <si>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</si>
  <si>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</si>
  <si>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</si>
  <si>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</si>
  <si>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</si>
  <si>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</si>
  <si>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</si>
  <si>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</si>
  <si>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</si>
  <si>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</si>
  <si>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</si>
  <si>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</si>
  <si>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</si>
  <si>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</si>
  <si>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</si>
  <si>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</si>
  <si>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</si>
  <si>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</si>
  <si>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</si>
  <si>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</si>
  <si>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</si>
  <si>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</si>
  <si>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</si>
  <si>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</si>
  <si>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</si>
  <si>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</si>
  <si>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</si>
  <si>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</si>
  <si>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</si>
  <si>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</si>
  <si>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</si>
  <si>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</si>
  <si>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</si>
  <si>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</si>
  <si>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</si>
  <si>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</si>
  <si>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</si>
  <si>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</si>
  <si>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</si>
  <si>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</si>
  <si>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</si>
  <si>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</si>
  <si>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</si>
  <si>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</si>
  <si>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</si>
  <si>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</si>
  <si>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</si>
  <si>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</si>
  <si>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</si>
  <si>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</si>
  <si>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</si>
  <si>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</si>
  <si>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</si>
  <si>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</si>
  <si>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</si>
  <si>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</si>
  <si>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</si>
  <si>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</si>
  <si>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</si>
  <si>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</si>
  <si>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</si>
  <si>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</si>
  <si>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</si>
  <si>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</si>
  <si>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</si>
  <si>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</si>
  <si>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</si>
  <si>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</si>
  <si>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</si>
  <si>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</si>
  <si>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</si>
  <si>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</si>
  <si>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</si>
  <si>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</si>
  <si>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</si>
  <si>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</si>
  <si>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</si>
  <si>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</si>
  <si>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</si>
  <si>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</si>
  <si>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</si>
  <si>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</si>
  <si>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</si>
  <si>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</si>
  <si>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</si>
  <si>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</si>
  <si>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</si>
  <si>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</si>
  <si>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</si>
  <si>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</si>
  <si>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</si>
  <si>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</si>
  <si>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</si>
  <si>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</si>
  <si>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</si>
  <si>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</si>
  <si>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</si>
  <si>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</si>
  <si>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</si>
  <si>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</si>
  <si>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</si>
  <si>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</si>
  <si>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</si>
  <si>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</si>
  <si>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</si>
  <si>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</si>
  <si>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</si>
  <si>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</si>
  <si>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</si>
  <si>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</si>
  <si>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</si>
  <si>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</si>
  <si>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</si>
  <si>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</si>
  <si>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</si>
  <si>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</si>
  <si>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</si>
  <si>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</si>
  <si>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</si>
  <si>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</si>
  <si>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</si>
  <si>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</si>
  <si>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</si>
  <si>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</si>
  <si>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</si>
  <si>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</si>
  <si>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</si>
  <si>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</si>
  <si>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</si>
  <si>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</si>
  <si>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</si>
  <si>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</si>
  <si>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</si>
  <si>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</si>
  <si>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</si>
  <si>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</si>
  <si>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</si>
  <si>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</si>
  <si>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</si>
  <si>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</si>
  <si>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</si>
  <si>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</si>
  <si>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</si>
  <si>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</si>
  <si>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</si>
  <si>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</si>
  <si>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</si>
  <si>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</si>
  <si>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</si>
  <si>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</si>
  <si>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</si>
  <si>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</si>
  <si>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</si>
  <si>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</si>
  <si>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</si>
  <si>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</si>
  <si>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</si>
  <si>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</si>
  <si>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</si>
  <si>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</si>
  <si>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</si>
  <si>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</si>
  <si>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</si>
  <si>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</si>
  <si>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</si>
  <si>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</si>
  <si>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</si>
  <si>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</si>
  <si>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</si>
  <si>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</si>
  <si>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</si>
  <si>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</si>
  <si>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</si>
  <si>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</si>
  <si>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</si>
  <si>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</si>
  <si>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</si>
  <si>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</si>
  <si>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</si>
  <si>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</si>
  <si>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</si>
  <si>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</si>
  <si>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</si>
  <si>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</si>
  <si>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</si>
  <si>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</si>
  <si>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</si>
  <si>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</si>
  <si>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</si>
  <si>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</si>
  <si>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</si>
  <si>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</si>
  <si>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</si>
  <si>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</si>
  <si>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</si>
  <si>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</si>
  <si>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</si>
  <si>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</si>
  <si>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</si>
  <si>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</si>
  <si>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</si>
  <si>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</si>
  <si>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</si>
  <si>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</si>
  <si>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</si>
  <si>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</si>
  <si>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</si>
  <si>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</si>
  <si>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</si>
  <si>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</si>
  <si>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</si>
  <si>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</si>
  <si>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</si>
  <si>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</si>
  <si>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</si>
  <si>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</si>
  <si>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</si>
  <si>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</si>
  <si>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</si>
  <si>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</si>
  <si>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</si>
  <si>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</si>
  <si>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</si>
  <si>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</si>
  <si>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</si>
  <si>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</si>
  <si>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</si>
  <si>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</si>
  <si>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</si>
  <si>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</si>
  <si>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</si>
  <si>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</si>
  <si>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</si>
  <si>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</si>
  <si>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</si>
  <si>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</si>
  <si>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</si>
  <si>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</si>
  <si>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</si>
  <si>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</si>
  <si>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</si>
  <si>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</si>
  <si>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</si>
  <si>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</si>
  <si>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</si>
  <si>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</si>
  <si>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</si>
  <si>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</si>
  <si>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</si>
  <si>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</si>
  <si>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</si>
  <si>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</si>
  <si>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</si>
  <si>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</si>
  <si>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</si>
  <si>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</si>
  <si>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</si>
  <si>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</si>
  <si>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</si>
  <si>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</si>
  <si>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</si>
  <si>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</si>
  <si>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</si>
  <si>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</si>
  <si>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</si>
  <si>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</si>
  <si>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</si>
  <si>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</si>
  <si>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</si>
  <si>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</si>
  <si>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</si>
  <si>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</si>
  <si>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</si>
  <si>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</si>
  <si>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</si>
  <si>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</si>
  <si>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</si>
  <si>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</si>
  <si>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</si>
  <si>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</si>
  <si>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</si>
  <si>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</si>
  <si>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</si>
  <si>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</si>
  <si>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</si>
  <si>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</si>
  <si>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</si>
  <si>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</si>
  <si>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</si>
  <si>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</si>
  <si>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</si>
  <si>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</si>
  <si>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</si>
  <si>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</si>
  <si>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</si>
  <si>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</si>
  <si>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</si>
  <si>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</si>
  <si>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</si>
  <si>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</si>
  <si>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</si>
  <si>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</si>
  <si>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</si>
  <si>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</si>
  <si>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</si>
  <si>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</si>
  <si>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</si>
  <si>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</si>
  <si>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</si>
  <si>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</si>
  <si>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</si>
  <si>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</si>
  <si>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</si>
  <si>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</si>
  <si>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</si>
  <si>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</si>
  <si>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</si>
  <si>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</si>
  <si>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</si>
  <si>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</si>
  <si>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</si>
  <si>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</si>
  <si>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</si>
  <si>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</si>
  <si>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</si>
  <si>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</si>
  <si>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</si>
  <si>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</si>
  <si>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</si>
  <si>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</si>
  <si>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</si>
  <si>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</si>
  <si>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</si>
  <si>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</si>
  <si>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</si>
  <si>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</si>
  <si>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</si>
  <si>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</si>
  <si>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</si>
  <si>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</si>
  <si>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</si>
  <si>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</si>
  <si>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</si>
  <si>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</si>
  <si>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</si>
  <si>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</si>
  <si>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</si>
  <si>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</si>
  <si>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</si>
  <si>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</si>
  <si>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</si>
  <si>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</si>
  <si>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</si>
  <si>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</si>
  <si>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</si>
  <si>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</si>
  <si>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</si>
  <si>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</si>
  <si>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</si>
  <si>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</si>
  <si>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</si>
  <si>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</si>
  <si>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</si>
  <si>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</si>
  <si>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</si>
  <si>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</si>
  <si>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</si>
  <si>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</si>
  <si>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</si>
  <si>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</si>
  <si>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</si>
  <si>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</si>
  <si>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</si>
  <si>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</si>
  <si>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</si>
  <si>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</si>
  <si>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</si>
  <si>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</si>
  <si>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</si>
  <si>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</si>
  <si>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</si>
  <si>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</si>
  <si>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</si>
  <si>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</si>
  <si>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</si>
  <si>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</si>
  <si>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</si>
  <si>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</si>
  <si>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</si>
  <si>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</si>
  <si>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</si>
  <si>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</si>
  <si>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</si>
  <si>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</si>
  <si>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</si>
  <si>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</si>
  <si>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</si>
  <si>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</si>
  <si>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</si>
  <si>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</si>
  <si>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</si>
  <si>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</si>
  <si>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</si>
  <si>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</si>
  <si>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</si>
  <si>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</si>
  <si>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</si>
  <si>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</si>
  <si>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</si>
  <si>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</si>
  <si>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</si>
  <si>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</si>
  <si>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</si>
  <si>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</si>
  <si>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</si>
  <si>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</si>
  <si>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</si>
  <si>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</si>
  <si>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</si>
  <si>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</si>
  <si>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</si>
  <si>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</si>
  <si>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</si>
  <si>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</si>
  <si>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</si>
  <si>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</si>
  <si>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</si>
  <si>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</si>
  <si>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</si>
  <si>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</si>
  <si>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</si>
  <si>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</si>
  <si>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</si>
  <si>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</si>
  <si>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</si>
  <si>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</si>
  <si>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</si>
  <si>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</si>
  <si>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</si>
  <si>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</si>
  <si>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</si>
  <si>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</si>
  <si>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</si>
  <si>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</si>
  <si>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</si>
  <si>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</si>
  <si>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</si>
  <si>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</si>
  <si>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</si>
  <si>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</si>
  <si>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</si>
  <si>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</si>
  <si>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</si>
  <si>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</si>
  <si>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</si>
  <si>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</si>
  <si>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</si>
  <si>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</si>
  <si>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</si>
  <si>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</si>
  <si>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上田　亜美</t>
    <rPh sb="0" eb="2">
      <t>ウエダ</t>
    </rPh>
    <rPh sb="3" eb="5">
      <t>アミ</t>
    </rPh>
    <phoneticPr fontId="1"/>
  </si>
  <si>
    <t>サービス提供責任者</t>
    <rPh sb="4" eb="6">
      <t>テイキョウ</t>
    </rPh>
    <rPh sb="6" eb="9">
      <t>セキニンシャ</t>
    </rPh>
    <phoneticPr fontId="1"/>
  </si>
  <si>
    <t>２　法人</t>
  </si>
  <si>
    <t>５　営利法人</t>
  </si>
  <si>
    <t>株式会社ティーダ</t>
    <rPh sb="0" eb="4">
      <t>カブシキガイシャ</t>
    </rPh>
    <phoneticPr fontId="1"/>
  </si>
  <si>
    <t>カブシキガイシャティーダ</t>
    <phoneticPr fontId="1"/>
  </si>
  <si>
    <t>旭川市神楽岡11条4丁目1番5号</t>
    <rPh sb="0" eb="3">
      <t>アサヒカワシ</t>
    </rPh>
    <rPh sb="3" eb="6">
      <t>カグラオカ</t>
    </rPh>
    <rPh sb="8" eb="9">
      <t>ジョウ</t>
    </rPh>
    <rPh sb="10" eb="12">
      <t>チョウメ</t>
    </rPh>
    <rPh sb="13" eb="14">
      <t>バン</t>
    </rPh>
    <rPh sb="15" eb="16">
      <t>ゴウ</t>
    </rPh>
    <phoneticPr fontId="1"/>
  </si>
  <si>
    <t>0166</t>
    <phoneticPr fontId="1"/>
  </si>
  <si>
    <t>60</t>
    <phoneticPr fontId="1"/>
  </si>
  <si>
    <t>7777</t>
    <phoneticPr fontId="1"/>
  </si>
  <si>
    <t>7788</t>
    <phoneticPr fontId="1"/>
  </si>
  <si>
    <t>rapua0101</t>
    <phoneticPr fontId="1"/>
  </si>
  <si>
    <t>gmail.com</t>
    <phoneticPr fontId="1"/>
  </si>
  <si>
    <t>https://</t>
  </si>
  <si>
    <t>ask312.wixsite.com/tida</t>
    <phoneticPr fontId="1"/>
  </si>
  <si>
    <t>代表取締役</t>
    <rPh sb="0" eb="5">
      <t>ダイヒョウトリシマリヤク</t>
    </rPh>
    <phoneticPr fontId="1"/>
  </si>
  <si>
    <t>teeda0715</t>
    <phoneticPr fontId="1"/>
  </si>
  <si>
    <t>施設長</t>
    <rPh sb="0" eb="3">
      <t>シセツチョウ</t>
    </rPh>
    <phoneticPr fontId="1"/>
  </si>
  <si>
    <t>３　住宅型</t>
  </si>
  <si>
    <t>0172904633</t>
    <phoneticPr fontId="1"/>
  </si>
  <si>
    <t>北海道/旭川市</t>
    <rPh sb="0" eb="3">
      <t>ホッカイドウ</t>
    </rPh>
    <rPh sb="4" eb="7">
      <t>アサヒカワシ</t>
    </rPh>
    <phoneticPr fontId="1"/>
  </si>
  <si>
    <t>１　事業者が自ら所有する土地</t>
  </si>
  <si>
    <t>１　あり</t>
  </si>
  <si>
    <t>２　なし</t>
  </si>
  <si>
    <t>１　事業者が自ら所有する建物</t>
  </si>
  <si>
    <t>１　全室個室（縁故者個室含む）</t>
  </si>
  <si>
    <t>１　あり（車椅子対応）</t>
  </si>
  <si>
    <t>１　全ての居室あり</t>
  </si>
  <si>
    <t>１　全ての便所あり</t>
  </si>
  <si>
    <t>１　全ての浴室あり</t>
  </si>
  <si>
    <t>１　自ら実施</t>
  </si>
  <si>
    <t>○</t>
  </si>
  <si>
    <t>医療法人みどりの里　リバータウンクリニック</t>
    <rPh sb="0" eb="4">
      <t>イリョウホウジン</t>
    </rPh>
    <rPh sb="8" eb="9">
      <t>サト</t>
    </rPh>
    <phoneticPr fontId="1"/>
  </si>
  <si>
    <t>同上</t>
    <rPh sb="0" eb="2">
      <t>ドウジョウ</t>
    </rPh>
    <phoneticPr fontId="1"/>
  </si>
  <si>
    <t>一般内科、呼吸器内科、緩和ケア内科</t>
    <rPh sb="0" eb="2">
      <t>イッパン</t>
    </rPh>
    <rPh sb="2" eb="4">
      <t>ナイカ</t>
    </rPh>
    <rPh sb="5" eb="8">
      <t>コキュウキ</t>
    </rPh>
    <rPh sb="8" eb="10">
      <t>ナイカ</t>
    </rPh>
    <rPh sb="11" eb="13">
      <t>カンワ</t>
    </rPh>
    <rPh sb="15" eb="17">
      <t>ナイカ</t>
    </rPh>
    <phoneticPr fontId="1"/>
  </si>
  <si>
    <t>医療法人社団慶友会　吉田病院</t>
    <rPh sb="0" eb="4">
      <t>イリョウホウジン</t>
    </rPh>
    <rPh sb="4" eb="6">
      <t>シャダン</t>
    </rPh>
    <rPh sb="6" eb="9">
      <t>ケイユウカイ</t>
    </rPh>
    <rPh sb="10" eb="12">
      <t>ヨシダ</t>
    </rPh>
    <rPh sb="12" eb="14">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</si>
  <si>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</si>
  <si>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t>
    <rPh sb="0" eb="2">
      <t>ナイカ</t>
    </rPh>
    <phoneticPr fontId="1"/>
  </si>
  <si>
    <t>訪問診療で対応可能</t>
    <rPh sb="0" eb="2">
      <t>ホウモン</t>
    </rPh>
    <rPh sb="2" eb="4">
      <t>シンリョウ</t>
    </rPh>
    <rPh sb="5" eb="7">
      <t>タイオウ</t>
    </rPh>
    <rPh sb="7" eb="9">
      <t>カノウ</t>
    </rPh>
    <phoneticPr fontId="1"/>
  </si>
  <si>
    <t>当事業では全ての医療行為を行うことはできません。看護師を配置している時間帯のみで対応可能な方、医療行為をご自身で行える方、もしくはご家族様が医療行為のお手伝いをできる方が入居可能です。通院困難な場合の訪問診療や往診のご相談も随時対応しております。ご本人様、ご家族様のご希望でお看取りを希望される場合はご相談ください。生活保護受給されている方の入居も対応できます。身寄りのない方のご入居も可能です。</t>
    <rPh sb="0" eb="3">
      <t>トウジギョウ</t>
    </rPh>
    <rPh sb="5" eb="6">
      <t>スベ</t>
    </rPh>
    <rPh sb="8" eb="12">
      <t>イリョウコウイ</t>
    </rPh>
    <rPh sb="13" eb="14">
      <t>オコナ</t>
    </rPh>
    <rPh sb="24" eb="27">
      <t>カンゴシ</t>
    </rPh>
    <rPh sb="28" eb="30">
      <t>ハイチ</t>
    </rPh>
    <rPh sb="34" eb="37">
      <t>ジカンタイ</t>
    </rPh>
    <rPh sb="40" eb="42">
      <t>タイオウ</t>
    </rPh>
    <rPh sb="42" eb="44">
      <t>カノウ</t>
    </rPh>
    <rPh sb="45" eb="46">
      <t>カタ</t>
    </rPh>
    <rPh sb="47" eb="49">
      <t>イリョウ</t>
    </rPh>
    <rPh sb="49" eb="51">
      <t>コウイ</t>
    </rPh>
    <rPh sb="53" eb="55">
      <t>ジシン</t>
    </rPh>
    <rPh sb="56" eb="57">
      <t>オコナ</t>
    </rPh>
    <rPh sb="59" eb="60">
      <t>カタ</t>
    </rPh>
    <rPh sb="66" eb="68">
      <t>カゾク</t>
    </rPh>
    <rPh sb="68" eb="69">
      <t>サマ</t>
    </rPh>
    <rPh sb="70" eb="74">
      <t>イリョウコウイ</t>
    </rPh>
    <rPh sb="76" eb="78">
      <t>テツダ</t>
    </rPh>
    <rPh sb="83" eb="84">
      <t>カタ</t>
    </rPh>
    <rPh sb="85" eb="87">
      <t>ニュウキョ</t>
    </rPh>
    <rPh sb="87" eb="89">
      <t>カノウ</t>
    </rPh>
    <rPh sb="92" eb="94">
      <t>ツウイン</t>
    </rPh>
    <rPh sb="94" eb="96">
      <t>コンナン</t>
    </rPh>
    <rPh sb="97" eb="99">
      <t>バアイ</t>
    </rPh>
    <rPh sb="100" eb="104">
      <t>ホウモンシンリョウ</t>
    </rPh>
    <rPh sb="105" eb="107">
      <t>オウシン</t>
    </rPh>
    <rPh sb="109" eb="111">
      <t>ソウダン</t>
    </rPh>
    <rPh sb="112" eb="114">
      <t>ズイジ</t>
    </rPh>
    <rPh sb="114" eb="116">
      <t>タイオウ</t>
    </rPh>
    <rPh sb="124" eb="126">
      <t>ホンニン</t>
    </rPh>
    <rPh sb="126" eb="127">
      <t>サマ</t>
    </rPh>
    <rPh sb="129" eb="131">
      <t>カゾク</t>
    </rPh>
    <rPh sb="131" eb="132">
      <t>サマ</t>
    </rPh>
    <rPh sb="134" eb="136">
      <t>キボウ</t>
    </rPh>
    <rPh sb="138" eb="140">
      <t>ミト</t>
    </rPh>
    <rPh sb="142" eb="144">
      <t>キボウ</t>
    </rPh>
    <rPh sb="147" eb="149">
      <t>バアイ</t>
    </rPh>
    <rPh sb="151" eb="153">
      <t>ソウダン</t>
    </rPh>
    <rPh sb="158" eb="162">
      <t>セイカツホゴ</t>
    </rPh>
    <rPh sb="162" eb="164">
      <t>ジュキュウ</t>
    </rPh>
    <rPh sb="169" eb="170">
      <t>カタ</t>
    </rPh>
    <rPh sb="171" eb="173">
      <t>ニュウキョ</t>
    </rPh>
    <rPh sb="174" eb="176">
      <t>タイオウ</t>
    </rPh>
    <rPh sb="181" eb="183">
      <t>ミヨ</t>
    </rPh>
    <rPh sb="187" eb="188">
      <t>カタ</t>
    </rPh>
    <rPh sb="190" eb="192">
      <t>ニュウキョ</t>
    </rPh>
    <rPh sb="193" eb="195">
      <t>カノウ</t>
    </rPh>
    <phoneticPr fontId="1"/>
  </si>
  <si>
    <t>別紙契約書第８・９条を参照</t>
    <rPh sb="0" eb="2">
      <t>ベッシ</t>
    </rPh>
    <rPh sb="2" eb="5">
      <t>ケイヤクショ</t>
    </rPh>
    <rPh sb="5" eb="6">
      <t>ダイ</t>
    </rPh>
    <rPh sb="9" eb="10">
      <t>ジョウ</t>
    </rPh>
    <rPh sb="11" eb="13">
      <t>サンショウ</t>
    </rPh>
    <phoneticPr fontId="1"/>
  </si>
  <si>
    <t>虚偽手段により入居したとき。利用料のしばしば遅滞するとき。契約違反があったとき。共同生活の秩序を乱す行為があったとき。</t>
    <rPh sb="0" eb="2">
      <t>キョギ</t>
    </rPh>
    <rPh sb="2" eb="4">
      <t>シュダン</t>
    </rPh>
    <rPh sb="7" eb="9">
      <t>ニュウキョ</t>
    </rPh>
    <rPh sb="14" eb="17">
      <t>リヨウリョウ</t>
    </rPh>
    <rPh sb="22" eb="24">
      <t>チタイ</t>
    </rPh>
    <rPh sb="29" eb="33">
      <t>ケイヤクイハン</t>
    </rPh>
    <rPh sb="40" eb="44">
      <t>キョウドウセイカツ</t>
    </rPh>
    <rPh sb="45" eb="47">
      <t>チツジョ</t>
    </rPh>
    <rPh sb="48" eb="49">
      <t>ミダ</t>
    </rPh>
    <rPh sb="50" eb="52">
      <t>コウイ</t>
    </rPh>
    <phoneticPr fontId="1"/>
  </si>
  <si>
    <t>初任者研修又は実務者研修修了者、又は介護福祉士、介護福祉主事、看護師</t>
    <rPh sb="0" eb="3">
      <t>ショニンシャ</t>
    </rPh>
    <rPh sb="3" eb="5">
      <t>ケンシュウ</t>
    </rPh>
    <rPh sb="5" eb="6">
      <t>マタ</t>
    </rPh>
    <rPh sb="7" eb="10">
      <t>ジツムシャ</t>
    </rPh>
    <rPh sb="10" eb="12">
      <t>ケンシュウ</t>
    </rPh>
    <rPh sb="12" eb="15">
      <t>シュウリョウシャ</t>
    </rPh>
    <rPh sb="16" eb="17">
      <t>マタ</t>
    </rPh>
    <rPh sb="18" eb="23">
      <t>カイゴフクシシ</t>
    </rPh>
    <rPh sb="24" eb="28">
      <t>カイゴフクシ</t>
    </rPh>
    <rPh sb="28" eb="30">
      <t>シュジ</t>
    </rPh>
    <rPh sb="31" eb="34">
      <t>カンゴシ</t>
    </rPh>
    <phoneticPr fontId="1"/>
  </si>
  <si>
    <t>３　月払い方式</t>
  </si>
  <si>
    <t>２　日割り計算で減額</t>
  </si>
  <si>
    <t>ご利用者様へ事前にお知らせし、同意していただいた上実施</t>
    <rPh sb="1" eb="4">
      <t>リヨウシャ</t>
    </rPh>
    <rPh sb="4" eb="5">
      <t>サマ</t>
    </rPh>
    <rPh sb="6" eb="8">
      <t>ジゼン</t>
    </rPh>
    <rPh sb="10" eb="11">
      <t>シ</t>
    </rPh>
    <rPh sb="15" eb="17">
      <t>ドウイ</t>
    </rPh>
    <rPh sb="24" eb="25">
      <t>ウエ</t>
    </rPh>
    <rPh sb="25" eb="27">
      <t>ジッシ</t>
    </rPh>
    <phoneticPr fontId="1"/>
  </si>
  <si>
    <t>要介護2</t>
    <rPh sb="0" eb="3">
      <t>ヨウカイゴ</t>
    </rPh>
    <phoneticPr fontId="1"/>
  </si>
  <si>
    <t>要介護5</t>
    <rPh sb="0" eb="3">
      <t>ヨウカイゴ</t>
    </rPh>
    <phoneticPr fontId="1"/>
  </si>
  <si>
    <t>なし</t>
    <phoneticPr fontId="1"/>
  </si>
  <si>
    <t>別紙証券にて</t>
    <rPh sb="0" eb="2">
      <t>ベッシ</t>
    </rPh>
    <rPh sb="2" eb="4">
      <t>ショウケン</t>
    </rPh>
    <phoneticPr fontId="1"/>
  </si>
  <si>
    <t>毎日</t>
    <rPh sb="0" eb="2">
      <t>マイニチ</t>
    </rPh>
    <phoneticPr fontId="1"/>
  </si>
  <si>
    <t>１　入居希望者に公開</t>
  </si>
  <si>
    <t>住宅型有料老人ホーム　えんじゅ</t>
    <rPh sb="0" eb="3">
      <t>ジュウタクガタ</t>
    </rPh>
    <rPh sb="3" eb="5">
      <t>ユウリョウ</t>
    </rPh>
    <rPh sb="5" eb="7">
      <t>ロウジン</t>
    </rPh>
    <phoneticPr fontId="1"/>
  </si>
  <si>
    <t>指定訪問介護（指定介護予防訪問介護）事業所太陽と花</t>
    <rPh sb="0" eb="2">
      <t>シテイ</t>
    </rPh>
    <rPh sb="2" eb="6">
      <t>ホウモンカイゴ</t>
    </rPh>
    <rPh sb="7" eb="9">
      <t>シテイ</t>
    </rPh>
    <rPh sb="9" eb="13">
      <t>カイゴヨボウ</t>
    </rPh>
    <rPh sb="13" eb="17">
      <t>ホウモンカイゴ</t>
    </rPh>
    <rPh sb="18" eb="21">
      <t>ジギョウショ</t>
    </rPh>
    <rPh sb="21" eb="23">
      <t>タイヨウ</t>
    </rPh>
    <rPh sb="24" eb="25">
      <t>ハナ</t>
    </rPh>
    <phoneticPr fontId="1"/>
  </si>
  <si>
    <t>旭川市神楽6条9丁目7番1号ダイヤハイツ6－9　101号室</t>
    <rPh sb="0" eb="3">
      <t>アサヒカワシ</t>
    </rPh>
    <rPh sb="3" eb="5">
      <t>カグラ</t>
    </rPh>
    <rPh sb="6" eb="7">
      <t>ジョウ</t>
    </rPh>
    <rPh sb="8" eb="10">
      <t>チョウメ</t>
    </rPh>
    <rPh sb="11" eb="12">
      <t>バン</t>
    </rPh>
    <rPh sb="13" eb="14">
      <t>ゴウ</t>
    </rPh>
    <rPh sb="27" eb="29">
      <t>ゴウシツ</t>
    </rPh>
    <phoneticPr fontId="1"/>
  </si>
  <si>
    <t>1,500円/1時間</t>
    <rPh sb="5" eb="6">
      <t>エン</t>
    </rPh>
    <rPh sb="8" eb="10">
      <t>ジカン</t>
    </rPh>
    <phoneticPr fontId="1"/>
  </si>
  <si>
    <t>移動、移乗介助、受療代行、医師との連携、薬の受け取り等</t>
    <rPh sb="0" eb="2">
      <t>イドウ</t>
    </rPh>
    <rPh sb="3" eb="5">
      <t>イジョウ</t>
    </rPh>
    <rPh sb="5" eb="7">
      <t>カイジョ</t>
    </rPh>
    <rPh sb="8" eb="10">
      <t>ジュリョウ</t>
    </rPh>
    <rPh sb="10" eb="12">
      <t>ダイコウ</t>
    </rPh>
    <rPh sb="13" eb="15">
      <t>イシ</t>
    </rPh>
    <rPh sb="17" eb="19">
      <t>レンケイ</t>
    </rPh>
    <rPh sb="20" eb="21">
      <t>クスリ</t>
    </rPh>
    <rPh sb="22" eb="23">
      <t>ウ</t>
    </rPh>
    <rPh sb="24" eb="25">
      <t>ト</t>
    </rPh>
    <rPh sb="26" eb="27">
      <t>ナド</t>
    </rPh>
    <phoneticPr fontId="1"/>
  </si>
  <si>
    <t>住宅型有料老人ホームラプア</t>
    <rPh sb="0" eb="3">
      <t>ジュウタクガタ</t>
    </rPh>
    <rPh sb="3" eb="5">
      <t>ユウリョウ</t>
    </rPh>
    <rPh sb="5" eb="7">
      <t>ロウジン</t>
    </rPh>
    <phoneticPr fontId="1"/>
  </si>
  <si>
    <t>じゅうたくがたゆうりょうろうじんほーむらぷあ</t>
    <phoneticPr fontId="1"/>
  </si>
  <si>
    <t>北海道旭川市1条6丁目83番地の2</t>
    <rPh sb="0" eb="3">
      <t>ホッカイドウ</t>
    </rPh>
    <rPh sb="3" eb="6">
      <t>アサヒカワシ</t>
    </rPh>
    <rPh sb="7" eb="8">
      <t>ジョウ</t>
    </rPh>
    <rPh sb="9" eb="11">
      <t>チョウメ</t>
    </rPh>
    <rPh sb="13" eb="15">
      <t>バンチ</t>
    </rPh>
    <phoneticPr fontId="1"/>
  </si>
  <si>
    <t>旭川</t>
    <rPh sb="0" eb="2">
      <t>アサヒカワ</t>
    </rPh>
    <phoneticPr fontId="1"/>
  </si>
  <si>
    <t>①自動車利用の場合旭川駅より5分　　　　　　　　②旭川駅より徒歩5分</t>
    <rPh sb="1" eb="4">
      <t>ジドウシャ</t>
    </rPh>
    <rPh sb="4" eb="6">
      <t>リヨウ</t>
    </rPh>
    <rPh sb="7" eb="9">
      <t>バアイ</t>
    </rPh>
    <rPh sb="9" eb="11">
      <t>アサヒカワ</t>
    </rPh>
    <rPh sb="11" eb="12">
      <t>エキ</t>
    </rPh>
    <rPh sb="15" eb="16">
      <t>フン</t>
    </rPh>
    <rPh sb="25" eb="27">
      <t>アサヒカワ</t>
    </rPh>
    <rPh sb="27" eb="28">
      <t>エキ</t>
    </rPh>
    <rPh sb="30" eb="32">
      <t>トホ</t>
    </rPh>
    <rPh sb="33" eb="34">
      <t>フン</t>
    </rPh>
    <phoneticPr fontId="1"/>
  </si>
  <si>
    <t>76</t>
    <phoneticPr fontId="1"/>
  </si>
  <si>
    <t>6527</t>
    <phoneticPr fontId="1"/>
  </si>
  <si>
    <t>6528</t>
    <phoneticPr fontId="1"/>
  </si>
  <si>
    <t>１　耐火建築物</t>
  </si>
  <si>
    <t>２　鉄骨造</t>
  </si>
  <si>
    <t>マキタ歯科</t>
    <rPh sb="3" eb="5">
      <t>シカ</t>
    </rPh>
    <phoneticPr fontId="1"/>
  </si>
  <si>
    <t>旭川市4条通11丁目2230－2</t>
    <rPh sb="0" eb="3">
      <t>アサヒカワシ</t>
    </rPh>
    <rPh sb="4" eb="6">
      <t>ジョウドオ</t>
    </rPh>
    <rPh sb="8" eb="10">
      <t>チョウメ</t>
    </rPh>
    <phoneticPr fontId="1"/>
  </si>
  <si>
    <t>２　建物賃貸借方式</t>
  </si>
  <si>
    <t>37,000円</t>
    <rPh sb="6" eb="7">
      <t>エン</t>
    </rPh>
    <phoneticPr fontId="1"/>
  </si>
  <si>
    <t>1、事業の実施にあたっては、入居者が可能な限りその有する能力に応じて自立した生活を営むことができるようにする。　　　　　　　　　　　　　　　　　　　　　　　　　　　　　2、入居者がゆったり落ち着いた生活ができ自由な安定した生活ができるように努める。　　　　　　　　　　　　　　　　　　　　　　　　　3、入居者又は家族に対してサービス内容及び提供方法についてわかりやすく説明する。</t>
    <phoneticPr fontId="1"/>
  </si>
  <si>
    <t>看護師一名在籍。食事は、外部へ委託しており食事形態等の相談も可能。少人数でアットホームな環境で手厚い支援を提供しております。介護サービスの必要な方は、居宅介護サービス事業所を通じ提供します。</t>
    <rPh sb="12" eb="14">
      <t>ガイブ</t>
    </rPh>
    <rPh sb="15" eb="17">
      <t>イタク</t>
    </rPh>
    <phoneticPr fontId="1"/>
  </si>
  <si>
    <t>1,消費税、水道光熱費、物価高騰時の値上げ時　　　　　　　　　　　　　　　　　　　　　　　　　2,近隣同種の建物に比し賃料が不相当となった場合</t>
    <phoneticPr fontId="1"/>
  </si>
  <si>
    <t>２　委託</t>
  </si>
  <si>
    <t>38,880～40,176</t>
    <phoneticPr fontId="1"/>
  </si>
  <si>
    <t>暖房費8,640</t>
    <rPh sb="0" eb="3">
      <t>ダンボウヒ</t>
    </rPh>
    <phoneticPr fontId="1"/>
  </si>
  <si>
    <t>27600円</t>
    <rPh sb="5" eb="6">
      <t>エン</t>
    </rPh>
    <phoneticPr fontId="1"/>
  </si>
  <si>
    <t>118,745～128,681</t>
    <phoneticPr fontId="1"/>
  </si>
  <si>
    <t>140,880～150,896</t>
    <phoneticPr fontId="1"/>
  </si>
  <si>
    <t>溝口麻矢</t>
    <rPh sb="0" eb="2">
      <t>ミゾグチ</t>
    </rPh>
    <rPh sb="2" eb="4">
      <t>マヤ</t>
    </rPh>
    <phoneticPr fontId="1"/>
  </si>
  <si>
    <t>旭川市旭神2条2丁目1－8</t>
    <rPh sb="0" eb="3">
      <t>アサヒカワシ</t>
    </rPh>
    <rPh sb="3" eb="5">
      <t>キョクシン</t>
    </rPh>
    <rPh sb="6" eb="7">
      <t>ジョウ</t>
    </rPh>
    <rPh sb="8" eb="10">
      <t>チョウメ</t>
    </rPh>
    <phoneticPr fontId="1"/>
  </si>
  <si>
    <t>通院同行費1,500円/1時間（別途消費税8％）</t>
    <rPh sb="0" eb="5">
      <t>ツウインドウコウヒ</t>
    </rPh>
    <rPh sb="10" eb="11">
      <t>エン</t>
    </rPh>
    <rPh sb="13" eb="15">
      <t>ジカン</t>
    </rPh>
    <rPh sb="16" eb="18">
      <t>ベット</t>
    </rPh>
    <rPh sb="18" eb="21">
      <t>ショウヒゼイ</t>
    </rPh>
    <phoneticPr fontId="1"/>
  </si>
  <si>
    <t>36,000円（30日の場合・別途消費税8％）</t>
    <rPh sb="6" eb="7">
      <t>エン</t>
    </rPh>
    <rPh sb="10" eb="11">
      <t>ニチ</t>
    </rPh>
    <rPh sb="12" eb="14">
      <t>バアイ</t>
    </rPh>
    <rPh sb="15" eb="17">
      <t>ベット</t>
    </rPh>
    <rPh sb="17" eb="20">
      <t>ショウヒゼイ</t>
    </rPh>
    <phoneticPr fontId="1"/>
  </si>
  <si>
    <t>6,000円（別途消費税8％）</t>
    <rPh sb="5" eb="6">
      <t>エン</t>
    </rPh>
    <phoneticPr fontId="1"/>
  </si>
  <si>
    <t>介護量の増加に伴い系列の施設へ移動を依頼し転居していただいた。</t>
    <rPh sb="0" eb="2">
      <t>カイゴ</t>
    </rPh>
    <rPh sb="2" eb="3">
      <t>リョウ</t>
    </rPh>
    <rPh sb="4" eb="6">
      <t>ゾウカ</t>
    </rPh>
    <rPh sb="7" eb="8">
      <t>トモナ</t>
    </rPh>
    <rPh sb="9" eb="11">
      <t>ケイレツ</t>
    </rPh>
    <rPh sb="12" eb="14">
      <t>シセツ</t>
    </rPh>
    <rPh sb="15" eb="17">
      <t>イドウ</t>
    </rPh>
    <rPh sb="18" eb="20">
      <t>イライ</t>
    </rPh>
    <rPh sb="21" eb="23">
      <t>テンキョ</t>
    </rPh>
    <phoneticPr fontId="1"/>
  </si>
  <si>
    <t>住宅型有料老人ホームラプア　施設長　溝口　麻矢</t>
    <rPh sb="0" eb="3">
      <t>ジュウタクガタ</t>
    </rPh>
    <rPh sb="3" eb="5">
      <t>ユウリョウ</t>
    </rPh>
    <rPh sb="5" eb="7">
      <t>ロウジン</t>
    </rPh>
    <rPh sb="14" eb="17">
      <t>シセツチョウ</t>
    </rPh>
    <rPh sb="18" eb="20">
      <t>ミゾグチ</t>
    </rPh>
    <rPh sb="21" eb="22">
      <t>マ</t>
    </rPh>
    <rPh sb="22" eb="23">
      <t>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</si>
</sst>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6" zoomScaleNormal="100" zoomScaleSheetLayoutView="100" workbookViewId="0">
      <selection activeCell="H475" sqref="H475:I47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7" t="s">
        <v>563</v>
      </c>
      <c r="B1" s="467"/>
      <c r="C1" s="467"/>
      <c r="D1" s="467"/>
      <c r="E1" s="467"/>
      <c r="F1" s="467"/>
      <c r="G1" s="467"/>
      <c r="H1" s="467"/>
      <c r="I1" s="467"/>
      <c r="J1" s="467"/>
      <c r="K1" s="467"/>
      <c r="L1" s="467"/>
      <c r="M1" s="467"/>
      <c r="N1" s="467"/>
      <c r="O1" s="467"/>
      <c r="P1" s="467"/>
    </row>
    <row r="2" spans="1:20" ht="20.100000000000001" customHeight="1">
      <c r="A2" s="468" t="s">
        <v>2465</v>
      </c>
      <c r="B2" s="468"/>
      <c r="C2" s="468"/>
      <c r="D2" s="468"/>
      <c r="E2" s="468"/>
      <c r="F2" s="468"/>
      <c r="G2" s="468"/>
      <c r="H2" s="468"/>
      <c r="I2" s="468"/>
      <c r="J2" s="468"/>
      <c r="K2" s="468"/>
      <c r="L2" s="468"/>
      <c r="M2" s="468"/>
      <c r="N2" s="468"/>
      <c r="O2" s="468"/>
      <c r="P2" s="468"/>
    </row>
    <row r="3" spans="1:20" ht="20.100000000000001" customHeight="1" thickBot="1">
      <c r="F3" s="30"/>
      <c r="G3" s="30"/>
      <c r="O3" s="2" t="s">
        <v>568</v>
      </c>
      <c r="P3" s="8" t="s">
        <v>2508</v>
      </c>
    </row>
    <row r="4" spans="1:20" ht="20.100000000000001" customHeight="1">
      <c r="B4" s="469" t="s">
        <v>0</v>
      </c>
      <c r="C4" s="470"/>
      <c r="D4" s="470"/>
      <c r="E4" s="471"/>
      <c r="F4" s="472"/>
      <c r="G4" s="473"/>
      <c r="H4" s="33" t="s">
        <v>466</v>
      </c>
      <c r="I4" s="473"/>
      <c r="J4" s="473"/>
      <c r="K4" s="33" t="s">
        <v>2448</v>
      </c>
      <c r="L4" s="473"/>
      <c r="M4" s="473"/>
      <c r="N4" s="470" t="s">
        <v>468</v>
      </c>
      <c r="O4" s="470"/>
      <c r="P4" s="474"/>
    </row>
    <row r="5" spans="1:20" ht="20.100000000000001" customHeight="1">
      <c r="B5" s="454" t="s">
        <v>1</v>
      </c>
      <c r="C5" s="325"/>
      <c r="D5" s="325"/>
      <c r="E5" s="326"/>
      <c r="F5" s="110" t="s">
        <v>2527</v>
      </c>
      <c r="G5" s="343"/>
      <c r="H5" s="343"/>
      <c r="I5" s="343"/>
      <c r="J5" s="343"/>
      <c r="K5" s="343"/>
      <c r="L5" s="343"/>
      <c r="M5" s="343"/>
      <c r="N5" s="343"/>
      <c r="O5" s="343"/>
      <c r="P5" s="343"/>
      <c r="Q5" s="12"/>
    </row>
    <row r="6" spans="1:20" ht="20.100000000000001" customHeight="1">
      <c r="B6" s="454" t="s">
        <v>2</v>
      </c>
      <c r="C6" s="325"/>
      <c r="D6" s="325"/>
      <c r="E6" s="326"/>
      <c r="F6" s="110" t="s">
        <v>2528</v>
      </c>
      <c r="G6" s="343"/>
      <c r="H6" s="343"/>
      <c r="I6" s="343"/>
      <c r="J6" s="343"/>
      <c r="K6" s="343"/>
      <c r="L6" s="343"/>
      <c r="M6" s="343"/>
      <c r="N6" s="343"/>
      <c r="O6" s="343"/>
      <c r="P6" s="343"/>
    </row>
    <row r="7" spans="1:20" ht="20.100000000000001" customHeight="1">
      <c r="B7" s="454"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1" t="s">
        <v>470</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3" t="s">
        <v>2529</v>
      </c>
      <c r="G11" s="94"/>
      <c r="H11" s="94"/>
      <c r="I11" s="94"/>
      <c r="J11" s="94"/>
      <c r="K11" s="94"/>
      <c r="L11" s="94"/>
      <c r="M11" s="94"/>
      <c r="N11" s="94"/>
      <c r="O11" s="94"/>
      <c r="P11" s="95"/>
    </row>
    <row r="12" spans="1:20" ht="40.5" customHeight="1">
      <c r="B12" s="478"/>
      <c r="C12" s="479"/>
      <c r="D12" s="479"/>
      <c r="E12" s="480"/>
      <c r="F12" s="130" t="s">
        <v>11</v>
      </c>
      <c r="G12" s="130"/>
      <c r="H12" s="130"/>
      <c r="I12" s="130"/>
      <c r="J12" s="431" t="s">
        <v>2530</v>
      </c>
      <c r="K12" s="431"/>
      <c r="L12" s="431"/>
      <c r="M12" s="431"/>
      <c r="N12" s="431"/>
      <c r="O12" s="432"/>
      <c r="P12" s="433"/>
    </row>
    <row r="13" spans="1:20" ht="39" customHeight="1">
      <c r="B13" s="186" t="s">
        <v>5</v>
      </c>
      <c r="C13" s="130"/>
      <c r="D13" s="130"/>
      <c r="E13" s="130"/>
      <c r="F13" s="96" t="s">
        <v>12</v>
      </c>
      <c r="G13" s="97"/>
      <c r="H13" s="481" t="s">
        <v>2532</v>
      </c>
      <c r="I13" s="482"/>
      <c r="J13" s="482"/>
      <c r="K13" s="482"/>
      <c r="L13" s="482"/>
      <c r="M13" s="482"/>
      <c r="N13" s="482"/>
      <c r="O13" s="482"/>
      <c r="P13" s="483"/>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c r="K16" s="132"/>
      <c r="L16" s="132"/>
      <c r="M16" s="132"/>
      <c r="N16" s="132"/>
      <c r="O16" s="132"/>
      <c r="P16" s="133"/>
    </row>
    <row r="17" spans="1:20" ht="20.100000000000001" customHeight="1">
      <c r="B17" s="341" t="s">
        <v>6</v>
      </c>
      <c r="C17" s="97"/>
      <c r="D17" s="97"/>
      <c r="E17" s="267"/>
      <c r="F17" s="34" t="s">
        <v>13</v>
      </c>
      <c r="G17" s="31">
        <v>70</v>
      </c>
      <c r="H17" s="35" t="s">
        <v>469</v>
      </c>
      <c r="I17" s="32">
        <v>8016</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1"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6"/>
      <c r="C20" s="367"/>
      <c r="D20" s="367"/>
      <c r="E20" s="368"/>
      <c r="F20" s="130" t="s">
        <v>15</v>
      </c>
      <c r="G20" s="130"/>
      <c r="H20" s="130"/>
      <c r="I20" s="130"/>
      <c r="J20" s="64" t="s">
        <v>2534</v>
      </c>
      <c r="K20" s="35" t="s">
        <v>469</v>
      </c>
      <c r="L20" s="63" t="s">
        <v>2535</v>
      </c>
      <c r="M20" s="35" t="s">
        <v>469</v>
      </c>
      <c r="N20" s="63" t="s">
        <v>2537</v>
      </c>
      <c r="O20" s="313"/>
      <c r="P20" s="314"/>
      <c r="Q20" s="12"/>
    </row>
    <row r="21" spans="1:20" ht="20.100000000000001" customHeight="1">
      <c r="B21" s="366"/>
      <c r="C21" s="367"/>
      <c r="D21" s="367"/>
      <c r="E21" s="368"/>
      <c r="F21" s="194" t="s">
        <v>411</v>
      </c>
      <c r="G21" s="195"/>
      <c r="H21" s="195"/>
      <c r="I21" s="196"/>
      <c r="J21" s="109" t="s">
        <v>2538</v>
      </c>
      <c r="K21" s="117"/>
      <c r="L21" s="117"/>
      <c r="M21" s="35" t="s">
        <v>465</v>
      </c>
      <c r="N21" s="117" t="s">
        <v>2539</v>
      </c>
      <c r="O21" s="117"/>
      <c r="P21" s="118"/>
    </row>
    <row r="22" spans="1:20" ht="20.100000000000001" customHeight="1">
      <c r="B22" s="366"/>
      <c r="C22" s="367"/>
      <c r="D22" s="367"/>
      <c r="E22" s="368"/>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2"/>
      <c r="L23" s="218" t="s">
        <v>2541</v>
      </c>
      <c r="M23" s="117"/>
      <c r="N23" s="117"/>
      <c r="O23" s="117"/>
      <c r="P23" s="118"/>
      <c r="S23" s="15" t="str">
        <f>IF(J22=MST!F6,IF(OR(J23="",L23=""),"未記入",""),"")</f>
        <v/>
      </c>
    </row>
    <row r="24" spans="1:20" ht="20.100000000000001" customHeight="1">
      <c r="B24" s="341"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6">
        <v>2011</v>
      </c>
      <c r="G26" s="447"/>
      <c r="H26" s="35" t="s">
        <v>466</v>
      </c>
      <c r="I26" s="447">
        <v>10</v>
      </c>
      <c r="J26" s="447"/>
      <c r="K26" s="35" t="s">
        <v>467</v>
      </c>
      <c r="L26" s="447">
        <v>12</v>
      </c>
      <c r="M26" s="447"/>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5"/>
      <c r="D31" s="365"/>
      <c r="E31" s="300"/>
      <c r="F31" s="392" t="s">
        <v>12</v>
      </c>
      <c r="G31" s="365"/>
      <c r="H31" s="465" t="s">
        <v>2585</v>
      </c>
      <c r="I31" s="465"/>
      <c r="J31" s="465"/>
      <c r="K31" s="465"/>
      <c r="L31" s="465"/>
      <c r="M31" s="465"/>
      <c r="N31" s="465"/>
      <c r="O31" s="465"/>
      <c r="P31" s="466"/>
      <c r="S31" s="15" t="str">
        <f>IF(H31="","未記入","")</f>
        <v/>
      </c>
    </row>
    <row r="32" spans="1:20" ht="39" customHeight="1">
      <c r="B32" s="301"/>
      <c r="C32" s="323"/>
      <c r="D32" s="323"/>
      <c r="E32" s="302"/>
      <c r="F32" s="148" t="s">
        <v>2584</v>
      </c>
      <c r="G32" s="149"/>
      <c r="H32" s="149"/>
      <c r="I32" s="149"/>
      <c r="J32" s="149"/>
      <c r="K32" s="149"/>
      <c r="L32" s="149"/>
      <c r="M32" s="149"/>
      <c r="N32" s="149"/>
      <c r="O32" s="149"/>
      <c r="P32" s="150"/>
      <c r="S32" s="15" t="str">
        <f>IF(F32="","未記入","")</f>
        <v/>
      </c>
    </row>
    <row r="33" spans="2:20" ht="20.100000000000001" customHeight="1">
      <c r="B33" s="341" t="s">
        <v>25</v>
      </c>
      <c r="C33" s="97"/>
      <c r="D33" s="97"/>
      <c r="E33" s="267"/>
      <c r="F33" s="34" t="s">
        <v>13</v>
      </c>
      <c r="G33" s="31">
        <v>70</v>
      </c>
      <c r="H33" s="35" t="s">
        <v>469</v>
      </c>
      <c r="I33" s="32">
        <v>31</v>
      </c>
      <c r="J33" s="455"/>
      <c r="K33" s="455"/>
      <c r="L33" s="455"/>
      <c r="M33" s="455"/>
      <c r="N33" s="455"/>
      <c r="O33" s="455"/>
      <c r="P33" s="456"/>
      <c r="S33" s="15" t="str">
        <f>IF(OR(G33="",I33=""),"未記入","")</f>
        <v/>
      </c>
    </row>
    <row r="34" spans="2:20" ht="58.5" customHeight="1">
      <c r="B34" s="301"/>
      <c r="C34" s="323"/>
      <c r="D34" s="323"/>
      <c r="E34" s="302"/>
      <c r="F34" s="131" t="s">
        <v>2586</v>
      </c>
      <c r="G34" s="131"/>
      <c r="H34" s="131"/>
      <c r="I34" s="131"/>
      <c r="J34" s="131"/>
      <c r="K34" s="131"/>
      <c r="L34" s="131"/>
      <c r="M34" s="131"/>
      <c r="N34" s="131"/>
      <c r="O34" s="121"/>
      <c r="P34" s="428"/>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4" t="s">
        <v>496</v>
      </c>
      <c r="C36" s="325"/>
      <c r="D36" s="325"/>
      <c r="E36" s="326"/>
      <c r="F36" s="457" t="s">
        <v>495</v>
      </c>
      <c r="G36" s="325"/>
      <c r="H36" s="458" t="s">
        <v>553</v>
      </c>
      <c r="I36" s="459"/>
      <c r="J36" s="457" t="s">
        <v>498</v>
      </c>
      <c r="K36" s="326"/>
      <c r="L36" s="458" t="s">
        <v>618</v>
      </c>
      <c r="M36" s="459"/>
      <c r="N36" s="459"/>
      <c r="O36" s="459"/>
      <c r="P36" s="460"/>
      <c r="S36" s="15" t="str">
        <f>IF(OR(H36="",L36=""),"未記入","")</f>
        <v/>
      </c>
    </row>
    <row r="37" spans="2:20" ht="39.75" customHeight="1">
      <c r="B37" s="186" t="s">
        <v>24</v>
      </c>
      <c r="C37" s="130"/>
      <c r="D37" s="130"/>
      <c r="E37" s="130"/>
      <c r="F37" s="250" t="s">
        <v>26</v>
      </c>
      <c r="G37" s="250"/>
      <c r="H37" s="250"/>
      <c r="I37" s="250"/>
      <c r="J37" s="218" t="s">
        <v>2587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2588</v>
      </c>
      <c r="K38" s="146"/>
      <c r="L38" s="146"/>
      <c r="M38" s="146"/>
      <c r="N38" s="146"/>
      <c r="O38" s="146"/>
      <c r="P38" s="147"/>
      <c r="S38" s="249" t="str">
        <f>IF(J38="","未記入","")</f>
        <v/>
      </c>
      <c r="T38" s="249"/>
    </row>
    <row r="39" spans="2:20" ht="26.25" customHeight="1">
      <c r="B39" s="186"/>
      <c r="C39" s="130"/>
      <c r="D39" s="130"/>
      <c r="E39" s="130"/>
      <c r="F39" s="438"/>
      <c r="G39" s="367"/>
      <c r="H39" s="367"/>
      <c r="I39" s="368"/>
      <c r="J39" s="442"/>
      <c r="K39" s="443"/>
      <c r="L39" s="443"/>
      <c r="M39" s="443"/>
      <c r="N39" s="443"/>
      <c r="O39" s="443"/>
      <c r="P39" s="444"/>
      <c r="S39" s="249"/>
      <c r="T39" s="249"/>
    </row>
    <row r="40" spans="2:20" ht="26.25" customHeight="1">
      <c r="B40" s="186"/>
      <c r="C40" s="130"/>
      <c r="D40" s="130"/>
      <c r="E40" s="130"/>
      <c r="F40" s="438"/>
      <c r="G40" s="367"/>
      <c r="H40" s="367"/>
      <c r="I40" s="368"/>
      <c r="J40" s="442"/>
      <c r="K40" s="443"/>
      <c r="L40" s="443"/>
      <c r="M40" s="443"/>
      <c r="N40" s="443"/>
      <c r="O40" s="443"/>
      <c r="P40" s="444"/>
      <c r="S40" s="249"/>
      <c r="T40" s="249"/>
    </row>
    <row r="41" spans="2:20" ht="26.25" customHeight="1">
      <c r="B41" s="186"/>
      <c r="C41" s="130"/>
      <c r="D41" s="130"/>
      <c r="E41" s="130"/>
      <c r="F41" s="438"/>
      <c r="G41" s="367"/>
      <c r="H41" s="367"/>
      <c r="I41" s="368"/>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2589</v>
      </c>
      <c r="M43" s="35" t="s">
        <v>469</v>
      </c>
      <c r="N43" s="11" t="s">
        <v>2590</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2589</v>
      </c>
      <c r="M44" s="35" t="s">
        <v>469</v>
      </c>
      <c r="N44" s="63" t="s">
        <v>2591</v>
      </c>
      <c r="O44" s="313"/>
      <c r="P44" s="314"/>
    </row>
    <row r="45" spans="2:20" ht="20.100000000000001" customHeight="1">
      <c r="B45" s="186"/>
      <c r="C45" s="130"/>
      <c r="D45" s="130"/>
      <c r="E45" s="130"/>
      <c r="F45" s="194" t="s">
        <v>411</v>
      </c>
      <c r="G45" s="195"/>
      <c r="H45" s="195"/>
      <c r="I45" s="196"/>
      <c r="J45" s="109" t="s">
        <v>2543</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2"/>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2607</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6">
        <v>1970</v>
      </c>
      <c r="K50" s="447"/>
      <c r="L50" s="35" t="s">
        <v>466</v>
      </c>
      <c r="M50" s="61">
        <v>9</v>
      </c>
      <c r="N50" s="35" t="s">
        <v>467</v>
      </c>
      <c r="O50" s="61">
        <v>25</v>
      </c>
      <c r="P50" s="37" t="s">
        <v>468</v>
      </c>
      <c r="S50" s="15" t="str">
        <f>IF(OR(J50="",M50="",O50=""),"未記入","")</f>
        <v/>
      </c>
    </row>
    <row r="51" spans="1:20" ht="20.100000000000001" customHeight="1" thickBot="1">
      <c r="B51" s="152" t="s">
        <v>29</v>
      </c>
      <c r="C51" s="450"/>
      <c r="D51" s="450"/>
      <c r="E51" s="450"/>
      <c r="F51" s="450"/>
      <c r="G51" s="450"/>
      <c r="H51" s="450"/>
      <c r="I51" s="450"/>
      <c r="J51" s="448">
        <v>2024</v>
      </c>
      <c r="K51" s="449"/>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2546</v>
      </c>
      <c r="K55" s="132"/>
      <c r="L55" s="132"/>
      <c r="M55" s="132"/>
      <c r="N55" s="132"/>
      <c r="O55" s="132"/>
      <c r="P55" s="133"/>
    </row>
    <row r="56" spans="1:20" ht="20.100000000000001" customHeight="1">
      <c r="B56" s="87"/>
      <c r="C56" s="88"/>
      <c r="D56" s="89"/>
      <c r="E56" s="130" t="s">
        <v>33</v>
      </c>
      <c r="F56" s="130"/>
      <c r="G56" s="130"/>
      <c r="H56" s="130"/>
      <c r="I56" s="130"/>
      <c r="J56" s="109" t="s">
        <v>2547</v>
      </c>
      <c r="K56" s="117"/>
      <c r="L56" s="117"/>
      <c r="M56" s="117"/>
      <c r="N56" s="117"/>
      <c r="O56" s="117"/>
      <c r="P56" s="118"/>
    </row>
    <row r="57" spans="1:20" ht="20.100000000000001" customHeight="1">
      <c r="B57" s="87"/>
      <c r="C57" s="88"/>
      <c r="D57" s="89"/>
      <c r="E57" s="130" t="s">
        <v>34</v>
      </c>
      <c r="F57" s="130"/>
      <c r="G57" s="130"/>
      <c r="H57" s="130"/>
      <c r="I57" s="130"/>
      <c r="J57" s="446">
        <v>2012</v>
      </c>
      <c r="K57" s="447"/>
      <c r="L57" s="35" t="s">
        <v>466</v>
      </c>
      <c r="M57" s="61">
        <v>3</v>
      </c>
      <c r="N57" s="35" t="s">
        <v>467</v>
      </c>
      <c r="O57" s="61">
        <v>1</v>
      </c>
      <c r="P57" s="37" t="s">
        <v>468</v>
      </c>
    </row>
    <row r="58" spans="1:20" ht="20.100000000000001" customHeight="1" thickBot="1">
      <c r="B58" s="114"/>
      <c r="C58" s="115"/>
      <c r="D58" s="116"/>
      <c r="E58" s="257" t="s">
        <v>35</v>
      </c>
      <c r="F58" s="257"/>
      <c r="G58" s="257"/>
      <c r="H58" s="257"/>
      <c r="I58" s="257"/>
      <c r="J58" s="448">
        <v>2018</v>
      </c>
      <c r="K58" s="449"/>
      <c r="L58" s="36" t="s">
        <v>466</v>
      </c>
      <c r="M58" s="62">
        <v>3</v>
      </c>
      <c r="N58" s="36" t="s">
        <v>467</v>
      </c>
      <c r="O58" s="62">
        <v>19</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9" t="s">
        <v>38</v>
      </c>
      <c r="E61" s="306"/>
      <c r="F61" s="307"/>
      <c r="G61" s="93">
        <v>138.83000000000001</v>
      </c>
      <c r="H61" s="94"/>
      <c r="I61" s="94"/>
      <c r="J61" s="94"/>
      <c r="K61" s="445"/>
      <c r="L61" s="369" t="s">
        <v>497</v>
      </c>
      <c r="M61" s="306"/>
      <c r="N61" s="306"/>
      <c r="O61" s="306"/>
      <c r="P61" s="412"/>
    </row>
    <row r="62" spans="1:20" ht="20.100000000000001" customHeight="1">
      <c r="B62" s="186"/>
      <c r="C62" s="130"/>
      <c r="D62" s="96" t="s">
        <v>39</v>
      </c>
      <c r="E62" s="97"/>
      <c r="F62" s="267"/>
      <c r="G62" s="108" t="s">
        <v>2548</v>
      </c>
      <c r="H62" s="108"/>
      <c r="I62" s="108"/>
      <c r="J62" s="108"/>
      <c r="K62" s="108"/>
      <c r="L62" s="108"/>
      <c r="M62" s="108"/>
      <c r="N62" s="108"/>
      <c r="O62" s="109"/>
      <c r="P62" s="110"/>
    </row>
    <row r="63" spans="1:20" ht="20.100000000000001" customHeight="1">
      <c r="B63" s="186"/>
      <c r="C63" s="130"/>
      <c r="D63" s="438"/>
      <c r="E63" s="367"/>
      <c r="F63" s="368"/>
      <c r="G63" s="96" t="s">
        <v>423</v>
      </c>
      <c r="H63" s="97"/>
      <c r="I63" s="97"/>
      <c r="J63" s="97"/>
      <c r="K63" s="97"/>
      <c r="L63" s="97"/>
      <c r="M63" s="97"/>
      <c r="N63" s="97"/>
      <c r="O63" s="97"/>
      <c r="P63" s="98"/>
    </row>
    <row r="64" spans="1:20" ht="20.100000000000001" customHeight="1">
      <c r="B64" s="186"/>
      <c r="C64" s="130"/>
      <c r="D64" s="438"/>
      <c r="E64" s="367"/>
      <c r="F64" s="368"/>
      <c r="G64" s="119"/>
      <c r="H64" s="102" t="s">
        <v>419</v>
      </c>
      <c r="I64" s="102"/>
      <c r="J64" s="103"/>
      <c r="K64" s="109" t="s">
        <v>2384</v>
      </c>
      <c r="L64" s="117"/>
      <c r="M64" s="117"/>
      <c r="N64" s="117"/>
      <c r="O64" s="117"/>
      <c r="P64" s="118"/>
    </row>
    <row r="65" spans="2:16" ht="20.100000000000001" customHeight="1">
      <c r="B65" s="186"/>
      <c r="C65" s="130"/>
      <c r="D65" s="438"/>
      <c r="E65" s="367"/>
      <c r="F65" s="368"/>
      <c r="G65" s="119"/>
      <c r="H65" s="102" t="s">
        <v>420</v>
      </c>
      <c r="I65" s="102"/>
      <c r="J65" s="103"/>
      <c r="K65" s="109" t="s">
        <v>2549</v>
      </c>
      <c r="L65" s="117"/>
      <c r="M65" s="117"/>
      <c r="N65" s="117"/>
      <c r="O65" s="117"/>
      <c r="P65" s="118"/>
    </row>
    <row r="66" spans="2:16" ht="20.100000000000001" customHeight="1">
      <c r="B66" s="186"/>
      <c r="C66" s="130"/>
      <c r="D66" s="438"/>
      <c r="E66" s="367"/>
      <c r="F66" s="368"/>
      <c r="G66" s="119"/>
      <c r="H66" s="96" t="s">
        <v>421</v>
      </c>
      <c r="I66" s="97"/>
      <c r="J66" s="267"/>
      <c r="K66" s="109" t="s">
        <v>2550</v>
      </c>
      <c r="L66" s="117"/>
      <c r="M66" s="117"/>
      <c r="N66" s="117"/>
      <c r="O66" s="117"/>
      <c r="P66" s="118"/>
    </row>
    <row r="67" spans="2:16" ht="20.100000000000001" customHeight="1">
      <c r="B67" s="186"/>
      <c r="C67" s="130"/>
      <c r="D67" s="438"/>
      <c r="E67" s="367"/>
      <c r="F67" s="368"/>
      <c r="G67" s="119"/>
      <c r="H67" s="438"/>
      <c r="I67" s="367"/>
      <c r="J67" s="368"/>
      <c r="K67" s="101" t="s">
        <v>424</v>
      </c>
      <c r="L67" s="102"/>
      <c r="M67" s="102"/>
      <c r="N67" s="102"/>
      <c r="O67" s="102"/>
      <c r="P67" s="263"/>
    </row>
    <row r="68" spans="2:16" ht="20.100000000000001" customHeight="1">
      <c r="B68" s="186"/>
      <c r="C68" s="130"/>
      <c r="D68" s="438"/>
      <c r="E68" s="367"/>
      <c r="F68" s="368"/>
      <c r="G68" s="119"/>
      <c r="H68" s="438"/>
      <c r="I68" s="367"/>
      <c r="J68" s="368"/>
      <c r="K68" s="60"/>
      <c r="L68" s="39" t="s">
        <v>466</v>
      </c>
      <c r="M68" s="61"/>
      <c r="N68" s="39" t="s">
        <v>467</v>
      </c>
      <c r="O68" s="61"/>
      <c r="P68" s="40" t="s">
        <v>468</v>
      </c>
    </row>
    <row r="69" spans="2:16" ht="20.100000000000001" customHeight="1">
      <c r="B69" s="186"/>
      <c r="C69" s="130"/>
      <c r="D69" s="438"/>
      <c r="E69" s="367"/>
      <c r="F69" s="368"/>
      <c r="G69" s="119"/>
      <c r="H69" s="438"/>
      <c r="I69" s="367"/>
      <c r="J69" s="368"/>
      <c r="K69" s="101" t="s">
        <v>425</v>
      </c>
      <c r="L69" s="102"/>
      <c r="M69" s="102"/>
      <c r="N69" s="102"/>
      <c r="O69" s="102"/>
      <c r="P69" s="263"/>
    </row>
    <row r="70" spans="2:16" ht="20.100000000000001" customHeight="1">
      <c r="B70" s="186"/>
      <c r="C70" s="130"/>
      <c r="D70" s="438"/>
      <c r="E70" s="367"/>
      <c r="F70" s="368"/>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2550</v>
      </c>
      <c r="L71" s="117"/>
      <c r="M71" s="117"/>
      <c r="N71" s="117"/>
      <c r="O71" s="117"/>
      <c r="P71" s="118"/>
    </row>
    <row r="72" spans="2:16" ht="20.100000000000001" customHeight="1">
      <c r="B72" s="205" t="s">
        <v>2356</v>
      </c>
      <c r="C72" s="206"/>
      <c r="D72" s="96" t="s">
        <v>40</v>
      </c>
      <c r="E72" s="97"/>
      <c r="F72" s="267"/>
      <c r="G72" s="312" t="s">
        <v>41</v>
      </c>
      <c r="H72" s="313"/>
      <c r="I72" s="313"/>
      <c r="J72" s="388"/>
      <c r="K72" s="109">
        <v>377.75</v>
      </c>
      <c r="L72" s="117"/>
      <c r="M72" s="117"/>
      <c r="N72" s="102" t="s">
        <v>472</v>
      </c>
      <c r="O72" s="102"/>
      <c r="P72" s="263"/>
    </row>
    <row r="73" spans="2:16" ht="20.100000000000001" customHeight="1">
      <c r="B73" s="207"/>
      <c r="C73" s="208"/>
      <c r="D73" s="322"/>
      <c r="E73" s="323"/>
      <c r="F73" s="302"/>
      <c r="G73" s="100" t="s">
        <v>42</v>
      </c>
      <c r="H73" s="100"/>
      <c r="I73" s="100"/>
      <c r="J73" s="100"/>
      <c r="K73" s="109">
        <v>329.87</v>
      </c>
      <c r="L73" s="117"/>
      <c r="M73" s="117"/>
      <c r="N73" s="102" t="s">
        <v>472</v>
      </c>
      <c r="O73" s="102"/>
      <c r="P73" s="263"/>
    </row>
    <row r="74" spans="2:16" ht="20.100000000000001" customHeight="1">
      <c r="B74" s="207"/>
      <c r="C74" s="208"/>
      <c r="D74" s="130" t="s">
        <v>43</v>
      </c>
      <c r="E74" s="130"/>
      <c r="F74" s="130"/>
      <c r="G74" s="108" t="s">
        <v>2592</v>
      </c>
      <c r="H74" s="108"/>
      <c r="I74" s="108"/>
      <c r="J74" s="108"/>
      <c r="K74" s="108"/>
      <c r="L74" s="108"/>
      <c r="M74" s="108"/>
      <c r="N74" s="108"/>
      <c r="O74" s="109"/>
      <c r="P74" s="110"/>
    </row>
    <row r="75" spans="2:16" ht="20.100000000000001" customHeight="1">
      <c r="B75" s="207"/>
      <c r="C75" s="208"/>
      <c r="D75" s="130"/>
      <c r="E75" s="130"/>
      <c r="F75" s="130"/>
      <c r="G75" s="440" t="s">
        <v>426</v>
      </c>
      <c r="H75" s="440"/>
      <c r="I75" s="440"/>
      <c r="J75" s="440"/>
      <c r="K75" s="440"/>
      <c r="L75" s="440"/>
      <c r="M75" s="440"/>
      <c r="N75" s="440"/>
      <c r="O75" s="438"/>
      <c r="P75" s="441"/>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2593</v>
      </c>
      <c r="H77" s="108"/>
      <c r="I77" s="108"/>
      <c r="J77" s="108"/>
      <c r="K77" s="108"/>
      <c r="L77" s="108"/>
      <c r="M77" s="108"/>
      <c r="N77" s="108"/>
      <c r="O77" s="109"/>
      <c r="P77" s="110"/>
    </row>
    <row r="78" spans="2:16" ht="20.100000000000001" customHeight="1">
      <c r="B78" s="207"/>
      <c r="C78" s="208"/>
      <c r="D78" s="130"/>
      <c r="E78" s="130"/>
      <c r="F78" s="130"/>
      <c r="G78" s="440" t="s">
        <v>427</v>
      </c>
      <c r="H78" s="440"/>
      <c r="I78" s="440"/>
      <c r="J78" s="440"/>
      <c r="K78" s="440"/>
      <c r="L78" s="440"/>
      <c r="M78" s="440"/>
      <c r="N78" s="440"/>
      <c r="O78" s="438"/>
      <c r="P78" s="441"/>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8"/>
      <c r="I85" s="367"/>
      <c r="J85" s="368"/>
      <c r="K85" s="101" t="s">
        <v>424</v>
      </c>
      <c r="L85" s="102"/>
      <c r="M85" s="102"/>
      <c r="N85" s="102"/>
      <c r="O85" s="102"/>
      <c r="P85" s="263"/>
    </row>
    <row r="86" spans="2:19" ht="20.100000000000001" customHeight="1">
      <c r="B86" s="207"/>
      <c r="C86" s="208"/>
      <c r="D86" s="130"/>
      <c r="E86" s="130"/>
      <c r="F86" s="130"/>
      <c r="G86" s="119"/>
      <c r="H86" s="438"/>
      <c r="I86" s="367"/>
      <c r="J86" s="368"/>
      <c r="K86" s="60"/>
      <c r="L86" s="39" t="s">
        <v>466</v>
      </c>
      <c r="M86" s="61"/>
      <c r="N86" s="39" t="s">
        <v>467</v>
      </c>
      <c r="O86" s="61"/>
      <c r="P86" s="40" t="s">
        <v>468</v>
      </c>
    </row>
    <row r="87" spans="2:19" ht="20.100000000000001" customHeight="1">
      <c r="B87" s="207"/>
      <c r="C87" s="208"/>
      <c r="D87" s="130"/>
      <c r="E87" s="130"/>
      <c r="F87" s="130"/>
      <c r="G87" s="119"/>
      <c r="H87" s="438"/>
      <c r="I87" s="367"/>
      <c r="J87" s="368"/>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00000000000001" customHeight="1">
      <c r="B91" s="186"/>
      <c r="C91" s="130"/>
      <c r="D91" s="438"/>
      <c r="E91" s="367"/>
      <c r="F91" s="368"/>
      <c r="G91" s="260" t="s">
        <v>429</v>
      </c>
      <c r="H91" s="130"/>
      <c r="I91" s="130"/>
      <c r="J91" s="130"/>
      <c r="K91" s="130"/>
      <c r="L91" s="130"/>
      <c r="M91" s="130"/>
      <c r="N91" s="130"/>
      <c r="O91" s="101"/>
      <c r="P91" s="439"/>
    </row>
    <row r="92" spans="2:19" ht="20.100000000000001" customHeight="1">
      <c r="B92" s="186"/>
      <c r="C92" s="130"/>
      <c r="D92" s="438"/>
      <c r="E92" s="367"/>
      <c r="F92" s="368"/>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7"/>
      <c r="E94" s="437"/>
      <c r="F94" s="100" t="s">
        <v>57</v>
      </c>
      <c r="G94" s="100"/>
      <c r="H94" s="100" t="s">
        <v>58</v>
      </c>
      <c r="I94" s="100"/>
      <c r="J94" s="100" t="s">
        <v>59</v>
      </c>
      <c r="K94" s="100"/>
      <c r="L94" s="100" t="s">
        <v>60</v>
      </c>
      <c r="M94" s="100"/>
      <c r="N94" s="100" t="s">
        <v>2449</v>
      </c>
      <c r="O94" s="312"/>
      <c r="P94" s="436"/>
    </row>
    <row r="95" spans="2:19" ht="20.100000000000001" customHeight="1">
      <c r="B95" s="186"/>
      <c r="C95" s="130"/>
      <c r="D95" s="130" t="s">
        <v>47</v>
      </c>
      <c r="E95" s="130"/>
      <c r="F95" s="108" t="s">
        <v>2359</v>
      </c>
      <c r="G95" s="108"/>
      <c r="H95" s="108" t="s">
        <v>2360</v>
      </c>
      <c r="I95" s="108"/>
      <c r="J95" s="23">
        <v>14.72</v>
      </c>
      <c r="K95" s="50" t="s">
        <v>472</v>
      </c>
      <c r="L95" s="109">
        <v>5</v>
      </c>
      <c r="M95" s="402"/>
      <c r="N95" s="431" t="s">
        <v>2397</v>
      </c>
      <c r="O95" s="432"/>
      <c r="P95" s="433"/>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17.02</v>
      </c>
      <c r="K96" s="50" t="s">
        <v>472</v>
      </c>
      <c r="L96" s="109">
        <v>3</v>
      </c>
      <c r="M96" s="402"/>
      <c r="N96" s="431" t="s">
        <v>2397</v>
      </c>
      <c r="O96" s="432"/>
      <c r="P96" s="433"/>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19.09</v>
      </c>
      <c r="K97" s="50" t="s">
        <v>472</v>
      </c>
      <c r="L97" s="109">
        <v>2</v>
      </c>
      <c r="M97" s="402"/>
      <c r="N97" s="431" t="s">
        <v>2397</v>
      </c>
      <c r="O97" s="432"/>
      <c r="P97" s="433"/>
      <c r="S97" s="15" t="str">
        <f t="shared" si="0"/>
        <v/>
      </c>
    </row>
    <row r="98" spans="2:19" ht="20.100000000000001" customHeight="1">
      <c r="B98" s="186"/>
      <c r="C98" s="130"/>
      <c r="D98" s="130" t="s">
        <v>50</v>
      </c>
      <c r="E98" s="130"/>
      <c r="F98" s="108"/>
      <c r="G98" s="108"/>
      <c r="H98" s="108"/>
      <c r="I98" s="108"/>
      <c r="J98" s="23"/>
      <c r="K98" s="50" t="s">
        <v>472</v>
      </c>
      <c r="L98" s="109"/>
      <c r="M98" s="402"/>
      <c r="N98" s="431"/>
      <c r="O98" s="432"/>
      <c r="P98" s="433"/>
      <c r="S98" s="15" t="str">
        <f t="shared" si="0"/>
        <v/>
      </c>
    </row>
    <row r="99" spans="2:19" ht="20.100000000000001" customHeight="1">
      <c r="B99" s="186"/>
      <c r="C99" s="130"/>
      <c r="D99" s="130" t="s">
        <v>51</v>
      </c>
      <c r="E99" s="130"/>
      <c r="F99" s="108"/>
      <c r="G99" s="108"/>
      <c r="H99" s="108"/>
      <c r="I99" s="108"/>
      <c r="J99" s="23"/>
      <c r="K99" s="50" t="s">
        <v>472</v>
      </c>
      <c r="L99" s="109"/>
      <c r="M99" s="402"/>
      <c r="N99" s="431"/>
      <c r="O99" s="432"/>
      <c r="P99" s="433"/>
      <c r="S99" s="15" t="str">
        <f t="shared" si="0"/>
        <v/>
      </c>
    </row>
    <row r="100" spans="2:19" ht="20.100000000000001" customHeight="1">
      <c r="B100" s="186"/>
      <c r="C100" s="130"/>
      <c r="D100" s="130" t="s">
        <v>52</v>
      </c>
      <c r="E100" s="130"/>
      <c r="F100" s="108"/>
      <c r="G100" s="108"/>
      <c r="H100" s="108"/>
      <c r="I100" s="108"/>
      <c r="J100" s="23"/>
      <c r="K100" s="50" t="s">
        <v>472</v>
      </c>
      <c r="L100" s="109"/>
      <c r="M100" s="402"/>
      <c r="N100" s="431"/>
      <c r="O100" s="432"/>
      <c r="P100" s="433"/>
      <c r="S100" s="15" t="str">
        <f t="shared" si="0"/>
        <v/>
      </c>
    </row>
    <row r="101" spans="2:19" ht="20.100000000000001" customHeight="1">
      <c r="B101" s="186"/>
      <c r="C101" s="130"/>
      <c r="D101" s="130" t="s">
        <v>53</v>
      </c>
      <c r="E101" s="130"/>
      <c r="F101" s="108"/>
      <c r="G101" s="108"/>
      <c r="H101" s="108"/>
      <c r="I101" s="108"/>
      <c r="J101" s="23"/>
      <c r="K101" s="50" t="s">
        <v>472</v>
      </c>
      <c r="L101" s="109"/>
      <c r="M101" s="402"/>
      <c r="N101" s="431"/>
      <c r="O101" s="432"/>
      <c r="P101" s="433"/>
      <c r="S101" s="15" t="str">
        <f t="shared" si="0"/>
        <v/>
      </c>
    </row>
    <row r="102" spans="2:19" ht="20.100000000000001" customHeight="1">
      <c r="B102" s="186"/>
      <c r="C102" s="130"/>
      <c r="D102" s="130" t="s">
        <v>54</v>
      </c>
      <c r="E102" s="130"/>
      <c r="F102" s="108"/>
      <c r="G102" s="108"/>
      <c r="H102" s="108"/>
      <c r="I102" s="108"/>
      <c r="J102" s="23"/>
      <c r="K102" s="50" t="s">
        <v>472</v>
      </c>
      <c r="L102" s="109"/>
      <c r="M102" s="402"/>
      <c r="N102" s="431"/>
      <c r="O102" s="432"/>
      <c r="P102" s="433"/>
      <c r="S102" s="15" t="str">
        <f t="shared" si="0"/>
        <v/>
      </c>
    </row>
    <row r="103" spans="2:19" ht="20.100000000000001" customHeight="1">
      <c r="B103" s="186"/>
      <c r="C103" s="130"/>
      <c r="D103" s="130" t="s">
        <v>55</v>
      </c>
      <c r="E103" s="130"/>
      <c r="F103" s="108"/>
      <c r="G103" s="108"/>
      <c r="H103" s="108"/>
      <c r="I103" s="108"/>
      <c r="J103" s="23"/>
      <c r="K103" s="50" t="s">
        <v>472</v>
      </c>
      <c r="L103" s="109"/>
      <c r="M103" s="402"/>
      <c r="N103" s="431"/>
      <c r="O103" s="432"/>
      <c r="P103" s="433"/>
      <c r="S103" s="15" t="str">
        <f t="shared" si="0"/>
        <v/>
      </c>
    </row>
    <row r="104" spans="2:19" ht="20.100000000000001" customHeight="1">
      <c r="B104" s="186"/>
      <c r="C104" s="130"/>
      <c r="D104" s="130" t="s">
        <v>56</v>
      </c>
      <c r="E104" s="130"/>
      <c r="F104" s="108"/>
      <c r="G104" s="108"/>
      <c r="H104" s="108"/>
      <c r="I104" s="108"/>
      <c r="J104" s="23"/>
      <c r="K104" s="50" t="s">
        <v>472</v>
      </c>
      <c r="L104" s="109"/>
      <c r="M104" s="402"/>
      <c r="N104" s="431"/>
      <c r="O104" s="432"/>
      <c r="P104" s="433"/>
      <c r="S104" s="15" t="str">
        <f t="shared" si="0"/>
        <v/>
      </c>
    </row>
    <row r="105" spans="2:19" ht="20.100000000000001" customHeight="1">
      <c r="B105" s="434" t="s">
        <v>2355</v>
      </c>
      <c r="C105" s="435"/>
      <c r="D105" s="153" t="s">
        <v>63</v>
      </c>
      <c r="E105" s="143"/>
      <c r="F105" s="144"/>
      <c r="G105" s="109">
        <v>1</v>
      </c>
      <c r="H105" s="103" t="s">
        <v>474</v>
      </c>
      <c r="I105" s="401" t="s">
        <v>66</v>
      </c>
      <c r="J105" s="401"/>
      <c r="K105" s="401"/>
      <c r="L105" s="401"/>
      <c r="M105" s="401"/>
      <c r="N105" s="109">
        <v>0</v>
      </c>
      <c r="O105" s="117"/>
      <c r="P105" s="37" t="s">
        <v>474</v>
      </c>
    </row>
    <row r="106" spans="2:19" ht="20.100000000000001" customHeight="1">
      <c r="B106" s="434"/>
      <c r="C106" s="435"/>
      <c r="D106" s="153"/>
      <c r="E106" s="143"/>
      <c r="F106" s="144"/>
      <c r="G106" s="109"/>
      <c r="H106" s="103"/>
      <c r="I106" s="430" t="s">
        <v>67</v>
      </c>
      <c r="J106" s="430"/>
      <c r="K106" s="430"/>
      <c r="L106" s="430"/>
      <c r="M106" s="430"/>
      <c r="N106" s="109">
        <v>0</v>
      </c>
      <c r="O106" s="117"/>
      <c r="P106" s="37" t="s">
        <v>474</v>
      </c>
    </row>
    <row r="107" spans="2:19" ht="20.100000000000001" customHeight="1">
      <c r="B107" s="434"/>
      <c r="C107" s="435"/>
      <c r="D107" s="96" t="s">
        <v>64</v>
      </c>
      <c r="E107" s="97"/>
      <c r="F107" s="267"/>
      <c r="G107" s="160">
        <v>1</v>
      </c>
      <c r="H107" s="267" t="s">
        <v>474</v>
      </c>
      <c r="I107" s="130" t="s">
        <v>68</v>
      </c>
      <c r="J107" s="130"/>
      <c r="K107" s="130"/>
      <c r="L107" s="130"/>
      <c r="M107" s="130"/>
      <c r="N107" s="109">
        <v>0</v>
      </c>
      <c r="O107" s="117"/>
      <c r="P107" s="37" t="s">
        <v>474</v>
      </c>
    </row>
    <row r="108" spans="2:19" ht="20.100000000000001" customHeight="1">
      <c r="B108" s="434"/>
      <c r="C108" s="435"/>
      <c r="D108" s="322"/>
      <c r="E108" s="323"/>
      <c r="F108" s="302"/>
      <c r="G108" s="166"/>
      <c r="H108" s="302"/>
      <c r="I108" s="130" t="s">
        <v>69</v>
      </c>
      <c r="J108" s="130"/>
      <c r="K108" s="130"/>
      <c r="L108" s="130"/>
      <c r="M108" s="130"/>
      <c r="N108" s="109">
        <v>0</v>
      </c>
      <c r="O108" s="117"/>
      <c r="P108" s="37" t="s">
        <v>474</v>
      </c>
    </row>
    <row r="109" spans="2:19" ht="20.100000000000001" customHeight="1">
      <c r="B109" s="434"/>
      <c r="C109" s="435"/>
      <c r="D109" s="134" t="s">
        <v>65</v>
      </c>
      <c r="E109" s="112"/>
      <c r="F109" s="113"/>
      <c r="G109" s="160">
        <v>0</v>
      </c>
      <c r="H109" s="414" t="s">
        <v>474</v>
      </c>
      <c r="I109" s="130" t="s">
        <v>81</v>
      </c>
      <c r="J109" s="130"/>
      <c r="K109" s="130"/>
      <c r="L109" s="130"/>
      <c r="M109" s="130"/>
      <c r="N109" s="109">
        <v>0</v>
      </c>
      <c r="O109" s="117"/>
      <c r="P109" s="37" t="s">
        <v>474</v>
      </c>
    </row>
    <row r="110" spans="2:19" ht="20.100000000000001" customHeight="1">
      <c r="B110" s="434"/>
      <c r="C110" s="435"/>
      <c r="D110" s="135"/>
      <c r="E110" s="88"/>
      <c r="F110" s="89"/>
      <c r="G110" s="163"/>
      <c r="H110" s="416"/>
      <c r="I110" s="130" t="s">
        <v>82</v>
      </c>
      <c r="J110" s="130"/>
      <c r="K110" s="130"/>
      <c r="L110" s="130"/>
      <c r="M110" s="130"/>
      <c r="N110" s="109">
        <v>0</v>
      </c>
      <c r="O110" s="117"/>
      <c r="P110" s="37" t="s">
        <v>474</v>
      </c>
    </row>
    <row r="111" spans="2:19" ht="20.100000000000001" customHeight="1">
      <c r="B111" s="434"/>
      <c r="C111" s="435"/>
      <c r="D111" s="135"/>
      <c r="E111" s="88"/>
      <c r="F111" s="89"/>
      <c r="G111" s="163"/>
      <c r="H111" s="416"/>
      <c r="I111" s="130" t="s">
        <v>83</v>
      </c>
      <c r="J111" s="130"/>
      <c r="K111" s="130"/>
      <c r="L111" s="130"/>
      <c r="M111" s="130"/>
      <c r="N111" s="109">
        <v>0</v>
      </c>
      <c r="O111" s="117"/>
      <c r="P111" s="37" t="s">
        <v>474</v>
      </c>
    </row>
    <row r="112" spans="2:19" ht="39" customHeight="1">
      <c r="B112" s="434"/>
      <c r="C112" s="435"/>
      <c r="D112" s="136"/>
      <c r="E112" s="91"/>
      <c r="F112" s="92"/>
      <c r="G112" s="166"/>
      <c r="H112" s="396"/>
      <c r="I112" s="101" t="s">
        <v>71</v>
      </c>
      <c r="J112" s="102"/>
      <c r="K112" s="268"/>
      <c r="L112" s="122"/>
      <c r="M112" s="429"/>
      <c r="N112" s="109">
        <v>0</v>
      </c>
      <c r="O112" s="117"/>
      <c r="P112" s="37" t="s">
        <v>474</v>
      </c>
    </row>
    <row r="113" spans="2:16" ht="20.100000000000001" customHeight="1">
      <c r="B113" s="434"/>
      <c r="C113" s="435"/>
      <c r="D113" s="101" t="s">
        <v>78</v>
      </c>
      <c r="E113" s="102"/>
      <c r="F113" s="103"/>
      <c r="G113" s="108" t="s">
        <v>2549</v>
      </c>
      <c r="H113" s="108"/>
      <c r="I113" s="108"/>
      <c r="J113" s="108"/>
      <c r="K113" s="108"/>
      <c r="L113" s="108"/>
      <c r="M113" s="108"/>
      <c r="N113" s="108"/>
      <c r="O113" s="109"/>
      <c r="P113" s="110"/>
    </row>
    <row r="114" spans="2:16" ht="20.100000000000001" customHeight="1">
      <c r="B114" s="434"/>
      <c r="C114" s="435"/>
      <c r="D114" s="134" t="s">
        <v>79</v>
      </c>
      <c r="E114" s="112"/>
      <c r="F114" s="113"/>
      <c r="G114" s="160" t="s">
        <v>2550</v>
      </c>
      <c r="H114" s="161"/>
      <c r="I114" s="161"/>
      <c r="J114" s="161"/>
      <c r="K114" s="161"/>
      <c r="L114" s="161"/>
      <c r="M114" s="161"/>
      <c r="N114" s="161"/>
      <c r="O114" s="161"/>
      <c r="P114" s="162"/>
    </row>
    <row r="115" spans="2:16" ht="20.100000000000001" customHeight="1">
      <c r="B115" s="434"/>
      <c r="C115" s="435"/>
      <c r="D115" s="136"/>
      <c r="E115" s="91"/>
      <c r="F115" s="92"/>
      <c r="G115" s="166"/>
      <c r="H115" s="167"/>
      <c r="I115" s="167"/>
      <c r="J115" s="167"/>
      <c r="K115" s="167"/>
      <c r="L115" s="167"/>
      <c r="M115" s="167"/>
      <c r="N115" s="167"/>
      <c r="O115" s="167"/>
      <c r="P115" s="168"/>
    </row>
    <row r="116" spans="2:16" ht="20.100000000000001" customHeight="1">
      <c r="B116" s="434"/>
      <c r="C116" s="435"/>
      <c r="D116" s="134" t="s">
        <v>80</v>
      </c>
      <c r="E116" s="112"/>
      <c r="F116" s="113"/>
      <c r="G116" s="108" t="s">
        <v>2553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2"/>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2"/>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70"/>
      <c r="E128" s="371"/>
      <c r="F128" s="371"/>
      <c r="G128" s="371"/>
      <c r="H128" s="371"/>
      <c r="I128" s="371"/>
      <c r="J128" s="371"/>
      <c r="K128" s="371"/>
      <c r="L128" s="371"/>
      <c r="M128" s="371"/>
      <c r="N128" s="371"/>
      <c r="O128" s="419"/>
      <c r="P128" s="37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2599</v>
      </c>
      <c r="J134" s="131"/>
      <c r="K134" s="131"/>
      <c r="L134" s="131"/>
      <c r="M134" s="131"/>
      <c r="N134" s="131"/>
      <c r="O134" s="121"/>
      <c r="P134" s="428"/>
    </row>
    <row r="135" spans="1:20" ht="119.25" customHeight="1">
      <c r="B135" s="186"/>
      <c r="C135" s="130"/>
      <c r="D135" s="130"/>
      <c r="E135" s="130"/>
      <c r="F135" s="130"/>
      <c r="G135" s="130"/>
      <c r="H135" s="130"/>
      <c r="I135" s="131"/>
      <c r="J135" s="131"/>
      <c r="K135" s="131"/>
      <c r="L135" s="131"/>
      <c r="M135" s="131"/>
      <c r="N135" s="131"/>
      <c r="O135" s="121"/>
      <c r="P135" s="428"/>
    </row>
    <row r="136" spans="1:20" ht="20.100000000000001" customHeight="1">
      <c r="B136" s="186" t="s">
        <v>88</v>
      </c>
      <c r="C136" s="130"/>
      <c r="D136" s="130"/>
      <c r="E136" s="130"/>
      <c r="F136" s="130"/>
      <c r="G136" s="130"/>
      <c r="H136" s="130"/>
      <c r="I136" s="109" t="s">
        <v>2557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2601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5" t="s">
        <v>2454</v>
      </c>
      <c r="G144" s="426"/>
      <c r="H144" s="426"/>
      <c r="I144" s="426"/>
      <c r="J144" s="427"/>
      <c r="K144" s="407"/>
      <c r="L144" s="407"/>
      <c r="M144" s="407"/>
      <c r="N144" s="407"/>
      <c r="O144" s="93"/>
      <c r="P144" s="408"/>
    </row>
    <row r="145" spans="1:20" ht="20.100000000000001" customHeight="1">
      <c r="B145" s="214"/>
      <c r="C145" s="215"/>
      <c r="D145" s="215"/>
      <c r="E145" s="216"/>
      <c r="F145" s="137" t="s">
        <v>2453</v>
      </c>
      <c r="G145" s="342"/>
      <c r="H145" s="342"/>
      <c r="I145" s="342"/>
      <c r="J145" s="138"/>
      <c r="K145" s="108"/>
      <c r="L145" s="108"/>
      <c r="M145" s="108"/>
      <c r="N145" s="108"/>
      <c r="O145" s="109"/>
      <c r="P145" s="110"/>
    </row>
    <row r="146" spans="1:20" ht="20.100000000000001" customHeight="1">
      <c r="B146" s="214"/>
      <c r="C146" s="215"/>
      <c r="D146" s="215"/>
      <c r="E146" s="216"/>
      <c r="F146" s="137" t="s">
        <v>2456</v>
      </c>
      <c r="G146" s="342"/>
      <c r="H146" s="342"/>
      <c r="I146" s="342"/>
      <c r="J146" s="138"/>
      <c r="K146" s="108"/>
      <c r="L146" s="108"/>
      <c r="M146" s="108"/>
      <c r="N146" s="108"/>
      <c r="O146" s="109"/>
      <c r="P146" s="110"/>
    </row>
    <row r="147" spans="1:20" ht="20.100000000000001" customHeight="1">
      <c r="B147" s="214"/>
      <c r="C147" s="215"/>
      <c r="D147" s="215"/>
      <c r="E147" s="216"/>
      <c r="F147" s="137" t="s">
        <v>2455</v>
      </c>
      <c r="G147" s="342"/>
      <c r="H147" s="342"/>
      <c r="I147" s="342"/>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3"/>
      <c r="I191" s="343"/>
      <c r="J191" s="343"/>
      <c r="K191" s="343"/>
      <c r="L191" s="343"/>
      <c r="M191" s="343"/>
      <c r="N191" s="343"/>
      <c r="O191" s="343"/>
      <c r="P191" s="343"/>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2" t="s">
        <v>436</v>
      </c>
      <c r="I193" s="423"/>
      <c r="J193" s="423"/>
      <c r="K193" s="423"/>
      <c r="L193" s="424"/>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50" t="s">
        <v>100</v>
      </c>
      <c r="C196" s="237"/>
      <c r="D196" s="237"/>
      <c r="E196" s="237"/>
      <c r="F196" s="13" t="s">
        <v>2558</v>
      </c>
      <c r="G196" s="306" t="s">
        <v>456</v>
      </c>
      <c r="H196" s="306"/>
      <c r="I196" s="306"/>
      <c r="J196" s="306"/>
      <c r="K196" s="306"/>
      <c r="L196" s="306"/>
      <c r="M196" s="306"/>
      <c r="N196" s="306"/>
      <c r="O196" s="306"/>
      <c r="P196" s="412"/>
    </row>
    <row r="197" spans="1:20" ht="20.100000000000001" customHeight="1">
      <c r="B197" s="186"/>
      <c r="C197" s="130"/>
      <c r="D197" s="130"/>
      <c r="E197" s="130"/>
      <c r="F197" s="14" t="s">
        <v>2558</v>
      </c>
      <c r="G197" s="102" t="s">
        <v>457</v>
      </c>
      <c r="H197" s="102"/>
      <c r="I197" s="102"/>
      <c r="J197" s="102"/>
      <c r="K197" s="102"/>
      <c r="L197" s="102"/>
      <c r="M197" s="102"/>
      <c r="N197" s="102"/>
      <c r="O197" s="102"/>
      <c r="P197" s="263"/>
    </row>
    <row r="198" spans="1:20" ht="20.100000000000001" customHeight="1">
      <c r="B198" s="186"/>
      <c r="C198" s="130"/>
      <c r="D198" s="130"/>
      <c r="E198" s="130"/>
      <c r="F198" s="14" t="s">
        <v>2558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5">
        <v>1</v>
      </c>
      <c r="E200" s="414"/>
      <c r="F200" s="130" t="s">
        <v>5</v>
      </c>
      <c r="G200" s="130"/>
      <c r="H200" s="130"/>
      <c r="I200" s="131" t="s">
        <v>2559</v>
      </c>
      <c r="J200" s="105"/>
      <c r="K200" s="105"/>
      <c r="L200" s="105"/>
      <c r="M200" s="105"/>
      <c r="N200" s="105"/>
      <c r="O200" s="106"/>
      <c r="P200" s="107"/>
    </row>
    <row r="201" spans="1:20" ht="39.9" customHeight="1">
      <c r="B201" s="82"/>
      <c r="C201" s="78"/>
      <c r="D201" s="488"/>
      <c r="E201" s="416"/>
      <c r="F201" s="130" t="s">
        <v>103</v>
      </c>
      <c r="G201" s="130"/>
      <c r="H201" s="130"/>
      <c r="I201" s="131" t="s">
        <v>2608</v>
      </c>
      <c r="J201" s="105"/>
      <c r="K201" s="105"/>
      <c r="L201" s="105"/>
      <c r="M201" s="105"/>
      <c r="N201" s="105"/>
      <c r="O201" s="106"/>
      <c r="P201" s="107"/>
    </row>
    <row r="202" spans="1:20" ht="79.5" customHeight="1">
      <c r="B202" s="82"/>
      <c r="C202" s="78"/>
      <c r="D202" s="488"/>
      <c r="E202" s="416"/>
      <c r="F202" s="130" t="s">
        <v>104</v>
      </c>
      <c r="G202" s="130"/>
      <c r="H202" s="130"/>
      <c r="I202" s="131" t="s">
        <v>2561</v>
      </c>
      <c r="J202" s="105"/>
      <c r="K202" s="105"/>
      <c r="L202" s="105"/>
      <c r="M202" s="105"/>
      <c r="N202" s="105"/>
      <c r="O202" s="106"/>
      <c r="P202" s="107"/>
    </row>
    <row r="203" spans="1:20" ht="79.5" customHeight="1">
      <c r="B203" s="82"/>
      <c r="C203" s="78"/>
      <c r="D203" s="488"/>
      <c r="E203" s="416"/>
      <c r="F203" s="130" t="s">
        <v>414</v>
      </c>
      <c r="G203" s="130"/>
      <c r="H203" s="130"/>
      <c r="I203" s="131" t="s">
        <v>2560</v>
      </c>
      <c r="J203" s="105"/>
      <c r="K203" s="105"/>
      <c r="L203" s="105"/>
      <c r="M203" s="105"/>
      <c r="N203" s="105"/>
      <c r="O203" s="106"/>
      <c r="P203" s="107"/>
    </row>
    <row r="204" spans="1:20" customFormat="1" ht="39.9" customHeight="1">
      <c r="A204" s="2"/>
      <c r="B204" s="82"/>
      <c r="C204" s="78"/>
      <c r="D204" s="488"/>
      <c r="E204" s="416"/>
      <c r="F204" s="96" t="s">
        <v>105</v>
      </c>
      <c r="G204" s="97"/>
      <c r="H204" s="267"/>
      <c r="I204" s="197" t="s">
        <v>2489</v>
      </c>
      <c r="J204" s="198"/>
      <c r="K204" s="198"/>
      <c r="L204" s="199"/>
      <c r="M204" s="109" t="s">
        <v>2549</v>
      </c>
      <c r="N204" s="117"/>
      <c r="O204" s="117"/>
      <c r="P204" s="118"/>
      <c r="Q204" s="2"/>
      <c r="R204" s="2"/>
      <c r="S204" s="15"/>
      <c r="T204" s="69"/>
    </row>
    <row r="205" spans="1:20" customFormat="1" ht="39.9" customHeight="1">
      <c r="A205" s="2"/>
      <c r="B205" s="82"/>
      <c r="C205" s="78"/>
      <c r="D205" s="395"/>
      <c r="E205" s="396"/>
      <c r="F205" s="322"/>
      <c r="G205" s="323"/>
      <c r="H205" s="302"/>
      <c r="I205" s="197" t="s">
        <v>2490</v>
      </c>
      <c r="J205" s="198"/>
      <c r="K205" s="198"/>
      <c r="L205" s="199"/>
      <c r="M205" s="109" t="s">
        <v>2549</v>
      </c>
      <c r="N205" s="117"/>
      <c r="O205" s="117"/>
      <c r="P205" s="118"/>
      <c r="T205" s="69"/>
    </row>
    <row r="206" spans="1:20" ht="39.9" customHeight="1">
      <c r="B206" s="82"/>
      <c r="C206" s="78"/>
      <c r="D206" s="455">
        <v>2</v>
      </c>
      <c r="E206" s="414"/>
      <c r="F206" s="130" t="s">
        <v>5</v>
      </c>
      <c r="G206" s="130"/>
      <c r="H206" s="130"/>
      <c r="I206" s="121" t="s">
        <v>2562</v>
      </c>
      <c r="J206" s="268"/>
      <c r="K206" s="268"/>
      <c r="L206" s="268"/>
      <c r="M206" s="268"/>
      <c r="N206" s="268"/>
      <c r="O206" s="268"/>
      <c r="P206" s="269"/>
    </row>
    <row r="207" spans="1:20" ht="39.9" customHeight="1">
      <c r="B207" s="82"/>
      <c r="C207" s="78"/>
      <c r="D207" s="488"/>
      <c r="E207" s="416"/>
      <c r="F207" s="130" t="s">
        <v>103</v>
      </c>
      <c r="G207" s="130"/>
      <c r="H207" s="130"/>
      <c r="I207" s="131" t="s">
        <v>2563</v>
      </c>
      <c r="J207" s="105"/>
      <c r="K207" s="105"/>
      <c r="L207" s="105"/>
      <c r="M207" s="105"/>
      <c r="N207" s="105"/>
      <c r="O207" s="106"/>
      <c r="P207" s="107"/>
    </row>
    <row r="208" spans="1:20" ht="79.5" customHeight="1">
      <c r="B208" s="82"/>
      <c r="C208" s="78"/>
      <c r="D208" s="488"/>
      <c r="E208" s="416"/>
      <c r="F208" s="130" t="s">
        <v>104</v>
      </c>
      <c r="G208" s="130"/>
      <c r="H208" s="130"/>
      <c r="I208" s="131" t="s">
        <v>2564</v>
      </c>
      <c r="J208" s="105"/>
      <c r="K208" s="105"/>
      <c r="L208" s="105"/>
      <c r="M208" s="105"/>
      <c r="N208" s="105"/>
      <c r="O208" s="106"/>
      <c r="P208" s="107"/>
    </row>
    <row r="209" spans="1:20" ht="79.5" customHeight="1">
      <c r="B209" s="82"/>
      <c r="C209" s="78"/>
      <c r="D209" s="488"/>
      <c r="E209" s="416"/>
      <c r="F209" s="130" t="s">
        <v>414</v>
      </c>
      <c r="G209" s="130"/>
      <c r="H209" s="130"/>
      <c r="I209" s="131" t="s">
        <v>2560</v>
      </c>
      <c r="J209" s="105"/>
      <c r="K209" s="105"/>
      <c r="L209" s="105"/>
      <c r="M209" s="105"/>
      <c r="N209" s="105"/>
      <c r="O209" s="106"/>
      <c r="P209" s="107"/>
    </row>
    <row r="210" spans="1:20" customFormat="1" ht="39.9" customHeight="1">
      <c r="A210" s="2"/>
      <c r="B210" s="82"/>
      <c r="C210" s="78"/>
      <c r="D210" s="488"/>
      <c r="E210" s="416"/>
      <c r="F210" s="96" t="s">
        <v>105</v>
      </c>
      <c r="G210" s="97"/>
      <c r="H210" s="267"/>
      <c r="I210" s="197" t="s">
        <v>2489</v>
      </c>
      <c r="J210" s="198"/>
      <c r="K210" s="198"/>
      <c r="L210" s="199"/>
      <c r="M210" s="109" t="s">
        <v>2549</v>
      </c>
      <c r="N210" s="117"/>
      <c r="O210" s="117"/>
      <c r="P210" s="118"/>
      <c r="Q210" s="2"/>
      <c r="R210" s="2"/>
      <c r="S210" s="15"/>
      <c r="T210" s="69"/>
    </row>
    <row r="211" spans="1:20" customFormat="1" ht="39.9" customHeight="1">
      <c r="A211" s="2"/>
      <c r="B211" s="82"/>
      <c r="C211" s="78"/>
      <c r="D211" s="395"/>
      <c r="E211" s="396"/>
      <c r="F211" s="322"/>
      <c r="G211" s="323"/>
      <c r="H211" s="302"/>
      <c r="I211" s="197" t="s">
        <v>2490</v>
      </c>
      <c r="J211" s="198"/>
      <c r="K211" s="198"/>
      <c r="L211" s="199"/>
      <c r="M211" s="109" t="s">
        <v>2549</v>
      </c>
      <c r="N211" s="117"/>
      <c r="O211" s="117"/>
      <c r="P211" s="118"/>
      <c r="T211" s="69"/>
    </row>
    <row r="212" spans="1:20" ht="39.9" customHeight="1">
      <c r="B212" s="82"/>
      <c r="C212" s="78"/>
      <c r="D212" s="455">
        <v>3</v>
      </c>
      <c r="E212" s="414"/>
      <c r="F212" s="130" t="s">
        <v>5</v>
      </c>
      <c r="G212" s="130"/>
      <c r="H212" s="130"/>
      <c r="I212" s="121"/>
      <c r="J212" s="268"/>
      <c r="K212" s="268"/>
      <c r="L212" s="268"/>
      <c r="M212" s="268"/>
      <c r="N212" s="268"/>
      <c r="O212" s="268"/>
      <c r="P212" s="269"/>
    </row>
    <row r="213" spans="1:20" ht="39.9" customHeight="1">
      <c r="B213" s="82"/>
      <c r="C213" s="78"/>
      <c r="D213" s="488"/>
      <c r="E213" s="416"/>
      <c r="F213" s="130" t="s">
        <v>103</v>
      </c>
      <c r="G213" s="130"/>
      <c r="H213" s="130"/>
      <c r="I213" s="131"/>
      <c r="J213" s="105"/>
      <c r="K213" s="105"/>
      <c r="L213" s="105"/>
      <c r="M213" s="105"/>
      <c r="N213" s="105"/>
      <c r="O213" s="106"/>
      <c r="P213" s="107"/>
    </row>
    <row r="214" spans="1:20" ht="79.5" customHeight="1">
      <c r="B214" s="82"/>
      <c r="C214" s="78"/>
      <c r="D214" s="488"/>
      <c r="E214" s="416"/>
      <c r="F214" s="130" t="s">
        <v>104</v>
      </c>
      <c r="G214" s="130"/>
      <c r="H214" s="130"/>
      <c r="I214" s="131"/>
      <c r="J214" s="105"/>
      <c r="K214" s="105"/>
      <c r="L214" s="105"/>
      <c r="M214" s="105"/>
      <c r="N214" s="105"/>
      <c r="O214" s="106"/>
      <c r="P214" s="107"/>
    </row>
    <row r="215" spans="1:20" ht="79.5" customHeight="1">
      <c r="B215" s="82"/>
      <c r="C215" s="78"/>
      <c r="D215" s="488"/>
      <c r="E215" s="416"/>
      <c r="F215" s="130" t="s">
        <v>414</v>
      </c>
      <c r="G215" s="130"/>
      <c r="H215" s="130"/>
      <c r="I215" s="131"/>
      <c r="J215" s="105"/>
      <c r="K215" s="105"/>
      <c r="L215" s="105"/>
      <c r="M215" s="105"/>
      <c r="N215" s="105"/>
      <c r="O215" s="106"/>
      <c r="P215" s="107"/>
    </row>
    <row r="216" spans="1:20" customFormat="1" ht="39.9" customHeight="1">
      <c r="A216" s="2"/>
      <c r="B216" s="82"/>
      <c r="C216" s="78"/>
      <c r="D216" s="488"/>
      <c r="E216" s="416"/>
      <c r="F216" s="489" t="s">
        <v>105</v>
      </c>
      <c r="G216" s="490"/>
      <c r="H216" s="491"/>
      <c r="I216" s="197" t="s">
        <v>2489</v>
      </c>
      <c r="J216" s="198"/>
      <c r="K216" s="198"/>
      <c r="L216" s="199"/>
      <c r="M216" s="109"/>
      <c r="N216" s="117"/>
      <c r="O216" s="117"/>
      <c r="P216" s="118"/>
      <c r="Q216" s="2"/>
      <c r="R216" s="2"/>
      <c r="S216" s="15"/>
      <c r="T216" s="69"/>
    </row>
    <row r="217" spans="1:20" customFormat="1" ht="39.9" customHeight="1">
      <c r="A217" s="2"/>
      <c r="B217" s="82"/>
      <c r="C217" s="78"/>
      <c r="D217" s="395"/>
      <c r="E217" s="396"/>
      <c r="F217" s="492"/>
      <c r="G217" s="479"/>
      <c r="H217" s="480"/>
      <c r="I217" s="197" t="s">
        <v>2490</v>
      </c>
      <c r="J217" s="198"/>
      <c r="K217" s="198"/>
      <c r="L217" s="199"/>
      <c r="M217" s="109"/>
      <c r="N217" s="117"/>
      <c r="O217" s="117"/>
      <c r="P217" s="118"/>
      <c r="T217" s="69"/>
    </row>
    <row r="218" spans="1:20" ht="39.9" customHeight="1">
      <c r="B218" s="82"/>
      <c r="C218" s="78"/>
      <c r="D218" s="455">
        <v>4</v>
      </c>
      <c r="E218" s="414"/>
      <c r="F218" s="130" t="s">
        <v>5</v>
      </c>
      <c r="G218" s="130"/>
      <c r="H218" s="130"/>
      <c r="I218" s="121"/>
      <c r="J218" s="268"/>
      <c r="K218" s="268"/>
      <c r="L218" s="268"/>
      <c r="M218" s="268"/>
      <c r="N218" s="268"/>
      <c r="O218" s="268"/>
      <c r="P218" s="269"/>
    </row>
    <row r="219" spans="1:20" ht="39.9" customHeight="1">
      <c r="B219" s="82"/>
      <c r="C219" s="78"/>
      <c r="D219" s="488"/>
      <c r="E219" s="416"/>
      <c r="F219" s="130" t="s">
        <v>103</v>
      </c>
      <c r="G219" s="130"/>
      <c r="H219" s="130"/>
      <c r="I219" s="131"/>
      <c r="J219" s="105"/>
      <c r="K219" s="105"/>
      <c r="L219" s="105"/>
      <c r="M219" s="105"/>
      <c r="N219" s="105"/>
      <c r="O219" s="106"/>
      <c r="P219" s="107"/>
    </row>
    <row r="220" spans="1:20" ht="79.5" customHeight="1">
      <c r="B220" s="82"/>
      <c r="C220" s="78"/>
      <c r="D220" s="488"/>
      <c r="E220" s="416"/>
      <c r="F220" s="130" t="s">
        <v>104</v>
      </c>
      <c r="G220" s="130"/>
      <c r="H220" s="130"/>
      <c r="I220" s="131"/>
      <c r="J220" s="105"/>
      <c r="K220" s="105"/>
      <c r="L220" s="105"/>
      <c r="M220" s="105"/>
      <c r="N220" s="105"/>
      <c r="O220" s="106"/>
      <c r="P220" s="107"/>
    </row>
    <row r="221" spans="1:20" ht="79.5" customHeight="1">
      <c r="B221" s="82"/>
      <c r="C221" s="78"/>
      <c r="D221" s="488"/>
      <c r="E221" s="416"/>
      <c r="F221" s="130" t="s">
        <v>414</v>
      </c>
      <c r="G221" s="130"/>
      <c r="H221" s="130"/>
      <c r="I221" s="131"/>
      <c r="J221" s="105"/>
      <c r="K221" s="105"/>
      <c r="L221" s="105"/>
      <c r="M221" s="105"/>
      <c r="N221" s="105"/>
      <c r="O221" s="106"/>
      <c r="P221" s="107"/>
    </row>
    <row r="222" spans="1:20" customFormat="1" ht="39.9" customHeight="1">
      <c r="A222" s="2"/>
      <c r="B222" s="82"/>
      <c r="C222" s="78"/>
      <c r="D222" s="488"/>
      <c r="E222" s="416"/>
      <c r="F222" s="489" t="s">
        <v>105</v>
      </c>
      <c r="G222" s="490"/>
      <c r="H222" s="491"/>
      <c r="I222" s="197" t="s">
        <v>2489</v>
      </c>
      <c r="J222" s="198"/>
      <c r="K222" s="198"/>
      <c r="L222" s="199"/>
      <c r="M222" s="109"/>
      <c r="N222" s="117"/>
      <c r="O222" s="117"/>
      <c r="P222" s="118"/>
      <c r="Q222" s="2"/>
      <c r="R222" s="2"/>
      <c r="S222" s="15"/>
      <c r="T222" s="69"/>
    </row>
    <row r="223" spans="1:20" customFormat="1" ht="39.9" customHeight="1">
      <c r="A223" s="2"/>
      <c r="B223" s="82"/>
      <c r="C223" s="78"/>
      <c r="D223" s="395"/>
      <c r="E223" s="396"/>
      <c r="F223" s="492"/>
      <c r="G223" s="479"/>
      <c r="H223" s="480"/>
      <c r="I223" s="197" t="s">
        <v>2490</v>
      </c>
      <c r="J223" s="198"/>
      <c r="K223" s="198"/>
      <c r="L223" s="199"/>
      <c r="M223" s="109"/>
      <c r="N223" s="117"/>
      <c r="O223" s="117"/>
      <c r="P223" s="118"/>
      <c r="T223" s="69"/>
    </row>
    <row r="224" spans="1:20" ht="39.9" customHeight="1">
      <c r="B224" s="82"/>
      <c r="C224" s="78"/>
      <c r="D224" s="455">
        <v>5</v>
      </c>
      <c r="E224" s="414"/>
      <c r="F224" s="130" t="s">
        <v>5</v>
      </c>
      <c r="G224" s="130"/>
      <c r="H224" s="130"/>
      <c r="I224" s="121"/>
      <c r="J224" s="268"/>
      <c r="K224" s="268"/>
      <c r="L224" s="268"/>
      <c r="M224" s="268"/>
      <c r="N224" s="268"/>
      <c r="O224" s="268"/>
      <c r="P224" s="269"/>
    </row>
    <row r="225" spans="1:20" ht="39.9" customHeight="1">
      <c r="B225" s="82"/>
      <c r="C225" s="78"/>
      <c r="D225" s="488"/>
      <c r="E225" s="416"/>
      <c r="F225" s="130" t="s">
        <v>103</v>
      </c>
      <c r="G225" s="130"/>
      <c r="H225" s="130"/>
      <c r="I225" s="131"/>
      <c r="J225" s="105"/>
      <c r="K225" s="105"/>
      <c r="L225" s="105"/>
      <c r="M225" s="105"/>
      <c r="N225" s="105"/>
      <c r="O225" s="106"/>
      <c r="P225" s="107"/>
    </row>
    <row r="226" spans="1:20" ht="79.5" customHeight="1">
      <c r="B226" s="82"/>
      <c r="C226" s="78"/>
      <c r="D226" s="488"/>
      <c r="E226" s="416"/>
      <c r="F226" s="130" t="s">
        <v>104</v>
      </c>
      <c r="G226" s="130"/>
      <c r="H226" s="130"/>
      <c r="I226" s="131"/>
      <c r="J226" s="105"/>
      <c r="K226" s="105"/>
      <c r="L226" s="105"/>
      <c r="M226" s="105"/>
      <c r="N226" s="105"/>
      <c r="O226" s="106"/>
      <c r="P226" s="107"/>
    </row>
    <row r="227" spans="1:20" ht="79.5" customHeight="1">
      <c r="B227" s="82"/>
      <c r="C227" s="78"/>
      <c r="D227" s="488"/>
      <c r="E227" s="416"/>
      <c r="F227" s="130" t="s">
        <v>414</v>
      </c>
      <c r="G227" s="130"/>
      <c r="H227" s="130"/>
      <c r="I227" s="131"/>
      <c r="J227" s="105"/>
      <c r="K227" s="105"/>
      <c r="L227" s="105"/>
      <c r="M227" s="105"/>
      <c r="N227" s="105"/>
      <c r="O227" s="106"/>
      <c r="P227" s="107"/>
    </row>
    <row r="228" spans="1:20" customFormat="1" ht="39.9" customHeight="1">
      <c r="A228" s="2"/>
      <c r="B228" s="82"/>
      <c r="C228" s="78"/>
      <c r="D228" s="488"/>
      <c r="E228" s="416"/>
      <c r="F228" s="489" t="s">
        <v>105</v>
      </c>
      <c r="G228" s="490"/>
      <c r="H228" s="491"/>
      <c r="I228" s="197" t="s">
        <v>2489</v>
      </c>
      <c r="J228" s="198"/>
      <c r="K228" s="198"/>
      <c r="L228" s="199"/>
      <c r="M228" s="109"/>
      <c r="N228" s="117"/>
      <c r="O228" s="117"/>
      <c r="P228" s="118"/>
      <c r="Q228" s="2"/>
      <c r="R228" s="2"/>
      <c r="S228" s="15"/>
      <c r="T228" s="69"/>
    </row>
    <row r="229" spans="1:20" customFormat="1" ht="39.9" customHeight="1">
      <c r="A229" s="2"/>
      <c r="B229" s="82"/>
      <c r="C229" s="78"/>
      <c r="D229" s="488"/>
      <c r="E229" s="416"/>
      <c r="F229" s="492"/>
      <c r="G229" s="479"/>
      <c r="H229" s="480"/>
      <c r="I229" s="197" t="s">
        <v>2490</v>
      </c>
      <c r="J229" s="198"/>
      <c r="K229" s="198"/>
      <c r="L229" s="199"/>
      <c r="M229" s="109"/>
      <c r="N229" s="117"/>
      <c r="O229" s="117"/>
      <c r="P229" s="118"/>
      <c r="T229" s="69"/>
    </row>
    <row r="230" spans="1:20" customFormat="1" ht="39.9" customHeight="1">
      <c r="A230" s="2"/>
      <c r="B230" s="82"/>
      <c r="C230" s="78"/>
      <c r="D230" s="75" t="s">
        <v>2522</v>
      </c>
      <c r="E230" s="76"/>
      <c r="F230" s="109" t="s">
        <v>2549</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4"/>
      <c r="I232" s="485" t="s">
        <v>2559</v>
      </c>
      <c r="J232" s="485"/>
      <c r="K232" s="485"/>
      <c r="L232" s="485"/>
      <c r="M232" s="485"/>
      <c r="N232" s="485"/>
      <c r="O232" s="486"/>
      <c r="P232" s="487"/>
      <c r="S232" s="15" t="str">
        <f>IF($F$230=MST!$I$6,IF(I232="","未記入",""),"")</f>
        <v/>
      </c>
      <c r="T232" s="69"/>
    </row>
    <row r="233" spans="1:20" customFormat="1" ht="39.9" customHeight="1">
      <c r="A233" s="2"/>
      <c r="B233" s="83"/>
      <c r="C233" s="80"/>
      <c r="D233" s="79"/>
      <c r="E233" s="80"/>
      <c r="F233" s="70"/>
      <c r="G233" s="203" t="s">
        <v>2492</v>
      </c>
      <c r="H233" s="484"/>
      <c r="I233" s="485" t="s">
        <v>2608</v>
      </c>
      <c r="J233" s="485"/>
      <c r="K233" s="485"/>
      <c r="L233" s="485"/>
      <c r="M233" s="485"/>
      <c r="N233" s="485"/>
      <c r="O233" s="486"/>
      <c r="P233" s="487"/>
      <c r="S233" s="15" t="str">
        <f>IF($F$230=MST!$I$6,IF(I233="","未記入",""),"")</f>
        <v/>
      </c>
      <c r="T233" s="69"/>
    </row>
    <row r="234" spans="1:20" ht="39.9" customHeight="1">
      <c r="B234" s="81" t="s">
        <v>102</v>
      </c>
      <c r="C234" s="76"/>
      <c r="D234" s="413">
        <v>1</v>
      </c>
      <c r="E234" s="414"/>
      <c r="F234" s="130" t="s">
        <v>5</v>
      </c>
      <c r="G234" s="130"/>
      <c r="H234" s="130"/>
      <c r="I234" s="131" t="s">
        <v>2594</v>
      </c>
      <c r="J234" s="105"/>
      <c r="K234" s="105"/>
      <c r="L234" s="105"/>
      <c r="M234" s="105"/>
      <c r="N234" s="105"/>
      <c r="O234" s="106"/>
      <c r="P234" s="107"/>
    </row>
    <row r="235" spans="1:20" ht="39.9" customHeight="1">
      <c r="B235" s="82"/>
      <c r="C235" s="78"/>
      <c r="D235" s="415"/>
      <c r="E235" s="416"/>
      <c r="F235" s="130" t="s">
        <v>103</v>
      </c>
      <c r="G235" s="130"/>
      <c r="H235" s="130"/>
      <c r="I235" s="131" t="s">
        <v>2595</v>
      </c>
      <c r="J235" s="105"/>
      <c r="K235" s="105"/>
      <c r="L235" s="105"/>
      <c r="M235" s="105"/>
      <c r="N235" s="105"/>
      <c r="O235" s="106"/>
      <c r="P235" s="107"/>
    </row>
    <row r="236" spans="1:20" ht="39.9" customHeight="1">
      <c r="B236" s="82"/>
      <c r="C236" s="78"/>
      <c r="D236" s="415"/>
      <c r="E236" s="416"/>
      <c r="F236" s="260" t="s">
        <v>105</v>
      </c>
      <c r="G236" s="260"/>
      <c r="H236" s="260"/>
      <c r="I236" s="131" t="s">
        <v>2565</v>
      </c>
      <c r="J236" s="105"/>
      <c r="K236" s="105"/>
      <c r="L236" s="105"/>
      <c r="M236" s="105"/>
      <c r="N236" s="105"/>
      <c r="O236" s="106"/>
      <c r="P236" s="107"/>
    </row>
    <row r="237" spans="1:20" ht="39.9" customHeight="1">
      <c r="B237" s="82"/>
      <c r="C237" s="78"/>
      <c r="D237" s="413">
        <v>2</v>
      </c>
      <c r="E237" s="414"/>
      <c r="F237" s="130" t="s">
        <v>5</v>
      </c>
      <c r="G237" s="130"/>
      <c r="H237" s="130"/>
      <c r="I237" s="131"/>
      <c r="J237" s="105"/>
      <c r="K237" s="105"/>
      <c r="L237" s="105"/>
      <c r="M237" s="105"/>
      <c r="N237" s="105"/>
      <c r="O237" s="106"/>
      <c r="P237" s="107"/>
    </row>
    <row r="238" spans="1:20" ht="39.9" customHeight="1">
      <c r="B238" s="82"/>
      <c r="C238" s="78"/>
      <c r="D238" s="415"/>
      <c r="E238" s="416"/>
      <c r="F238" s="130" t="s">
        <v>103</v>
      </c>
      <c r="G238" s="130"/>
      <c r="H238" s="130"/>
      <c r="I238" s="131"/>
      <c r="J238" s="105"/>
      <c r="K238" s="105"/>
      <c r="L238" s="105"/>
      <c r="M238" s="105"/>
      <c r="N238" s="105"/>
      <c r="O238" s="106"/>
      <c r="P238" s="107"/>
    </row>
    <row r="239" spans="1:20" ht="39.9" customHeight="1" thickBot="1">
      <c r="B239" s="420"/>
      <c r="C239" s="421"/>
      <c r="D239" s="417"/>
      <c r="E239" s="418"/>
      <c r="F239" s="257" t="s">
        <v>105</v>
      </c>
      <c r="G239" s="257"/>
      <c r="H239" s="257"/>
      <c r="I239" s="370"/>
      <c r="J239" s="371"/>
      <c r="K239" s="371"/>
      <c r="L239" s="371"/>
      <c r="M239" s="371"/>
      <c r="N239" s="371"/>
      <c r="O239" s="419"/>
      <c r="P239" s="372"/>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1" t="s">
        <v>459</v>
      </c>
      <c r="H242" s="306"/>
      <c r="I242" s="306"/>
      <c r="J242" s="306"/>
      <c r="K242" s="306"/>
      <c r="L242" s="306"/>
      <c r="M242" s="306"/>
      <c r="N242" s="306"/>
      <c r="O242" s="306"/>
      <c r="P242" s="412"/>
    </row>
    <row r="243" spans="2:16" ht="20.100000000000001" customHeight="1">
      <c r="B243" s="87"/>
      <c r="C243" s="88"/>
      <c r="D243" s="88"/>
      <c r="E243" s="89"/>
      <c r="F243" s="14"/>
      <c r="G243" s="347" t="s">
        <v>460</v>
      </c>
      <c r="H243" s="102"/>
      <c r="I243" s="102"/>
      <c r="J243" s="102"/>
      <c r="K243" s="102"/>
      <c r="L243" s="102"/>
      <c r="M243" s="102"/>
      <c r="N243" s="102"/>
      <c r="O243" s="102"/>
      <c r="P243" s="263"/>
    </row>
    <row r="244" spans="2:16" ht="60" customHeight="1">
      <c r="B244" s="90"/>
      <c r="C244" s="91"/>
      <c r="D244" s="91"/>
      <c r="E244" s="92"/>
      <c r="F244" s="14"/>
      <c r="G244" s="347"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9"/>
      <c r="L257" s="409"/>
      <c r="M257" s="409"/>
      <c r="N257" s="409"/>
      <c r="O257" s="409"/>
      <c r="P257" s="410"/>
    </row>
    <row r="258" spans="2:20" ht="20.100000000000001" customHeight="1"/>
    <row r="259" spans="2:20" s="17" customFormat="1" ht="20.100000000000001" customHeight="1" thickBot="1">
      <c r="B259" s="17" t="s">
        <v>113</v>
      </c>
      <c r="S259" s="18"/>
      <c r="T259" s="15"/>
    </row>
    <row r="260" spans="2:20" ht="20.100000000000001" customHeight="1">
      <c r="B260" s="350" t="s">
        <v>122</v>
      </c>
      <c r="C260" s="237"/>
      <c r="D260" s="237"/>
      <c r="E260" s="237"/>
      <c r="F260" s="369" t="s">
        <v>128</v>
      </c>
      <c r="G260" s="306"/>
      <c r="H260" s="306"/>
      <c r="I260" s="307"/>
      <c r="J260" s="407" t="s">
        <v>2550</v>
      </c>
      <c r="K260" s="407"/>
      <c r="L260" s="407"/>
      <c r="M260" s="407"/>
      <c r="N260" s="407"/>
      <c r="O260" s="93"/>
      <c r="P260" s="408"/>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2566</v>
      </c>
      <c r="G263" s="268"/>
      <c r="H263" s="268"/>
      <c r="I263" s="268"/>
      <c r="J263" s="268"/>
      <c r="K263" s="268"/>
      <c r="L263" s="268"/>
      <c r="M263" s="268"/>
      <c r="N263" s="268"/>
      <c r="O263" s="268"/>
      <c r="P263" s="269"/>
    </row>
    <row r="264" spans="2:20" ht="60" customHeight="1">
      <c r="B264" s="186" t="s">
        <v>475</v>
      </c>
      <c r="C264" s="130"/>
      <c r="D264" s="130"/>
      <c r="E264" s="130"/>
      <c r="F264" s="121" t="s">
        <v>2567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2568</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6" t="s">
        <v>125</v>
      </c>
      <c r="C267" s="342"/>
      <c r="D267" s="342"/>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0"/>
      <c r="C278" s="391"/>
      <c r="D278" s="391"/>
      <c r="E278" s="369" t="s">
        <v>146</v>
      </c>
      <c r="F278" s="306"/>
      <c r="G278" s="306"/>
      <c r="H278" s="306"/>
      <c r="I278" s="306"/>
      <c r="J278" s="306"/>
      <c r="K278" s="306"/>
      <c r="L278" s="306"/>
      <c r="M278" s="307"/>
      <c r="N278" s="376" t="s">
        <v>397</v>
      </c>
      <c r="O278" s="85"/>
      <c r="P278" s="403"/>
    </row>
    <row r="279" spans="1:20" ht="20.100000000000001" customHeight="1">
      <c r="B279" s="386"/>
      <c r="C279" s="387"/>
      <c r="D279" s="387"/>
      <c r="E279" s="130" t="s">
        <v>147</v>
      </c>
      <c r="F279" s="130"/>
      <c r="G279" s="101"/>
      <c r="H279" s="102"/>
      <c r="I279" s="102"/>
      <c r="J279" s="102"/>
      <c r="K279" s="102"/>
      <c r="L279" s="102"/>
      <c r="M279" s="103"/>
      <c r="N279" s="135"/>
      <c r="O279" s="88"/>
      <c r="P279" s="404"/>
    </row>
    <row r="280" spans="1:20" ht="20.100000000000001" customHeight="1">
      <c r="B280" s="386"/>
      <c r="C280" s="387"/>
      <c r="D280" s="387"/>
      <c r="E280" s="130"/>
      <c r="F280" s="130"/>
      <c r="G280" s="130"/>
      <c r="H280" s="101" t="s">
        <v>148</v>
      </c>
      <c r="I280" s="102"/>
      <c r="J280" s="103"/>
      <c r="K280" s="130" t="s">
        <v>149</v>
      </c>
      <c r="L280" s="130"/>
      <c r="M280" s="130"/>
      <c r="N280" s="136"/>
      <c r="O280" s="91"/>
      <c r="P280" s="405"/>
    </row>
    <row r="281" spans="1:20" ht="20.100000000000001" customHeight="1">
      <c r="B281" s="186" t="s">
        <v>135</v>
      </c>
      <c r="C281" s="130"/>
      <c r="D281" s="130"/>
      <c r="E281" s="401">
        <f>IF(OR($H$281&lt;&gt;"",$K$281&lt;&gt;""),SUM($H$281,$K$281),"")</f>
        <v>1</v>
      </c>
      <c r="F281" s="401"/>
      <c r="G281" s="401"/>
      <c r="H281" s="109">
        <v>1</v>
      </c>
      <c r="I281" s="117"/>
      <c r="J281" s="402"/>
      <c r="K281" s="108">
        <v>0</v>
      </c>
      <c r="L281" s="108"/>
      <c r="M281" s="108"/>
      <c r="N281" s="108">
        <v>0.2</v>
      </c>
      <c r="O281" s="109"/>
      <c r="P281" s="110"/>
    </row>
    <row r="282" spans="1:20" ht="20.100000000000001" customHeight="1">
      <c r="B282" s="186" t="s">
        <v>136</v>
      </c>
      <c r="C282" s="130"/>
      <c r="D282" s="130"/>
      <c r="E282" s="401">
        <f>IF(OR($H$282&lt;&gt;"",$K$282&lt;&gt;""),SUM($H$282,$K$282),"")</f>
        <v>0</v>
      </c>
      <c r="F282" s="401"/>
      <c r="G282" s="401"/>
      <c r="H282" s="109">
        <v>0</v>
      </c>
      <c r="I282" s="117"/>
      <c r="J282" s="402"/>
      <c r="K282" s="108">
        <v>0</v>
      </c>
      <c r="L282" s="108"/>
      <c r="M282" s="108"/>
      <c r="N282" s="108">
        <v>0</v>
      </c>
      <c r="O282" s="109"/>
      <c r="P282" s="110"/>
    </row>
    <row r="283" spans="1:20" ht="20.100000000000001" customHeight="1">
      <c r="B283" s="259" t="s">
        <v>137</v>
      </c>
      <c r="C283" s="130"/>
      <c r="D283" s="130"/>
      <c r="E283" s="401">
        <f>IF(OR($H$283&lt;&gt;"",$K$283&lt;&gt;""),SUM($H$283,$K$283),"")</f>
        <v>0</v>
      </c>
      <c r="F283" s="401"/>
      <c r="G283" s="401"/>
      <c r="H283" s="109">
        <v>0</v>
      </c>
      <c r="I283" s="117"/>
      <c r="J283" s="402"/>
      <c r="K283" s="108">
        <v>0</v>
      </c>
      <c r="L283" s="108"/>
      <c r="M283" s="108"/>
      <c r="N283" s="108">
        <v>0</v>
      </c>
      <c r="O283" s="109"/>
      <c r="P283" s="110"/>
    </row>
    <row r="284" spans="1:20" ht="20.100000000000001" customHeight="1">
      <c r="B284" s="44"/>
      <c r="C284" s="130" t="s">
        <v>138</v>
      </c>
      <c r="D284" s="130"/>
      <c r="E284" s="401">
        <f>IF(OR($H$284&lt;&gt;"",$K$284&lt;&gt;""),SUM($H$284,$K$284),"")</f>
        <v>5</v>
      </c>
      <c r="F284" s="401"/>
      <c r="G284" s="401"/>
      <c r="H284" s="109">
        <v>2</v>
      </c>
      <c r="I284" s="117"/>
      <c r="J284" s="402"/>
      <c r="K284" s="108">
        <v>3</v>
      </c>
      <c r="L284" s="108"/>
      <c r="M284" s="108"/>
      <c r="N284" s="108">
        <v>2.5</v>
      </c>
      <c r="O284" s="109"/>
      <c r="P284" s="110"/>
    </row>
    <row r="285" spans="1:20" ht="20.100000000000001" customHeight="1">
      <c r="B285" s="45"/>
      <c r="C285" s="130" t="s">
        <v>139</v>
      </c>
      <c r="D285" s="130"/>
      <c r="E285" s="401">
        <f>IF(OR($H$285&lt;&gt;"",$K$285&lt;&gt;""),SUM($H$285,$K$285),"")</f>
        <v>0</v>
      </c>
      <c r="F285" s="401"/>
      <c r="G285" s="401"/>
      <c r="H285" s="109">
        <v>0</v>
      </c>
      <c r="I285" s="117"/>
      <c r="J285" s="402"/>
      <c r="K285" s="108">
        <v>0</v>
      </c>
      <c r="L285" s="108"/>
      <c r="M285" s="108"/>
      <c r="N285" s="108">
        <v>0</v>
      </c>
      <c r="O285" s="109"/>
      <c r="P285" s="110"/>
    </row>
    <row r="286" spans="1:20" ht="20.100000000000001" customHeight="1">
      <c r="B286" s="186" t="s">
        <v>140</v>
      </c>
      <c r="C286" s="130"/>
      <c r="D286" s="130"/>
      <c r="E286" s="401">
        <f>IF(OR($H$286&lt;&gt;"",$K$286&lt;&gt;""),SUM($H$286,$K$286),"")</f>
        <v>0</v>
      </c>
      <c r="F286" s="401"/>
      <c r="G286" s="401"/>
      <c r="H286" s="109">
        <v>0</v>
      </c>
      <c r="I286" s="117"/>
      <c r="J286" s="402"/>
      <c r="K286" s="108">
        <v>0</v>
      </c>
      <c r="L286" s="108"/>
      <c r="M286" s="108"/>
      <c r="N286" s="108">
        <v>0</v>
      </c>
      <c r="O286" s="109"/>
      <c r="P286" s="110"/>
    </row>
    <row r="287" spans="1:20" ht="20.100000000000001" customHeight="1">
      <c r="B287" s="186" t="s">
        <v>141</v>
      </c>
      <c r="C287" s="130"/>
      <c r="D287" s="130"/>
      <c r="E287" s="401">
        <f>IF(OR($H$287&lt;&gt;"",$K$287&lt;&gt;""),SUM($H$287,$K$287),"")</f>
        <v>0</v>
      </c>
      <c r="F287" s="401"/>
      <c r="G287" s="401"/>
      <c r="H287" s="109">
        <v>0</v>
      </c>
      <c r="I287" s="117"/>
      <c r="J287" s="402"/>
      <c r="K287" s="108">
        <v>0</v>
      </c>
      <c r="L287" s="108"/>
      <c r="M287" s="108"/>
      <c r="N287" s="108">
        <v>0</v>
      </c>
      <c r="O287" s="109"/>
      <c r="P287" s="110"/>
    </row>
    <row r="288" spans="1:20" ht="20.100000000000001" customHeight="1">
      <c r="B288" s="186" t="s">
        <v>142</v>
      </c>
      <c r="C288" s="130"/>
      <c r="D288" s="130"/>
      <c r="E288" s="401">
        <f>IF(OR($H$288&lt;&gt;"",$K$288&lt;&gt;""),SUM($H$288,$K$288),"")</f>
        <v>0</v>
      </c>
      <c r="F288" s="401"/>
      <c r="G288" s="401"/>
      <c r="H288" s="109">
        <v>0</v>
      </c>
      <c r="I288" s="117"/>
      <c r="J288" s="402"/>
      <c r="K288" s="108">
        <v>0</v>
      </c>
      <c r="L288" s="108"/>
      <c r="M288" s="108"/>
      <c r="N288" s="108">
        <v>0</v>
      </c>
      <c r="O288" s="109"/>
      <c r="P288" s="110"/>
    </row>
    <row r="289" spans="2:20" ht="20.100000000000001" customHeight="1">
      <c r="B289" s="186" t="s">
        <v>143</v>
      </c>
      <c r="C289" s="130"/>
      <c r="D289" s="130"/>
      <c r="E289" s="401">
        <f>IF(OR($H$289&lt;&gt;"",$K$289&lt;&gt;""),SUM($H$289,$K$289),"")</f>
        <v>0</v>
      </c>
      <c r="F289" s="401"/>
      <c r="G289" s="401"/>
      <c r="H289" s="109">
        <v>0</v>
      </c>
      <c r="I289" s="117"/>
      <c r="J289" s="402"/>
      <c r="K289" s="108">
        <v>0</v>
      </c>
      <c r="L289" s="108"/>
      <c r="M289" s="108"/>
      <c r="N289" s="108">
        <v>0</v>
      </c>
      <c r="O289" s="109"/>
      <c r="P289" s="110"/>
    </row>
    <row r="290" spans="2:20" ht="20.100000000000001" customHeight="1">
      <c r="B290" s="186" t="s">
        <v>144</v>
      </c>
      <c r="C290" s="130"/>
      <c r="D290" s="130"/>
      <c r="E290" s="401">
        <f>IF(OR($H$290&lt;&gt;"",$K$290&lt;&gt;""),SUM($H$290,$K$290),"")</f>
        <v>0</v>
      </c>
      <c r="F290" s="401"/>
      <c r="G290" s="401"/>
      <c r="H290" s="109">
        <v>0</v>
      </c>
      <c r="I290" s="117"/>
      <c r="J290" s="402"/>
      <c r="K290" s="108">
        <v>0</v>
      </c>
      <c r="L290" s="108"/>
      <c r="M290" s="108"/>
      <c r="N290" s="108">
        <v>0</v>
      </c>
      <c r="O290" s="109"/>
      <c r="P290" s="110"/>
    </row>
    <row r="291" spans="2:20" ht="20.100000000000001" customHeight="1">
      <c r="B291" s="186" t="s">
        <v>145</v>
      </c>
      <c r="C291" s="130"/>
      <c r="D291" s="130"/>
      <c r="E291" s="401">
        <f>IF(OR($H$291&lt;&gt;"",$K$291&lt;&gt;""),SUM($H$291,$K$291),"")</f>
        <v>0</v>
      </c>
      <c r="F291" s="401"/>
      <c r="G291" s="401"/>
      <c r="H291" s="109">
        <v>0</v>
      </c>
      <c r="I291" s="117"/>
      <c r="J291" s="402"/>
      <c r="K291" s="108">
        <v>0</v>
      </c>
      <c r="L291" s="108"/>
      <c r="M291" s="108"/>
      <c r="N291" s="108">
        <v>0</v>
      </c>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1" t="s">
        <v>152</v>
      </c>
      <c r="C293" s="97"/>
      <c r="D293" s="97"/>
      <c r="E293" s="97"/>
      <c r="F293" s="97"/>
      <c r="G293" s="97"/>
      <c r="H293" s="97"/>
      <c r="I293" s="97"/>
      <c r="J293" s="97"/>
      <c r="K293" s="97"/>
      <c r="L293" s="97"/>
      <c r="M293" s="97"/>
      <c r="N293" s="97"/>
      <c r="O293" s="97"/>
      <c r="P293" s="98"/>
    </row>
    <row r="294" spans="2:20" ht="20.100000000000001" customHeight="1">
      <c r="B294" s="366" t="s">
        <v>153</v>
      </c>
      <c r="C294" s="367"/>
      <c r="D294" s="367"/>
      <c r="E294" s="367"/>
      <c r="F294" s="367"/>
      <c r="G294" s="367"/>
      <c r="H294" s="367"/>
      <c r="I294" s="367"/>
      <c r="J294" s="367"/>
      <c r="K294" s="367"/>
      <c r="L294" s="367"/>
      <c r="M294" s="367"/>
      <c r="N294" s="367"/>
      <c r="O294" s="367"/>
      <c r="P294" s="397"/>
    </row>
    <row r="295" spans="2:20" ht="20.100000000000001" customHeight="1">
      <c r="B295" s="366" t="s">
        <v>154</v>
      </c>
      <c r="C295" s="367"/>
      <c r="D295" s="367"/>
      <c r="E295" s="367"/>
      <c r="F295" s="367"/>
      <c r="G295" s="367"/>
      <c r="H295" s="367"/>
      <c r="I295" s="367"/>
      <c r="J295" s="367"/>
      <c r="K295" s="367"/>
      <c r="L295" s="367"/>
      <c r="M295" s="367"/>
      <c r="N295" s="367"/>
      <c r="O295" s="367"/>
      <c r="P295" s="397"/>
    </row>
    <row r="296" spans="2:20" ht="20.100000000000001" customHeight="1" thickBot="1">
      <c r="B296" s="398" t="s">
        <v>151</v>
      </c>
      <c r="C296" s="399"/>
      <c r="D296" s="399"/>
      <c r="E296" s="399"/>
      <c r="F296" s="399"/>
      <c r="G296" s="399"/>
      <c r="H296" s="399"/>
      <c r="I296" s="399"/>
      <c r="J296" s="399"/>
      <c r="K296" s="399"/>
      <c r="L296" s="399"/>
      <c r="M296" s="399"/>
      <c r="N296" s="399"/>
      <c r="O296" s="399"/>
      <c r="P296" s="400"/>
    </row>
    <row r="297" spans="2:20" ht="20.100000000000001" customHeight="1"/>
    <row r="298" spans="2:20" s="17" customFormat="1" ht="20.100000000000001" customHeight="1" thickBot="1">
      <c r="B298" s="17" t="s">
        <v>155</v>
      </c>
      <c r="S298" s="18"/>
      <c r="T298" s="15"/>
    </row>
    <row r="299" spans="2:20" ht="20.100000000000001" customHeight="1">
      <c r="B299" s="390"/>
      <c r="C299" s="391"/>
      <c r="D299" s="391"/>
      <c r="E299" s="391"/>
      <c r="F299" s="391"/>
      <c r="G299" s="392" t="s">
        <v>147</v>
      </c>
      <c r="H299" s="365"/>
      <c r="I299" s="365"/>
      <c r="J299" s="365"/>
      <c r="K299" s="365"/>
      <c r="L299" s="365"/>
      <c r="M299" s="365"/>
      <c r="N299" s="365"/>
      <c r="O299" s="365"/>
      <c r="P299" s="393"/>
    </row>
    <row r="300" spans="2:20" ht="20.100000000000001" customHeight="1">
      <c r="B300" s="386"/>
      <c r="C300" s="387"/>
      <c r="D300" s="387"/>
      <c r="E300" s="387"/>
      <c r="F300" s="387"/>
      <c r="G300" s="394"/>
      <c r="H300" s="395"/>
      <c r="I300" s="396"/>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4</v>
      </c>
      <c r="H302" s="195"/>
      <c r="I302" s="196"/>
      <c r="J302" s="108">
        <v>2</v>
      </c>
      <c r="K302" s="108"/>
      <c r="L302" s="108"/>
      <c r="M302" s="108">
        <v>2</v>
      </c>
      <c r="N302" s="108"/>
      <c r="O302" s="109"/>
      <c r="P302" s="110"/>
    </row>
    <row r="303" spans="2:20" ht="20.100000000000001" customHeight="1">
      <c r="B303" s="186" t="s">
        <v>158</v>
      </c>
      <c r="C303" s="130"/>
      <c r="D303" s="130"/>
      <c r="E303" s="130"/>
      <c r="F303" s="130"/>
      <c r="G303" s="194">
        <f>IF(OR($J$303&lt;&gt;"",$M$303&lt;&gt;""),SUM($J$303,$M$303),"")</f>
        <v>1</v>
      </c>
      <c r="H303" s="195"/>
      <c r="I303" s="196"/>
      <c r="J303" s="108">
        <v>0</v>
      </c>
      <c r="K303" s="108"/>
      <c r="L303" s="108"/>
      <c r="M303" s="108">
        <v>1</v>
      </c>
      <c r="N303" s="108"/>
      <c r="O303" s="109"/>
      <c r="P303" s="110"/>
    </row>
    <row r="304" spans="2:20" ht="20.100000000000001" customHeight="1">
      <c r="B304" s="186" t="s">
        <v>390</v>
      </c>
      <c r="C304" s="130"/>
      <c r="D304" s="130"/>
      <c r="E304" s="130"/>
      <c r="F304" s="130"/>
      <c r="G304" s="194">
        <f>IF(OR($J$304&lt;&gt;"",$M$304&lt;&gt;""),SUM($J$304,$M$304),"")</f>
        <v>2</v>
      </c>
      <c r="H304" s="195"/>
      <c r="I304" s="196"/>
      <c r="J304" s="108">
        <v>0</v>
      </c>
      <c r="K304" s="108"/>
      <c r="L304" s="108"/>
      <c r="M304" s="108">
        <v>2</v>
      </c>
      <c r="N304" s="108"/>
      <c r="O304" s="109"/>
      <c r="P304" s="110"/>
    </row>
    <row r="305" spans="1:20" ht="20.100000000000001" customHeight="1" thickBot="1">
      <c r="B305" s="256" t="s">
        <v>159</v>
      </c>
      <c r="C305" s="257"/>
      <c r="D305" s="257"/>
      <c r="E305" s="257"/>
      <c r="F305" s="257"/>
      <c r="G305" s="383">
        <f>IF(OR($J$305&lt;&gt;"",$M$305&lt;&gt;""),SUM($J$305,$M$305),"")</f>
        <v>0</v>
      </c>
      <c r="H305" s="384"/>
      <c r="I305" s="385"/>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0"/>
      <c r="C308" s="391"/>
      <c r="D308" s="391"/>
      <c r="E308" s="391"/>
      <c r="F308" s="391"/>
      <c r="G308" s="392" t="s">
        <v>147</v>
      </c>
      <c r="H308" s="365"/>
      <c r="I308" s="365"/>
      <c r="J308" s="365"/>
      <c r="K308" s="365"/>
      <c r="L308" s="365"/>
      <c r="M308" s="365"/>
      <c r="N308" s="365"/>
      <c r="O308" s="365"/>
      <c r="P308" s="393"/>
    </row>
    <row r="309" spans="1:20" ht="20.100000000000001" customHeight="1">
      <c r="B309" s="386"/>
      <c r="C309" s="387"/>
      <c r="D309" s="387"/>
      <c r="E309" s="387"/>
      <c r="F309" s="387"/>
      <c r="G309" s="394"/>
      <c r="H309" s="395"/>
      <c r="I309" s="396"/>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v>0</v>
      </c>
      <c r="K310" s="108"/>
      <c r="L310" s="108"/>
      <c r="M310" s="108">
        <v>1</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3">
        <f>IF(OR($J$317&lt;&gt;"",$M$317&lt;&gt;""),SUM($J$317,$M$317),"")</f>
        <v>0</v>
      </c>
      <c r="H317" s="384"/>
      <c r="I317" s="385"/>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30</v>
      </c>
      <c r="J320" s="47" t="s">
        <v>487</v>
      </c>
      <c r="K320" s="48" t="s">
        <v>435</v>
      </c>
      <c r="L320" s="29">
        <v>8</v>
      </c>
      <c r="M320" s="47" t="s">
        <v>486</v>
      </c>
      <c r="N320" s="29">
        <v>30</v>
      </c>
      <c r="O320" s="47" t="s">
        <v>487</v>
      </c>
      <c r="P320" s="49" t="s">
        <v>489</v>
      </c>
    </row>
    <row r="321" spans="2:20" ht="20.100000000000001" customHeight="1">
      <c r="B321" s="386"/>
      <c r="C321" s="387"/>
      <c r="D321" s="387"/>
      <c r="E321" s="387"/>
      <c r="F321" s="312" t="s">
        <v>168</v>
      </c>
      <c r="G321" s="313"/>
      <c r="H321" s="313"/>
      <c r="I321" s="313"/>
      <c r="J321" s="388"/>
      <c r="K321" s="363" t="s">
        <v>169</v>
      </c>
      <c r="L321" s="389"/>
      <c r="M321" s="389"/>
      <c r="N321" s="389"/>
      <c r="O321" s="389"/>
      <c r="P321" s="364"/>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5"/>
      <c r="D326" s="365"/>
      <c r="E326" s="300"/>
      <c r="F326" s="376" t="s">
        <v>391</v>
      </c>
      <c r="G326" s="85"/>
      <c r="H326" s="85"/>
      <c r="I326" s="85"/>
      <c r="J326" s="85"/>
      <c r="K326" s="86"/>
      <c r="L326" s="377"/>
      <c r="M326" s="378"/>
      <c r="N326" s="378"/>
      <c r="O326" s="378"/>
      <c r="P326" s="379"/>
    </row>
    <row r="327" spans="2:20" ht="20.100000000000001" customHeight="1">
      <c r="B327" s="366"/>
      <c r="C327" s="367"/>
      <c r="D327" s="367"/>
      <c r="E327" s="368"/>
      <c r="F327" s="136"/>
      <c r="G327" s="91"/>
      <c r="H327" s="91"/>
      <c r="I327" s="91"/>
      <c r="J327" s="91"/>
      <c r="K327" s="92"/>
      <c r="L327" s="380"/>
      <c r="M327" s="381"/>
      <c r="N327" s="381"/>
      <c r="O327" s="381"/>
      <c r="P327" s="382"/>
    </row>
    <row r="328" spans="2:20" ht="20.100000000000001" customHeight="1">
      <c r="B328" s="366"/>
      <c r="C328" s="367"/>
      <c r="D328" s="367"/>
      <c r="E328" s="368"/>
      <c r="F328" s="134" t="s">
        <v>173</v>
      </c>
      <c r="G328" s="112"/>
      <c r="H328" s="112"/>
      <c r="I328" s="112"/>
      <c r="J328" s="112"/>
      <c r="K328" s="113"/>
      <c r="L328" s="160"/>
      <c r="M328" s="161"/>
      <c r="N328" s="161"/>
      <c r="O328" s="161"/>
      <c r="P328" s="373" t="s">
        <v>437</v>
      </c>
    </row>
    <row r="329" spans="2:20" ht="20.100000000000001" customHeight="1">
      <c r="B329" s="366"/>
      <c r="C329" s="367"/>
      <c r="D329" s="367"/>
      <c r="E329" s="368"/>
      <c r="F329" s="135"/>
      <c r="G329" s="88"/>
      <c r="H329" s="88"/>
      <c r="I329" s="88"/>
      <c r="J329" s="88"/>
      <c r="K329" s="89"/>
      <c r="L329" s="163"/>
      <c r="M329" s="164"/>
      <c r="N329" s="164"/>
      <c r="O329" s="164"/>
      <c r="P329" s="374"/>
    </row>
    <row r="330" spans="2:20" ht="20.100000000000001" customHeight="1">
      <c r="B330" s="301"/>
      <c r="C330" s="323"/>
      <c r="D330" s="323"/>
      <c r="E330" s="302"/>
      <c r="F330" s="136"/>
      <c r="G330" s="91"/>
      <c r="H330" s="91"/>
      <c r="I330" s="91"/>
      <c r="J330" s="91"/>
      <c r="K330" s="92"/>
      <c r="L330" s="166"/>
      <c r="M330" s="167"/>
      <c r="N330" s="167"/>
      <c r="O330" s="167"/>
      <c r="P330" s="375"/>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70"/>
      <c r="L335" s="371"/>
      <c r="M335" s="371"/>
      <c r="N335" s="371"/>
      <c r="O335" s="371"/>
      <c r="P335" s="372"/>
    </row>
    <row r="336" spans="2:20" ht="20.100000000000001" customHeight="1"/>
    <row r="337" spans="2:20" s="17" customFormat="1" ht="20.100000000000001" customHeight="1" thickBot="1">
      <c r="B337" s="17" t="s">
        <v>177</v>
      </c>
      <c r="S337" s="18"/>
      <c r="T337" s="15"/>
    </row>
    <row r="338" spans="2:20" ht="20.100000000000001" customHeight="1">
      <c r="B338" s="299" t="s">
        <v>135</v>
      </c>
      <c r="C338" s="365"/>
      <c r="D338" s="365"/>
      <c r="E338" s="365"/>
      <c r="F338" s="300"/>
      <c r="G338" s="369" t="s">
        <v>178</v>
      </c>
      <c r="H338" s="306"/>
      <c r="I338" s="306"/>
      <c r="J338" s="306"/>
      <c r="K338" s="307"/>
      <c r="L338" s="93" t="s">
        <v>2549</v>
      </c>
      <c r="M338" s="94"/>
      <c r="N338" s="94"/>
      <c r="O338" s="94"/>
      <c r="P338" s="95"/>
    </row>
    <row r="339" spans="2:20" ht="20.100000000000001" customHeight="1">
      <c r="B339" s="366"/>
      <c r="C339" s="367"/>
      <c r="D339" s="367"/>
      <c r="E339" s="367"/>
      <c r="F339" s="368"/>
      <c r="G339" s="134" t="s">
        <v>441</v>
      </c>
      <c r="H339" s="113"/>
      <c r="I339" s="109" t="s">
        <v>2549</v>
      </c>
      <c r="J339" s="117"/>
      <c r="K339" s="117"/>
      <c r="L339" s="117"/>
      <c r="M339" s="117"/>
      <c r="N339" s="117"/>
      <c r="O339" s="117"/>
      <c r="P339" s="118"/>
    </row>
    <row r="340" spans="2:20" ht="20.100000000000001" customHeight="1">
      <c r="B340" s="366"/>
      <c r="C340" s="367"/>
      <c r="D340" s="367"/>
      <c r="E340" s="367"/>
      <c r="F340" s="368"/>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2569</v>
      </c>
      <c r="N341" s="122"/>
      <c r="O341" s="122"/>
      <c r="P341" s="123"/>
    </row>
    <row r="342" spans="2:20" ht="20.100000000000001" customHeight="1">
      <c r="B342" s="341"/>
      <c r="C342" s="97"/>
      <c r="D342" s="97"/>
      <c r="E342" s="97"/>
      <c r="F342" s="267"/>
      <c r="G342" s="362" t="s">
        <v>139</v>
      </c>
      <c r="H342" s="362"/>
      <c r="I342" s="362" t="s">
        <v>138</v>
      </c>
      <c r="J342" s="362"/>
      <c r="K342" s="362" t="s">
        <v>136</v>
      </c>
      <c r="L342" s="362"/>
      <c r="M342" s="362" t="s">
        <v>140</v>
      </c>
      <c r="N342" s="362"/>
      <c r="O342" s="363" t="s">
        <v>141</v>
      </c>
      <c r="P342" s="364"/>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6" t="s">
        <v>182</v>
      </c>
      <c r="C346" s="357"/>
      <c r="D346" s="101" t="s">
        <v>183</v>
      </c>
      <c r="E346" s="102"/>
      <c r="F346" s="103"/>
      <c r="G346" s="28">
        <v>0</v>
      </c>
      <c r="H346" s="28">
        <v>0</v>
      </c>
      <c r="I346" s="28">
        <v>1</v>
      </c>
      <c r="J346" s="28">
        <v>1</v>
      </c>
      <c r="K346" s="28">
        <v>0</v>
      </c>
      <c r="L346" s="28">
        <v>0</v>
      </c>
      <c r="M346" s="28">
        <v>0</v>
      </c>
      <c r="N346" s="28">
        <v>0</v>
      </c>
      <c r="O346" s="28">
        <v>0</v>
      </c>
      <c r="P346" s="28">
        <v>0</v>
      </c>
      <c r="Q346" s="12"/>
    </row>
    <row r="347" spans="2:20" ht="20.100000000000001" customHeight="1">
      <c r="B347" s="358"/>
      <c r="C347" s="359"/>
      <c r="D347" s="134" t="s">
        <v>184</v>
      </c>
      <c r="E347" s="112"/>
      <c r="F347" s="113"/>
      <c r="G347" s="354">
        <v>0</v>
      </c>
      <c r="H347" s="354">
        <v>1</v>
      </c>
      <c r="I347" s="354">
        <v>1</v>
      </c>
      <c r="J347" s="354">
        <v>2</v>
      </c>
      <c r="K347" s="354">
        <v>0</v>
      </c>
      <c r="L347" s="354">
        <v>0</v>
      </c>
      <c r="M347" s="354">
        <v>0</v>
      </c>
      <c r="N347" s="354">
        <v>0</v>
      </c>
      <c r="O347" s="354">
        <v>0</v>
      </c>
      <c r="P347" s="354">
        <v>0</v>
      </c>
      <c r="Q347" s="12"/>
    </row>
    <row r="348" spans="2:20" ht="20.100000000000001" customHeight="1">
      <c r="B348" s="358"/>
      <c r="C348" s="359"/>
      <c r="D348" s="136"/>
      <c r="E348" s="91"/>
      <c r="F348" s="92"/>
      <c r="G348" s="355"/>
      <c r="H348" s="355"/>
      <c r="I348" s="355"/>
      <c r="J348" s="355"/>
      <c r="K348" s="355"/>
      <c r="L348" s="355"/>
      <c r="M348" s="355"/>
      <c r="N348" s="355"/>
      <c r="O348" s="355"/>
      <c r="P348" s="355"/>
      <c r="Q348" s="12"/>
    </row>
    <row r="349" spans="2:20" ht="20.100000000000001" customHeight="1">
      <c r="B349" s="358"/>
      <c r="C349" s="359"/>
      <c r="D349" s="134" t="s">
        <v>185</v>
      </c>
      <c r="E349" s="112"/>
      <c r="F349" s="113"/>
      <c r="G349" s="354">
        <v>0</v>
      </c>
      <c r="H349" s="354">
        <v>0</v>
      </c>
      <c r="I349" s="354">
        <v>0</v>
      </c>
      <c r="J349" s="354">
        <v>0</v>
      </c>
      <c r="K349" s="354">
        <v>0</v>
      </c>
      <c r="L349" s="354">
        <v>0</v>
      </c>
      <c r="M349" s="354">
        <v>0</v>
      </c>
      <c r="N349" s="354">
        <v>0</v>
      </c>
      <c r="O349" s="354">
        <v>0</v>
      </c>
      <c r="P349" s="354">
        <v>0</v>
      </c>
      <c r="Q349" s="12"/>
    </row>
    <row r="350" spans="2:20" ht="20.100000000000001" customHeight="1">
      <c r="B350" s="358"/>
      <c r="C350" s="359"/>
      <c r="D350" s="136"/>
      <c r="E350" s="91"/>
      <c r="F350" s="92"/>
      <c r="G350" s="355"/>
      <c r="H350" s="355"/>
      <c r="I350" s="355"/>
      <c r="J350" s="355"/>
      <c r="K350" s="355"/>
      <c r="L350" s="355"/>
      <c r="M350" s="355"/>
      <c r="N350" s="355"/>
      <c r="O350" s="355"/>
      <c r="P350" s="355"/>
      <c r="Q350" s="12"/>
    </row>
    <row r="351" spans="2:20" ht="20.100000000000001" customHeight="1">
      <c r="B351" s="358"/>
      <c r="C351" s="359"/>
      <c r="D351" s="134" t="s">
        <v>186</v>
      </c>
      <c r="E351" s="112"/>
      <c r="F351" s="113"/>
      <c r="G351" s="354">
        <v>0</v>
      </c>
      <c r="H351" s="354">
        <v>0</v>
      </c>
      <c r="I351" s="354">
        <v>0</v>
      </c>
      <c r="J351" s="354">
        <v>0</v>
      </c>
      <c r="K351" s="354">
        <v>0</v>
      </c>
      <c r="L351" s="354">
        <v>0</v>
      </c>
      <c r="M351" s="354">
        <v>0</v>
      </c>
      <c r="N351" s="354">
        <v>0</v>
      </c>
      <c r="O351" s="354">
        <v>0</v>
      </c>
      <c r="P351" s="354">
        <v>0</v>
      </c>
      <c r="Q351" s="12"/>
    </row>
    <row r="352" spans="2:20" ht="20.100000000000001" customHeight="1">
      <c r="B352" s="358"/>
      <c r="C352" s="359"/>
      <c r="D352" s="136"/>
      <c r="E352" s="91"/>
      <c r="F352" s="92"/>
      <c r="G352" s="355"/>
      <c r="H352" s="355"/>
      <c r="I352" s="355"/>
      <c r="J352" s="355"/>
      <c r="K352" s="355"/>
      <c r="L352" s="355"/>
      <c r="M352" s="355"/>
      <c r="N352" s="355"/>
      <c r="O352" s="355"/>
      <c r="P352" s="355"/>
      <c r="Q352" s="12"/>
    </row>
    <row r="353" spans="1:20" ht="20.100000000000001" customHeight="1">
      <c r="B353" s="360"/>
      <c r="C353" s="361"/>
      <c r="D353" s="101" t="s">
        <v>187</v>
      </c>
      <c r="E353" s="102"/>
      <c r="F353" s="103"/>
      <c r="G353" s="28">
        <v>0</v>
      </c>
      <c r="H353" s="28">
        <v>0</v>
      </c>
      <c r="I353" s="28">
        <v>0</v>
      </c>
      <c r="J353" s="28">
        <v>0</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0" t="s">
        <v>191</v>
      </c>
      <c r="C358" s="237"/>
      <c r="D358" s="237"/>
      <c r="E358" s="237"/>
      <c r="F358" s="351" t="s">
        <v>2596</v>
      </c>
      <c r="G358" s="352"/>
      <c r="H358" s="352"/>
      <c r="I358" s="352"/>
      <c r="J358" s="352"/>
      <c r="K358" s="352"/>
      <c r="L358" s="352"/>
      <c r="M358" s="352"/>
      <c r="N358" s="352"/>
      <c r="O358" s="352"/>
      <c r="P358" s="353"/>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7"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8" t="s">
        <v>462</v>
      </c>
      <c r="I363" s="342"/>
      <c r="J363" s="342"/>
      <c r="K363" s="342"/>
      <c r="L363" s="342"/>
      <c r="M363" s="342"/>
      <c r="N363" s="342"/>
      <c r="O363" s="342"/>
      <c r="P363" s="349"/>
      <c r="S363" s="15" t="str">
        <f>IF($F$360=MST!$CF$7,IF(AND($G$362="",$G$363="",$G$364=""),"未記入",""),"")</f>
        <v/>
      </c>
    </row>
    <row r="364" spans="1:20" ht="20.100000000000001" customHeight="1">
      <c r="B364" s="186"/>
      <c r="C364" s="130"/>
      <c r="D364" s="130"/>
      <c r="E364" s="130"/>
      <c r="F364" s="171"/>
      <c r="G364" s="14" t="s">
        <v>2558</v>
      </c>
      <c r="H364" s="347"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2550</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2550</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2600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4"/>
      <c r="C374" s="345"/>
      <c r="D374" s="345"/>
      <c r="E374" s="345"/>
      <c r="F374" s="345"/>
      <c r="G374" s="345"/>
      <c r="H374" s="346"/>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2573</v>
      </c>
      <c r="J375" s="108"/>
      <c r="K375" s="108"/>
      <c r="L375" s="108"/>
      <c r="M375" s="109" t="s">
        <v>2574</v>
      </c>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v>86</v>
      </c>
      <c r="N376" s="117"/>
      <c r="O376" s="117"/>
      <c r="P376" s="40" t="s">
        <v>480</v>
      </c>
    </row>
    <row r="377" spans="2:20" ht="20.100000000000001" customHeight="1">
      <c r="B377" s="186" t="s">
        <v>45</v>
      </c>
      <c r="C377" s="130"/>
      <c r="D377" s="130"/>
      <c r="E377" s="101" t="s">
        <v>211</v>
      </c>
      <c r="F377" s="102"/>
      <c r="G377" s="102"/>
      <c r="H377" s="103"/>
      <c r="I377" s="109">
        <v>14.72</v>
      </c>
      <c r="J377" s="117"/>
      <c r="K377" s="117"/>
      <c r="L377" s="55" t="s">
        <v>472</v>
      </c>
      <c r="M377" s="109">
        <v>19.09</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3"/>
      <c r="O378" s="343"/>
      <c r="P378" s="343"/>
      <c r="Q378" s="12"/>
    </row>
    <row r="379" spans="2:20" ht="20.100000000000001" customHeight="1">
      <c r="B379" s="186"/>
      <c r="C379" s="130"/>
      <c r="D379" s="130"/>
      <c r="E379" s="101" t="s">
        <v>58</v>
      </c>
      <c r="F379" s="102"/>
      <c r="G379" s="102"/>
      <c r="H379" s="103"/>
      <c r="I379" s="108" t="s">
        <v>2360</v>
      </c>
      <c r="J379" s="108"/>
      <c r="K379" s="108"/>
      <c r="L379" s="108"/>
      <c r="M379" s="110" t="s">
        <v>2360</v>
      </c>
      <c r="N379" s="343"/>
      <c r="O379" s="343"/>
      <c r="P379" s="343"/>
      <c r="Q379" s="12"/>
    </row>
    <row r="380" spans="2:20" ht="20.100000000000001" customHeight="1">
      <c r="B380" s="186"/>
      <c r="C380" s="130"/>
      <c r="D380" s="130"/>
      <c r="E380" s="101" t="s">
        <v>213</v>
      </c>
      <c r="F380" s="102"/>
      <c r="G380" s="102"/>
      <c r="H380" s="103"/>
      <c r="I380" s="108" t="s">
        <v>2360</v>
      </c>
      <c r="J380" s="108"/>
      <c r="K380" s="108"/>
      <c r="L380" s="108"/>
      <c r="M380" s="110" t="s">
        <v>2360</v>
      </c>
      <c r="N380" s="343"/>
      <c r="O380" s="343"/>
      <c r="P380" s="343"/>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1" t="s">
        <v>204</v>
      </c>
      <c r="C383" s="97"/>
      <c r="D383" s="97"/>
      <c r="E383" s="97"/>
      <c r="F383" s="97"/>
      <c r="G383" s="97"/>
      <c r="H383" s="267"/>
      <c r="I383" s="109" t="s">
        <v>2605</v>
      </c>
      <c r="J383" s="117"/>
      <c r="K383" s="117"/>
      <c r="L383" s="50" t="s">
        <v>481</v>
      </c>
      <c r="M383" s="109" t="s">
        <v>2606</v>
      </c>
      <c r="N383" s="117"/>
      <c r="O383" s="117"/>
      <c r="P383" s="37" t="s">
        <v>481</v>
      </c>
    </row>
    <row r="384" spans="2:20" ht="20.100000000000001" customHeight="1">
      <c r="B384" s="258"/>
      <c r="C384" s="101" t="s">
        <v>205</v>
      </c>
      <c r="D384" s="102"/>
      <c r="E384" s="102"/>
      <c r="F384" s="102"/>
      <c r="G384" s="102"/>
      <c r="H384" s="103"/>
      <c r="I384" s="339">
        <v>27600</v>
      </c>
      <c r="J384" s="117"/>
      <c r="K384" s="117"/>
      <c r="L384" s="50" t="s">
        <v>481</v>
      </c>
      <c r="M384" s="339">
        <v>27600</v>
      </c>
      <c r="N384" s="117"/>
      <c r="O384" s="117"/>
      <c r="P384" s="37" t="s">
        <v>481</v>
      </c>
    </row>
    <row r="385" spans="2:20" ht="20.100000000000001" customHeight="1">
      <c r="B385" s="186"/>
      <c r="C385" s="340" t="s">
        <v>207</v>
      </c>
      <c r="D385" s="137" t="s">
        <v>206</v>
      </c>
      <c r="E385" s="342"/>
      <c r="F385" s="342"/>
      <c r="G385" s="342"/>
      <c r="H385" s="138"/>
      <c r="I385" s="109">
        <v>0</v>
      </c>
      <c r="J385" s="117"/>
      <c r="K385" s="117"/>
      <c r="L385" s="50" t="s">
        <v>481</v>
      </c>
      <c r="M385" s="109">
        <v>0</v>
      </c>
      <c r="N385" s="117"/>
      <c r="O385" s="117"/>
      <c r="P385" s="37" t="s">
        <v>481</v>
      </c>
    </row>
    <row r="386" spans="2:20" ht="20.100000000000001" customHeight="1">
      <c r="B386" s="186"/>
      <c r="C386" s="340"/>
      <c r="D386" s="340" t="s">
        <v>208</v>
      </c>
      <c r="E386" s="101" t="s">
        <v>216</v>
      </c>
      <c r="F386" s="102"/>
      <c r="G386" s="102"/>
      <c r="H386" s="103"/>
      <c r="I386" s="339" t="s">
        <v>2602</v>
      </c>
      <c r="J386" s="117"/>
      <c r="K386" s="117"/>
      <c r="L386" s="50" t="s">
        <v>481</v>
      </c>
      <c r="M386" s="339" t="s">
        <v>2602</v>
      </c>
      <c r="N386" s="117"/>
      <c r="O386" s="117"/>
      <c r="P386" s="37" t="s">
        <v>481</v>
      </c>
    </row>
    <row r="387" spans="2:20" ht="20.100000000000001" customHeight="1">
      <c r="B387" s="186"/>
      <c r="C387" s="340"/>
      <c r="D387" s="340"/>
      <c r="E387" s="101" t="s">
        <v>217</v>
      </c>
      <c r="F387" s="102"/>
      <c r="G387" s="102"/>
      <c r="H387" s="103"/>
      <c r="I387" s="339">
        <v>37000</v>
      </c>
      <c r="J387" s="117"/>
      <c r="K387" s="117"/>
      <c r="L387" s="50" t="s">
        <v>481</v>
      </c>
      <c r="M387" s="339">
        <v>37000</v>
      </c>
      <c r="N387" s="117"/>
      <c r="O387" s="117"/>
      <c r="P387" s="37" t="s">
        <v>481</v>
      </c>
    </row>
    <row r="388" spans="2:20" ht="20.100000000000001" customHeight="1">
      <c r="B388" s="186"/>
      <c r="C388" s="340"/>
      <c r="D388" s="340"/>
      <c r="E388" s="101" t="s">
        <v>218</v>
      </c>
      <c r="F388" s="102"/>
      <c r="G388" s="102"/>
      <c r="H388" s="103"/>
      <c r="I388" s="339">
        <v>13785</v>
      </c>
      <c r="J388" s="117"/>
      <c r="K388" s="117"/>
      <c r="L388" s="50" t="s">
        <v>481</v>
      </c>
      <c r="M388" s="339">
        <v>36000</v>
      </c>
      <c r="N388" s="117"/>
      <c r="O388" s="117"/>
      <c r="P388" s="37" t="s">
        <v>481</v>
      </c>
    </row>
    <row r="389" spans="2:20" ht="20.100000000000001" customHeight="1">
      <c r="B389" s="186"/>
      <c r="C389" s="340"/>
      <c r="D389" s="340"/>
      <c r="E389" s="101" t="s">
        <v>219</v>
      </c>
      <c r="F389" s="102"/>
      <c r="G389" s="102"/>
      <c r="H389" s="103"/>
      <c r="I389" s="339">
        <v>6480</v>
      </c>
      <c r="J389" s="117"/>
      <c r="K389" s="117"/>
      <c r="L389" s="50" t="s">
        <v>481</v>
      </c>
      <c r="M389" s="339">
        <v>6480</v>
      </c>
      <c r="N389" s="117"/>
      <c r="O389" s="117"/>
      <c r="P389" s="37" t="s">
        <v>481</v>
      </c>
    </row>
    <row r="390" spans="2:20" ht="20.100000000000001" customHeight="1">
      <c r="B390" s="186"/>
      <c r="C390" s="340"/>
      <c r="D390" s="340"/>
      <c r="E390" s="101" t="s">
        <v>71</v>
      </c>
      <c r="F390" s="102"/>
      <c r="G390" s="102"/>
      <c r="H390" s="103"/>
      <c r="I390" s="109" t="s">
        <v>2603</v>
      </c>
      <c r="J390" s="117"/>
      <c r="K390" s="117"/>
      <c r="L390" s="50" t="s">
        <v>481</v>
      </c>
      <c r="M390" s="109" t="s">
        <v>2603</v>
      </c>
      <c r="N390" s="117"/>
      <c r="O390" s="117"/>
      <c r="P390" s="37" t="s">
        <v>481</v>
      </c>
    </row>
    <row r="391" spans="2:20" ht="20.100000000000001" customHeight="1">
      <c r="B391" s="330" t="s">
        <v>220</v>
      </c>
      <c r="C391" s="331"/>
      <c r="D391" s="331"/>
      <c r="E391" s="331"/>
      <c r="F391" s="331"/>
      <c r="G391" s="331"/>
      <c r="H391" s="331"/>
      <c r="I391" s="331"/>
      <c r="J391" s="331"/>
      <c r="K391" s="331"/>
      <c r="L391" s="331"/>
      <c r="M391" s="331"/>
      <c r="N391" s="331"/>
      <c r="O391" s="331"/>
      <c r="P391" s="332"/>
    </row>
    <row r="392" spans="2:20" ht="20.100000000000001" customHeight="1">
      <c r="B392" s="333" t="s">
        <v>2451</v>
      </c>
      <c r="C392" s="334"/>
      <c r="D392" s="334"/>
      <c r="E392" s="334"/>
      <c r="F392" s="334"/>
      <c r="G392" s="334"/>
      <c r="H392" s="334"/>
      <c r="I392" s="334"/>
      <c r="J392" s="334"/>
      <c r="K392" s="334"/>
      <c r="L392" s="334"/>
      <c r="M392" s="334"/>
      <c r="N392" s="334"/>
      <c r="O392" s="334"/>
      <c r="P392" s="335"/>
    </row>
    <row r="393" spans="2:20" ht="20.100000000000001" customHeight="1" thickBot="1">
      <c r="B393" s="336" t="s">
        <v>2452</v>
      </c>
      <c r="C393" s="337"/>
      <c r="D393" s="337"/>
      <c r="E393" s="337"/>
      <c r="F393" s="337"/>
      <c r="G393" s="337"/>
      <c r="H393" s="337"/>
      <c r="I393" s="337"/>
      <c r="J393" s="337"/>
      <c r="K393" s="337"/>
      <c r="L393" s="337"/>
      <c r="M393" s="337"/>
      <c r="N393" s="337"/>
      <c r="O393" s="337"/>
      <c r="P393" s="338"/>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329" t="s">
        <v>2604</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2609</v>
      </c>
      <c r="H399" s="268"/>
      <c r="I399" s="268"/>
      <c r="J399" s="268"/>
      <c r="K399" s="268"/>
      <c r="L399" s="268"/>
      <c r="M399" s="268"/>
      <c r="N399" s="268"/>
      <c r="O399" s="268"/>
      <c r="P399" s="269"/>
    </row>
    <row r="400" spans="2:20" ht="120" customHeight="1">
      <c r="B400" s="303" t="s">
        <v>217</v>
      </c>
      <c r="C400" s="102"/>
      <c r="D400" s="102"/>
      <c r="E400" s="102"/>
      <c r="F400" s="103"/>
      <c r="G400" s="121" t="s">
        <v>2597</v>
      </c>
      <c r="H400" s="268"/>
      <c r="I400" s="268"/>
      <c r="J400" s="268"/>
      <c r="K400" s="268"/>
      <c r="L400" s="268"/>
      <c r="M400" s="268"/>
      <c r="N400" s="268"/>
      <c r="O400" s="268"/>
      <c r="P400" s="269"/>
    </row>
    <row r="401" spans="2:20" ht="120" customHeight="1">
      <c r="B401" s="303" t="s">
        <v>216</v>
      </c>
      <c r="C401" s="102"/>
      <c r="D401" s="102"/>
      <c r="E401" s="102"/>
      <c r="F401" s="103"/>
      <c r="G401" s="121" t="s">
        <v>2610</v>
      </c>
      <c r="H401" s="268"/>
      <c r="I401" s="268"/>
      <c r="J401" s="268"/>
      <c r="K401" s="268"/>
      <c r="L401" s="268"/>
      <c r="M401" s="268"/>
      <c r="N401" s="268"/>
      <c r="O401" s="268"/>
      <c r="P401" s="269"/>
    </row>
    <row r="402" spans="2:20" ht="120" customHeight="1">
      <c r="B402" s="303" t="s">
        <v>219</v>
      </c>
      <c r="C402" s="102"/>
      <c r="D402" s="102"/>
      <c r="E402" s="102"/>
      <c r="F402" s="103"/>
      <c r="G402" s="121" t="s">
        <v>2611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0</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0</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7</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84.4</v>
      </c>
      <c r="I452" s="94"/>
      <c r="J452" s="94"/>
      <c r="K452" s="94"/>
      <c r="L452" s="94"/>
      <c r="M452" s="94"/>
      <c r="N452" s="94"/>
      <c r="O452" s="94"/>
      <c r="P452" s="49" t="s">
        <v>485</v>
      </c>
    </row>
    <row r="453" spans="2:20" ht="20.100000000000001" customHeight="1">
      <c r="B453" s="186" t="s">
        <v>266</v>
      </c>
      <c r="C453" s="130"/>
      <c r="D453" s="130"/>
      <c r="E453" s="130"/>
      <c r="F453" s="130"/>
      <c r="G453" s="130"/>
      <c r="H453" s="109">
        <v>10</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2612</v>
      </c>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2613</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2589</v>
      </c>
      <c r="L475" s="132"/>
      <c r="M475" s="35" t="s">
        <v>469</v>
      </c>
      <c r="N475" s="132" t="s">
        <v>2590</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39.9" customHeight="1">
      <c r="B479" s="280"/>
      <c r="C479" s="101" t="s">
        <v>284</v>
      </c>
      <c r="D479" s="102"/>
      <c r="E479" s="102"/>
      <c r="F479" s="102"/>
      <c r="G479" s="103"/>
      <c r="H479" s="121" t="s">
        <v>2575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2576</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2576</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t="s">
        <v>2577</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2549</v>
      </c>
      <c r="K522" s="108"/>
      <c r="L522" s="108"/>
      <c r="M522" s="108"/>
      <c r="N522" s="108"/>
      <c r="O522" s="109"/>
      <c r="P522" s="110"/>
      <c r="S522" s="15" t="str">
        <f>IF($F$519=MST!$I$6,IF(J522="","未記入",""),"")</f>
        <v/>
      </c>
    </row>
    <row r="523" spans="2:20" ht="20.100000000000001" customHeight="1">
      <c r="B523" s="111" t="s">
        <v>2514</v>
      </c>
      <c r="C523" s="112"/>
      <c r="D523" s="112"/>
      <c r="E523" s="113"/>
      <c r="F523" s="109" t="s">
        <v>2550</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2578</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2549</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2579</v>
      </c>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48" sqref="M48:Q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9" t="s">
        <v>405</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494</v>
      </c>
      <c r="I2" s="531"/>
      <c r="J2" s="535" t="s">
        <v>464</v>
      </c>
      <c r="K2" s="535"/>
      <c r="L2" s="535"/>
      <c r="M2" s="535" t="s">
        <v>25</v>
      </c>
      <c r="N2" s="535"/>
      <c r="O2" s="535"/>
      <c r="P2" s="535"/>
      <c r="Q2" s="535"/>
      <c r="R2" s="57" t="s">
        <v>490</v>
      </c>
      <c r="S2" s="58" t="s">
        <v>491</v>
      </c>
    </row>
    <row r="3" spans="1:23" ht="20.100000000000001" customHeight="1">
      <c r="B3" s="299" t="s">
        <v>306</v>
      </c>
      <c r="C3" s="365"/>
      <c r="D3" s="365"/>
      <c r="E3" s="365"/>
      <c r="F3" s="365"/>
      <c r="G3" s="365"/>
      <c r="H3" s="365"/>
      <c r="I3" s="365"/>
      <c r="J3" s="365"/>
      <c r="K3" s="365"/>
      <c r="L3" s="365"/>
      <c r="M3" s="365"/>
      <c r="N3" s="365"/>
      <c r="O3" s="365"/>
      <c r="P3" s="365"/>
      <c r="Q3" s="365"/>
      <c r="R3" s="365"/>
      <c r="S3" s="393"/>
    </row>
    <row r="4" spans="1:23" ht="50.1" customHeight="1">
      <c r="B4" s="526"/>
      <c r="C4" s="506" t="s">
        <v>307</v>
      </c>
      <c r="D4" s="506"/>
      <c r="E4" s="506"/>
      <c r="F4" s="506"/>
      <c r="G4" s="506"/>
      <c r="H4" s="496" t="s">
        <v>2359</v>
      </c>
      <c r="I4" s="497"/>
      <c r="J4" s="498" t="s">
        <v>2580</v>
      </c>
      <c r="K4" s="499"/>
      <c r="L4" s="499"/>
      <c r="M4" s="498" t="s">
        <v>2581</v>
      </c>
      <c r="N4" s="499"/>
      <c r="O4" s="499"/>
      <c r="P4" s="499"/>
      <c r="Q4" s="499"/>
      <c r="R4" s="65"/>
      <c r="S4" s="25"/>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c r="I6" s="497"/>
      <c r="J6" s="498"/>
      <c r="K6" s="499"/>
      <c r="L6" s="499"/>
      <c r="M6" s="498"/>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c r="I13" s="497"/>
      <c r="J13" s="498"/>
      <c r="K13" s="499"/>
      <c r="L13" s="499"/>
      <c r="M13" s="498"/>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406</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c r="I29" s="497"/>
      <c r="J29" s="498"/>
      <c r="K29" s="499"/>
      <c r="L29" s="499"/>
      <c r="M29" s="498"/>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c r="I35" s="497"/>
      <c r="J35" s="498"/>
      <c r="K35" s="499"/>
      <c r="L35" s="499"/>
      <c r="M35" s="498"/>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407</v>
      </c>
      <c r="C47" s="494"/>
      <c r="D47" s="494"/>
      <c r="E47" s="494"/>
      <c r="F47" s="494"/>
      <c r="G47" s="494"/>
      <c r="H47" s="494"/>
      <c r="I47" s="494"/>
      <c r="J47" s="494"/>
      <c r="K47" s="494"/>
      <c r="L47" s="494"/>
      <c r="M47" s="494"/>
      <c r="N47" s="494"/>
      <c r="O47" s="494"/>
      <c r="P47" s="494"/>
      <c r="Q47" s="494"/>
      <c r="R47" s="494"/>
      <c r="S47" s="495"/>
    </row>
    <row r="48" spans="2:19" ht="50.1" customHeight="1">
      <c r="B48" s="504"/>
      <c r="C48" s="506" t="s">
        <v>408</v>
      </c>
      <c r="D48" s="506"/>
      <c r="E48" s="506"/>
      <c r="F48" s="506"/>
      <c r="G48" s="506"/>
      <c r="H48" s="496" t="s">
        <v>2359</v>
      </c>
      <c r="I48" s="497"/>
      <c r="J48" s="498" t="s">
        <v>2580</v>
      </c>
      <c r="K48" s="499"/>
      <c r="L48" s="499"/>
      <c r="M48" s="498" t="s">
        <v>2581</v>
      </c>
      <c r="N48" s="499"/>
      <c r="O48" s="499"/>
      <c r="P48" s="499"/>
      <c r="Q48" s="499"/>
      <c r="R48" s="65"/>
      <c r="S48" s="25"/>
    </row>
    <row r="49" spans="2:19" ht="50.1" customHeight="1">
      <c r="B49" s="504"/>
      <c r="C49" s="506" t="s">
        <v>409</v>
      </c>
      <c r="D49" s="506"/>
      <c r="E49" s="506"/>
      <c r="F49" s="506"/>
      <c r="G49" s="506"/>
      <c r="H49" s="496"/>
      <c r="I49" s="497"/>
      <c r="J49" s="498"/>
      <c r="K49" s="499"/>
      <c r="L49" s="499"/>
      <c r="M49" s="498"/>
      <c r="N49" s="499"/>
      <c r="O49" s="499"/>
      <c r="P49" s="499"/>
      <c r="Q49" s="499"/>
      <c r="R49" s="65"/>
      <c r="S49" s="25"/>
    </row>
    <row r="50" spans="2:19" ht="50.1" customHeight="1" thickBot="1">
      <c r="B50" s="505"/>
      <c r="C50" s="536" t="s">
        <v>410</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7" zoomScaleNormal="85" zoomScaleSheetLayoutView="100" workbookViewId="0">
      <selection activeCell="AB8" sqref="AB8:AD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2550</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6"/>
    </row>
    <row r="5" spans="1:44" ht="15" customHeight="1" thickBot="1">
      <c r="A5" s="152"/>
      <c r="B5" s="450"/>
      <c r="C5" s="450"/>
      <c r="D5" s="450"/>
      <c r="E5" s="450"/>
      <c r="F5" s="450"/>
      <c r="G5" s="450"/>
      <c r="H5" s="450"/>
      <c r="I5" s="450"/>
      <c r="J5" s="582"/>
      <c r="K5" s="582"/>
      <c r="L5" s="582"/>
      <c r="M5" s="582"/>
      <c r="N5" s="582"/>
      <c r="O5" s="582"/>
      <c r="P5" s="575"/>
      <c r="Q5" s="575"/>
      <c r="R5" s="575"/>
      <c r="S5" s="575"/>
      <c r="T5" s="575"/>
      <c r="U5" s="575"/>
      <c r="V5" s="257"/>
      <c r="W5" s="257"/>
      <c r="X5" s="257"/>
      <c r="Y5" s="257"/>
      <c r="Z5" s="257"/>
      <c r="AA5" s="257"/>
      <c r="AB5" s="257" t="s">
        <v>352</v>
      </c>
      <c r="AC5" s="257"/>
      <c r="AD5" s="257"/>
      <c r="AE5" s="450"/>
      <c r="AF5" s="450"/>
      <c r="AG5" s="450"/>
      <c r="AH5" s="450"/>
      <c r="AI5" s="450"/>
      <c r="AJ5" s="450"/>
      <c r="AK5" s="450"/>
      <c r="AL5" s="450"/>
      <c r="AM5" s="450"/>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 customHeight="1">
      <c r="A7" s="545"/>
      <c r="B7" s="554" t="s">
        <v>359</v>
      </c>
      <c r="C7" s="554"/>
      <c r="D7" s="554"/>
      <c r="E7" s="554"/>
      <c r="F7" s="554"/>
      <c r="G7" s="554"/>
      <c r="H7" s="554"/>
      <c r="I7" s="554"/>
      <c r="J7" s="548"/>
      <c r="K7" s="549"/>
      <c r="L7" s="549"/>
      <c r="M7" s="549"/>
      <c r="N7" s="549"/>
      <c r="O7" s="550"/>
      <c r="P7" s="548"/>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 customHeight="1">
      <c r="A8" s="545"/>
      <c r="B8" s="555" t="s">
        <v>360</v>
      </c>
      <c r="C8" s="555"/>
      <c r="D8" s="555"/>
      <c r="E8" s="555"/>
      <c r="F8" s="555"/>
      <c r="G8" s="555"/>
      <c r="H8" s="555"/>
      <c r="I8" s="555"/>
      <c r="J8" s="551"/>
      <c r="K8" s="552"/>
      <c r="L8" s="552"/>
      <c r="M8" s="552"/>
      <c r="N8" s="552"/>
      <c r="O8" s="553"/>
      <c r="P8" s="551"/>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 customHeight="1">
      <c r="A9" s="545"/>
      <c r="B9" s="555" t="s">
        <v>361</v>
      </c>
      <c r="C9" s="555"/>
      <c r="D9" s="555"/>
      <c r="E9" s="555"/>
      <c r="F9" s="555"/>
      <c r="G9" s="555"/>
      <c r="H9" s="555"/>
      <c r="I9" s="555"/>
      <c r="J9" s="567"/>
      <c r="K9" s="568"/>
      <c r="L9" s="568"/>
      <c r="M9" s="568"/>
      <c r="N9" s="568"/>
      <c r="O9" s="569"/>
      <c r="P9" s="551"/>
      <c r="Q9" s="552"/>
      <c r="R9" s="552"/>
      <c r="S9" s="552"/>
      <c r="T9" s="552"/>
      <c r="U9" s="553"/>
      <c r="V9" s="547"/>
      <c r="W9" s="547"/>
      <c r="X9" s="547"/>
      <c r="Y9" s="547"/>
      <c r="Z9" s="547"/>
      <c r="AA9" s="547"/>
      <c r="AB9" s="556"/>
      <c r="AC9" s="557"/>
      <c r="AD9" s="557"/>
      <c r="AE9" s="556"/>
      <c r="AF9" s="557"/>
      <c r="AG9" s="557"/>
      <c r="AH9" s="557"/>
      <c r="AI9" s="557"/>
      <c r="AJ9" s="557"/>
      <c r="AK9" s="557"/>
      <c r="AL9" s="557"/>
      <c r="AM9" s="557"/>
      <c r="AN9" s="594"/>
    </row>
    <row r="10" spans="1:44" ht="39.9" customHeight="1">
      <c r="A10" s="545"/>
      <c r="B10" s="555" t="s">
        <v>362</v>
      </c>
      <c r="C10" s="555"/>
      <c r="D10" s="555"/>
      <c r="E10" s="555"/>
      <c r="F10" s="555"/>
      <c r="G10" s="555"/>
      <c r="H10" s="555"/>
      <c r="I10" s="555"/>
      <c r="J10" s="551"/>
      <c r="K10" s="552"/>
      <c r="L10" s="552"/>
      <c r="M10" s="552"/>
      <c r="N10" s="552"/>
      <c r="O10" s="553"/>
      <c r="P10" s="551"/>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 customHeight="1">
      <c r="A11" s="545"/>
      <c r="B11" s="555" t="s">
        <v>363</v>
      </c>
      <c r="C11" s="555"/>
      <c r="D11" s="555"/>
      <c r="E11" s="555"/>
      <c r="F11" s="555"/>
      <c r="G11" s="555"/>
      <c r="H11" s="555"/>
      <c r="I11" s="555"/>
      <c r="J11" s="551"/>
      <c r="K11" s="552"/>
      <c r="L11" s="552"/>
      <c r="M11" s="552"/>
      <c r="N11" s="552"/>
      <c r="O11" s="553"/>
      <c r="P11" s="551"/>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 customHeight="1">
      <c r="A12" s="545"/>
      <c r="B12" s="555" t="s">
        <v>364</v>
      </c>
      <c r="C12" s="555"/>
      <c r="D12" s="555"/>
      <c r="E12" s="555"/>
      <c r="F12" s="555"/>
      <c r="G12" s="555"/>
      <c r="H12" s="555"/>
      <c r="I12" s="555"/>
      <c r="J12" s="551"/>
      <c r="K12" s="552"/>
      <c r="L12" s="552"/>
      <c r="M12" s="552"/>
      <c r="N12" s="552"/>
      <c r="O12" s="553"/>
      <c r="P12" s="551"/>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 customHeight="1">
      <c r="A13" s="545"/>
      <c r="B13" s="555" t="s">
        <v>365</v>
      </c>
      <c r="C13" s="555"/>
      <c r="D13" s="555"/>
      <c r="E13" s="555"/>
      <c r="F13" s="555"/>
      <c r="G13" s="555"/>
      <c r="H13" s="555"/>
      <c r="I13" s="555"/>
      <c r="J13" s="551"/>
      <c r="K13" s="552"/>
      <c r="L13" s="552"/>
      <c r="M13" s="552"/>
      <c r="N13" s="552"/>
      <c r="O13" s="553"/>
      <c r="P13" s="551"/>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 customHeight="1">
      <c r="A14" s="545"/>
      <c r="B14" s="555" t="s">
        <v>366</v>
      </c>
      <c r="C14" s="555"/>
      <c r="D14" s="555"/>
      <c r="E14" s="555"/>
      <c r="F14" s="555"/>
      <c r="G14" s="555"/>
      <c r="H14" s="555"/>
      <c r="I14" s="555"/>
      <c r="J14" s="551"/>
      <c r="K14" s="552"/>
      <c r="L14" s="552"/>
      <c r="M14" s="552"/>
      <c r="N14" s="552"/>
      <c r="O14" s="553"/>
      <c r="P14" s="551" t="s">
        <v>2549</v>
      </c>
      <c r="Q14" s="552"/>
      <c r="R14" s="552"/>
      <c r="S14" s="552"/>
      <c r="T14" s="552"/>
      <c r="U14" s="553"/>
      <c r="V14" s="547" t="s">
        <v>2558</v>
      </c>
      <c r="W14" s="547"/>
      <c r="X14" s="547"/>
      <c r="Y14" s="547" t="s">
        <v>2558</v>
      </c>
      <c r="Z14" s="547"/>
      <c r="AA14" s="547"/>
      <c r="AB14" s="556" t="s">
        <v>2582</v>
      </c>
      <c r="AC14" s="557"/>
      <c r="AD14" s="557"/>
      <c r="AE14" s="556" t="s">
        <v>2583</v>
      </c>
      <c r="AF14" s="557"/>
      <c r="AG14" s="557"/>
      <c r="AH14" s="557"/>
      <c r="AI14" s="557"/>
      <c r="AJ14" s="557"/>
      <c r="AK14" s="557"/>
      <c r="AL14" s="557"/>
      <c r="AM14" s="557"/>
      <c r="AN14" s="594"/>
    </row>
    <row r="15" spans="1:44" s="72" customFormat="1" ht="39.9" customHeight="1" thickBot="1">
      <c r="A15" s="546"/>
      <c r="B15" s="537" t="s">
        <v>2524</v>
      </c>
      <c r="C15" s="537"/>
      <c r="D15" s="537"/>
      <c r="E15" s="537"/>
      <c r="F15" s="537"/>
      <c r="G15" s="537"/>
      <c r="H15" s="537"/>
      <c r="I15" s="537"/>
      <c r="J15" s="538"/>
      <c r="K15" s="539"/>
      <c r="L15" s="539"/>
      <c r="M15" s="539"/>
      <c r="N15" s="539"/>
      <c r="O15" s="540"/>
      <c r="P15" s="538"/>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 customHeight="1">
      <c r="A17" s="599"/>
      <c r="B17" s="554" t="s">
        <v>367</v>
      </c>
      <c r="C17" s="554"/>
      <c r="D17" s="554"/>
      <c r="E17" s="554"/>
      <c r="F17" s="554"/>
      <c r="G17" s="554"/>
      <c r="H17" s="554"/>
      <c r="I17" s="554"/>
      <c r="J17" s="548"/>
      <c r="K17" s="549"/>
      <c r="L17" s="549"/>
      <c r="M17" s="549"/>
      <c r="N17" s="549"/>
      <c r="O17" s="550"/>
      <c r="P17" s="548"/>
      <c r="Q17" s="549"/>
      <c r="R17" s="549"/>
      <c r="S17" s="549"/>
      <c r="T17" s="549"/>
      <c r="U17" s="550"/>
      <c r="V17" s="591"/>
      <c r="W17" s="591"/>
      <c r="X17" s="591"/>
      <c r="Y17" s="591"/>
      <c r="Z17" s="591"/>
      <c r="AA17" s="591"/>
      <c r="AB17" s="589"/>
      <c r="AC17" s="590"/>
      <c r="AD17" s="590"/>
      <c r="AE17" s="589"/>
      <c r="AF17" s="590"/>
      <c r="AG17" s="590"/>
      <c r="AH17" s="590"/>
      <c r="AI17" s="590"/>
      <c r="AJ17" s="590"/>
      <c r="AK17" s="590"/>
      <c r="AL17" s="590"/>
      <c r="AM17" s="590"/>
      <c r="AN17" s="593"/>
    </row>
    <row r="18" spans="1:40" ht="39.9" customHeight="1">
      <c r="A18" s="599"/>
      <c r="B18" s="555" t="s">
        <v>368</v>
      </c>
      <c r="C18" s="555"/>
      <c r="D18" s="555"/>
      <c r="E18" s="555"/>
      <c r="F18" s="555"/>
      <c r="G18" s="555"/>
      <c r="H18" s="555"/>
      <c r="I18" s="555"/>
      <c r="J18" s="551"/>
      <c r="K18" s="552"/>
      <c r="L18" s="552"/>
      <c r="M18" s="552"/>
      <c r="N18" s="552"/>
      <c r="O18" s="553"/>
      <c r="P18" s="551"/>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 customHeight="1">
      <c r="A19" s="599"/>
      <c r="B19" s="555" t="s">
        <v>369</v>
      </c>
      <c r="C19" s="555"/>
      <c r="D19" s="555"/>
      <c r="E19" s="555"/>
      <c r="F19" s="555"/>
      <c r="G19" s="555"/>
      <c r="H19" s="555"/>
      <c r="I19" s="555"/>
      <c r="J19" s="551"/>
      <c r="K19" s="552"/>
      <c r="L19" s="552"/>
      <c r="M19" s="552"/>
      <c r="N19" s="552"/>
      <c r="O19" s="553"/>
      <c r="P19" s="551"/>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 customHeight="1">
      <c r="A20" s="599"/>
      <c r="B20" s="555" t="s">
        <v>370</v>
      </c>
      <c r="C20" s="555"/>
      <c r="D20" s="555"/>
      <c r="E20" s="555"/>
      <c r="F20" s="555"/>
      <c r="G20" s="555"/>
      <c r="H20" s="555"/>
      <c r="I20" s="555"/>
      <c r="J20" s="551"/>
      <c r="K20" s="552"/>
      <c r="L20" s="552"/>
      <c r="M20" s="552"/>
      <c r="N20" s="552"/>
      <c r="O20" s="553"/>
      <c r="P20" s="551"/>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 customHeight="1">
      <c r="A21" s="599"/>
      <c r="B21" s="586" t="s">
        <v>371</v>
      </c>
      <c r="C21" s="586"/>
      <c r="D21" s="586"/>
      <c r="E21" s="586"/>
      <c r="F21" s="586"/>
      <c r="G21" s="586"/>
      <c r="H21" s="586"/>
      <c r="I21" s="586"/>
      <c r="J21" s="567"/>
      <c r="K21" s="568"/>
      <c r="L21" s="568"/>
      <c r="M21" s="568"/>
      <c r="N21" s="568"/>
      <c r="O21" s="569"/>
      <c r="P21" s="551"/>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 customHeight="1">
      <c r="A22" s="599"/>
      <c r="B22" s="555" t="s">
        <v>372</v>
      </c>
      <c r="C22" s="555"/>
      <c r="D22" s="555"/>
      <c r="E22" s="555"/>
      <c r="F22" s="555"/>
      <c r="G22" s="555"/>
      <c r="H22" s="555"/>
      <c r="I22" s="555"/>
      <c r="J22" s="567"/>
      <c r="K22" s="568"/>
      <c r="L22" s="568"/>
      <c r="M22" s="568"/>
      <c r="N22" s="568"/>
      <c r="O22" s="569"/>
      <c r="P22" s="551"/>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 customHeight="1">
      <c r="A23" s="599"/>
      <c r="B23" s="555" t="s">
        <v>373</v>
      </c>
      <c r="C23" s="555"/>
      <c r="D23" s="555"/>
      <c r="E23" s="555"/>
      <c r="F23" s="555"/>
      <c r="G23" s="555"/>
      <c r="H23" s="555"/>
      <c r="I23" s="555"/>
      <c r="J23" s="567"/>
      <c r="K23" s="568"/>
      <c r="L23" s="568"/>
      <c r="M23" s="568"/>
      <c r="N23" s="568"/>
      <c r="O23" s="569"/>
      <c r="P23" s="551"/>
      <c r="Q23" s="552"/>
      <c r="R23" s="552"/>
      <c r="S23" s="552"/>
      <c r="T23" s="552"/>
      <c r="U23" s="553"/>
      <c r="V23" s="547"/>
      <c r="W23" s="547"/>
      <c r="X23" s="547"/>
      <c r="Y23" s="547"/>
      <c r="Z23" s="547"/>
      <c r="AA23" s="547"/>
      <c r="AB23" s="556"/>
      <c r="AC23" s="557"/>
      <c r="AD23" s="557"/>
      <c r="AE23" s="556"/>
      <c r="AF23" s="557"/>
      <c r="AG23" s="557"/>
      <c r="AH23" s="557"/>
      <c r="AI23" s="557"/>
      <c r="AJ23" s="557"/>
      <c r="AK23" s="557"/>
      <c r="AL23" s="557"/>
      <c r="AM23" s="557"/>
      <c r="AN23" s="594"/>
    </row>
    <row r="24" spans="1:40" ht="39.9" customHeight="1">
      <c r="A24" s="599"/>
      <c r="B24" s="555" t="s">
        <v>374</v>
      </c>
      <c r="C24" s="555"/>
      <c r="D24" s="555"/>
      <c r="E24" s="555"/>
      <c r="F24" s="555"/>
      <c r="G24" s="555"/>
      <c r="H24" s="555"/>
      <c r="I24" s="555"/>
      <c r="J24" s="551"/>
      <c r="K24" s="552"/>
      <c r="L24" s="552"/>
      <c r="M24" s="552"/>
      <c r="N24" s="552"/>
      <c r="O24" s="553"/>
      <c r="P24" s="551"/>
      <c r="Q24" s="552"/>
      <c r="R24" s="552"/>
      <c r="S24" s="552"/>
      <c r="T24" s="552"/>
      <c r="U24" s="553"/>
      <c r="V24" s="547"/>
      <c r="W24" s="547"/>
      <c r="X24" s="547"/>
      <c r="Y24" s="547"/>
      <c r="Z24" s="547"/>
      <c r="AA24" s="547"/>
      <c r="AB24" s="556"/>
      <c r="AC24" s="557"/>
      <c r="AD24" s="557"/>
      <c r="AE24" s="556"/>
      <c r="AF24" s="557"/>
      <c r="AG24" s="557"/>
      <c r="AH24" s="557"/>
      <c r="AI24" s="557"/>
      <c r="AJ24" s="557"/>
      <c r="AK24" s="557"/>
      <c r="AL24" s="557"/>
      <c r="AM24" s="557"/>
      <c r="AN24" s="594"/>
    </row>
    <row r="25" spans="1:40" ht="39.9" customHeight="1">
      <c r="A25" s="599"/>
      <c r="B25" s="555" t="s">
        <v>375</v>
      </c>
      <c r="C25" s="555"/>
      <c r="D25" s="555"/>
      <c r="E25" s="555"/>
      <c r="F25" s="555"/>
      <c r="G25" s="555"/>
      <c r="H25" s="555"/>
      <c r="I25" s="555"/>
      <c r="J25" s="551"/>
      <c r="K25" s="552"/>
      <c r="L25" s="552"/>
      <c r="M25" s="552"/>
      <c r="N25" s="552"/>
      <c r="O25" s="553"/>
      <c r="P25" s="551"/>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39.9" customHeight="1" thickBot="1">
      <c r="A26" s="600"/>
      <c r="B26" s="537" t="s">
        <v>376</v>
      </c>
      <c r="C26" s="537"/>
      <c r="D26" s="537"/>
      <c r="E26" s="537"/>
      <c r="F26" s="537"/>
      <c r="G26" s="537"/>
      <c r="H26" s="537"/>
      <c r="I26" s="537"/>
      <c r="J26" s="564"/>
      <c r="K26" s="565"/>
      <c r="L26" s="565"/>
      <c r="M26" s="565"/>
      <c r="N26" s="565"/>
      <c r="O26" s="566"/>
      <c r="P26" s="558"/>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 customHeight="1">
      <c r="A28" s="599"/>
      <c r="B28" s="554" t="s">
        <v>377</v>
      </c>
      <c r="C28" s="554"/>
      <c r="D28" s="554"/>
      <c r="E28" s="554"/>
      <c r="F28" s="554"/>
      <c r="G28" s="554"/>
      <c r="H28" s="554"/>
      <c r="I28" s="554"/>
      <c r="J28" s="561"/>
      <c r="K28" s="562"/>
      <c r="L28" s="562"/>
      <c r="M28" s="562"/>
      <c r="N28" s="562"/>
      <c r="O28" s="563"/>
      <c r="P28" s="548"/>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 customHeight="1">
      <c r="A29" s="599"/>
      <c r="B29" s="555" t="s">
        <v>378</v>
      </c>
      <c r="C29" s="555"/>
      <c r="D29" s="555"/>
      <c r="E29" s="555"/>
      <c r="F29" s="555"/>
      <c r="G29" s="555"/>
      <c r="H29" s="555"/>
      <c r="I29" s="555"/>
      <c r="J29" s="551"/>
      <c r="K29" s="552"/>
      <c r="L29" s="552"/>
      <c r="M29" s="552"/>
      <c r="N29" s="552"/>
      <c r="O29" s="553"/>
      <c r="P29" s="551"/>
      <c r="Q29" s="552"/>
      <c r="R29" s="552"/>
      <c r="S29" s="552"/>
      <c r="T29" s="552"/>
      <c r="U29" s="553"/>
      <c r="V29" s="547"/>
      <c r="W29" s="547"/>
      <c r="X29" s="547"/>
      <c r="Y29" s="547"/>
      <c r="Z29" s="547"/>
      <c r="AA29" s="547"/>
      <c r="AB29" s="556"/>
      <c r="AC29" s="557"/>
      <c r="AD29" s="557"/>
      <c r="AE29" s="556"/>
      <c r="AF29" s="557"/>
      <c r="AG29" s="557"/>
      <c r="AH29" s="557"/>
      <c r="AI29" s="557"/>
      <c r="AJ29" s="557"/>
      <c r="AK29" s="557"/>
      <c r="AL29" s="557"/>
      <c r="AM29" s="557"/>
      <c r="AN29" s="594"/>
    </row>
    <row r="30" spans="1:40" ht="39.9" customHeight="1">
      <c r="A30" s="599"/>
      <c r="B30" s="555" t="s">
        <v>379</v>
      </c>
      <c r="C30" s="555"/>
      <c r="D30" s="555"/>
      <c r="E30" s="555"/>
      <c r="F30" s="555"/>
      <c r="G30" s="555"/>
      <c r="H30" s="555"/>
      <c r="I30" s="555"/>
      <c r="J30" s="551"/>
      <c r="K30" s="552"/>
      <c r="L30" s="552"/>
      <c r="M30" s="552"/>
      <c r="N30" s="552"/>
      <c r="O30" s="553"/>
      <c r="P30" s="551"/>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 customHeight="1">
      <c r="A31" s="599"/>
      <c r="B31" s="555" t="s">
        <v>380</v>
      </c>
      <c r="C31" s="555"/>
      <c r="D31" s="555"/>
      <c r="E31" s="555"/>
      <c r="F31" s="555"/>
      <c r="G31" s="555"/>
      <c r="H31" s="555"/>
      <c r="I31" s="555"/>
      <c r="J31" s="551"/>
      <c r="K31" s="552"/>
      <c r="L31" s="552"/>
      <c r="M31" s="552"/>
      <c r="N31" s="552"/>
      <c r="O31" s="553"/>
      <c r="P31" s="551"/>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 customHeight="1" thickBot="1">
      <c r="A32" s="600"/>
      <c r="B32" s="588" t="s">
        <v>381</v>
      </c>
      <c r="C32" s="588"/>
      <c r="D32" s="588"/>
      <c r="E32" s="588"/>
      <c r="F32" s="588"/>
      <c r="G32" s="588"/>
      <c r="H32" s="588"/>
      <c r="I32" s="588"/>
      <c r="J32" s="558"/>
      <c r="K32" s="559"/>
      <c r="L32" s="559"/>
      <c r="M32" s="559"/>
      <c r="N32" s="559"/>
      <c r="O32" s="560"/>
      <c r="P32" s="558"/>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5"/>
      <c r="C33" s="365"/>
      <c r="D33" s="365"/>
      <c r="E33" s="365"/>
      <c r="F33" s="365"/>
      <c r="G33" s="365"/>
      <c r="H33" s="365"/>
      <c r="I33" s="300"/>
      <c r="J33" s="369"/>
      <c r="K33" s="306"/>
      <c r="L33" s="306"/>
      <c r="M33" s="306"/>
      <c r="N33" s="306"/>
      <c r="O33" s="306"/>
      <c r="P33" s="306"/>
      <c r="Q33" s="306"/>
      <c r="R33" s="306"/>
      <c r="S33" s="306"/>
      <c r="T33" s="306"/>
      <c r="U33" s="307"/>
      <c r="V33" s="369"/>
      <c r="W33" s="306"/>
      <c r="X33" s="307"/>
      <c r="Y33" s="369"/>
      <c r="Z33" s="306"/>
      <c r="AA33" s="307"/>
      <c r="AB33" s="369"/>
      <c r="AC33" s="306"/>
      <c r="AD33" s="307"/>
      <c r="AE33" s="369"/>
      <c r="AF33" s="306"/>
      <c r="AG33" s="306"/>
      <c r="AH33" s="306"/>
      <c r="AI33" s="306"/>
      <c r="AJ33" s="306"/>
      <c r="AK33" s="306"/>
      <c r="AL33" s="306"/>
      <c r="AM33" s="306"/>
      <c r="AN33" s="412"/>
    </row>
    <row r="34" spans="1:40" ht="39.9" customHeight="1">
      <c r="A34" s="599"/>
      <c r="B34" s="554" t="s">
        <v>382</v>
      </c>
      <c r="C34" s="554"/>
      <c r="D34" s="554"/>
      <c r="E34" s="554"/>
      <c r="F34" s="554"/>
      <c r="G34" s="554"/>
      <c r="H34" s="554"/>
      <c r="I34" s="554"/>
      <c r="J34" s="548"/>
      <c r="K34" s="549"/>
      <c r="L34" s="549"/>
      <c r="M34" s="549"/>
      <c r="N34" s="549"/>
      <c r="O34" s="550"/>
      <c r="P34" s="548"/>
      <c r="Q34" s="549"/>
      <c r="R34" s="549"/>
      <c r="S34" s="549"/>
      <c r="T34" s="549"/>
      <c r="U34" s="550"/>
      <c r="V34" s="591"/>
      <c r="W34" s="591"/>
      <c r="X34" s="591"/>
      <c r="Y34" s="591"/>
      <c r="Z34" s="591"/>
      <c r="AA34" s="591"/>
      <c r="AB34" s="589"/>
      <c r="AC34" s="590"/>
      <c r="AD34" s="590"/>
      <c r="AE34" s="589"/>
      <c r="AF34" s="590"/>
      <c r="AG34" s="590"/>
      <c r="AH34" s="590"/>
      <c r="AI34" s="590"/>
      <c r="AJ34" s="590"/>
      <c r="AK34" s="590"/>
      <c r="AL34" s="590"/>
      <c r="AM34" s="590"/>
      <c r="AN34" s="593"/>
    </row>
    <row r="35" spans="1:40" ht="39.9" customHeight="1">
      <c r="A35" s="599"/>
      <c r="B35" s="555" t="s">
        <v>383</v>
      </c>
      <c r="C35" s="555"/>
      <c r="D35" s="555"/>
      <c r="E35" s="555"/>
      <c r="F35" s="555"/>
      <c r="G35" s="555"/>
      <c r="H35" s="555"/>
      <c r="I35" s="555"/>
      <c r="J35" s="551"/>
      <c r="K35" s="552"/>
      <c r="L35" s="552"/>
      <c r="M35" s="552"/>
      <c r="N35" s="552"/>
      <c r="O35" s="553"/>
      <c r="P35" s="551"/>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 customHeight="1" thickBot="1">
      <c r="A36" s="600"/>
      <c r="B36" s="587" t="s">
        <v>384</v>
      </c>
      <c r="C36" s="587"/>
      <c r="D36" s="587"/>
      <c r="E36" s="587"/>
      <c r="F36" s="587"/>
      <c r="G36" s="587"/>
      <c r="H36" s="587"/>
      <c r="I36" s="587"/>
      <c r="J36" s="558"/>
      <c r="K36" s="559"/>
      <c r="L36" s="559"/>
      <c r="M36" s="559"/>
      <c r="N36" s="559"/>
      <c r="O36" s="560"/>
      <c r="P36" s="558"/>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亜美 上田</cp:lastModifiedBy>
  <cp:lastPrinted>2025-03-17T00:22:14Z</cp:lastPrinted>
  <dcterms:created xsi:type="dcterms:W3CDTF">2020-12-23T05:28:24Z</dcterms:created>
  <dcterms:modified xsi:type="dcterms:W3CDTF">2025-09-02T01:54:53Z</dcterms:modified>
</cp:coreProperties>
</file>