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e56f60a050c117e8/デスクトップ/07情報開示末広/"/>
    </mc:Choice>
  </mc:AlternateContent>
  <xr:revisionPtr revIDLastSave="2" documentId="13_ncr:1_{4E267EC8-0158-488A-81EC-C31EAE7E636A}" xr6:coauthVersionLast="47" xr6:coauthVersionMax="47" xr10:uidLastSave="{1C5D9233-2F28-4E1B-9BD2-CC1A6215A317}"/>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5180" windowHeight="161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<sst xmlns="http://schemas.openxmlformats.org/spreadsheetml/2006/main" count="3057" uniqueCount="2598">
  <si>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</si>
  <si>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</si>
  <si>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</si>
  <si>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</si>
  <si>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</si>
  <si>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</si>
  <si>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</si>
  <si>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</si>
  <si>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</si>
  <si>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</si>
  <si>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</si>
  <si>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</si>
  <si>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</si>
  <si>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</si>
  <si>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</si>
  <si>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</si>
  <si>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</si>
  <si>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</si>
  <si>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</si>
  <si>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</si>
  <si>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</si>
  <si>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</si>
  <si>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</si>
  <si>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</si>
  <si>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</si>
  <si>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</si>
  <si>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</si>
  <si>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</si>
  <si>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</si>
  <si>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</si>
  <si>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</si>
  <si>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</si>
  <si>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</si>
  <si>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</si>
  <si>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</si>
  <si>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</si>
  <si>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</si>
  <si>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</si>
  <si>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</si>
  <si>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</si>
  <si>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</si>
  <si>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</si>
  <si>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</si>
  <si>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</si>
  <si>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</si>
  <si>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</si>
  <si>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</si>
  <si>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</si>
  <si>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</si>
  <si>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</si>
  <si>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</si>
  <si>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</si>
  <si>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</si>
  <si>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</si>
  <si>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</si>
  <si>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</si>
  <si>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</si>
  <si>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</si>
  <si>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</si>
  <si>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</si>
  <si>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</si>
  <si>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</si>
  <si>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</si>
  <si>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</si>
  <si>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</si>
  <si>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</si>
  <si>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</si>
  <si>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</si>
  <si>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</si>
  <si>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</si>
  <si>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</si>
  <si>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</si>
  <si>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</si>
  <si>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</si>
  <si>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</si>
  <si>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</si>
  <si>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</si>
  <si>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</si>
  <si>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</si>
  <si>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</si>
  <si>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</si>
  <si>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</si>
  <si>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</si>
  <si>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</si>
  <si>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</si>
  <si>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</si>
  <si>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</si>
  <si>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</si>
  <si>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</si>
  <si>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</si>
  <si>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</si>
  <si>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</si>
  <si>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</si>
  <si>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</si>
  <si>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</si>
  <si>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</si>
  <si>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</si>
  <si>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</si>
  <si>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</si>
  <si>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</si>
  <si>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</si>
  <si>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</si>
  <si>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</si>
  <si>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</si>
  <si>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</si>
  <si>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</si>
  <si>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</si>
  <si>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</si>
  <si>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</si>
  <si>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</si>
  <si>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</si>
  <si>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</si>
  <si>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</si>
  <si>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</si>
  <si>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</si>
  <si>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</si>
  <si>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</si>
  <si>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</si>
  <si>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</si>
  <si>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</si>
  <si>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</si>
  <si>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</si>
  <si>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</si>
  <si>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</si>
  <si>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</si>
  <si>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</si>
  <si>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</si>
  <si>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</si>
  <si>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</si>
  <si>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</si>
  <si>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</si>
  <si>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</si>
  <si>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</si>
  <si>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</si>
  <si>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</si>
  <si>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</si>
  <si>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</si>
  <si>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</si>
  <si>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</si>
  <si>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</si>
  <si>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</si>
  <si>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</si>
  <si>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</si>
  <si>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</si>
  <si>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</si>
  <si>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</si>
  <si>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</si>
  <si>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</si>
  <si>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</si>
  <si>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</si>
  <si>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</si>
  <si>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</si>
  <si>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</si>
  <si>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</si>
  <si>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</si>
  <si>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</si>
  <si>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</si>
  <si>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</si>
  <si>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</si>
  <si>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</si>
  <si>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</si>
  <si>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</si>
  <si>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</si>
  <si>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</si>
  <si>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</si>
  <si>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</si>
  <si>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</si>
  <si>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</si>
  <si>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</si>
  <si>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</si>
  <si>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</si>
  <si>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</si>
  <si>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</si>
  <si>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</si>
  <si>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</si>
  <si>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</si>
  <si>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</si>
  <si>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</si>
  <si>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</si>
  <si>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</si>
  <si>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</si>
  <si>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</si>
  <si>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</si>
  <si>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</si>
  <si>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</si>
  <si>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</si>
  <si>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</si>
  <si>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</si>
  <si>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</si>
  <si>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</si>
  <si>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</si>
  <si>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</si>
  <si>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</si>
  <si>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</si>
  <si>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</si>
  <si>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</si>
  <si>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</si>
  <si>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</si>
  <si>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</si>
  <si>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</si>
  <si>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</si>
  <si>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</si>
  <si>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</si>
  <si>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</si>
  <si>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</si>
  <si>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</si>
  <si>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</si>
  <si>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</si>
  <si>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</si>
  <si>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</si>
  <si>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</si>
  <si>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</si>
  <si>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</si>
  <si>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</si>
  <si>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</si>
  <si>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</si>
  <si>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</si>
  <si>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</si>
  <si>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</si>
  <si>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</si>
  <si>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</si>
  <si>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</si>
  <si>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</si>
  <si>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</si>
  <si>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</si>
  <si>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</si>
  <si>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</si>
  <si>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</si>
  <si>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</si>
  <si>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</si>
  <si>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</si>
  <si>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</si>
  <si>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</si>
  <si>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</si>
  <si>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</si>
  <si>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</si>
  <si>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</si>
  <si>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</si>
  <si>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</si>
  <si>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</si>
  <si>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</si>
  <si>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</si>
  <si>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</si>
  <si>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</si>
  <si>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</si>
  <si>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</si>
  <si>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</si>
  <si>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</si>
  <si>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</si>
  <si>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</si>
  <si>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</si>
  <si>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</si>
  <si>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</si>
  <si>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</si>
  <si>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</si>
  <si>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</si>
  <si>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</si>
  <si>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</si>
  <si>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</si>
  <si>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</si>
  <si>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</si>
  <si>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</si>
  <si>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</si>
  <si>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</si>
  <si>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</si>
  <si>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</si>
  <si>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</si>
  <si>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</si>
  <si>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</si>
  <si>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</si>
  <si>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</si>
  <si>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</si>
  <si>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</si>
  <si>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</si>
  <si>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</si>
  <si>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</si>
  <si>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</si>
  <si>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</si>
  <si>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</si>
  <si>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</si>
  <si>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</si>
  <si>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</si>
  <si>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</si>
  <si>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</si>
  <si>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</si>
  <si>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</si>
  <si>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</si>
  <si>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</si>
  <si>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</si>
  <si>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</si>
  <si>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</si>
  <si>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</si>
  <si>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</si>
  <si>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</si>
  <si>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</si>
  <si>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</si>
  <si>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</si>
  <si>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</si>
  <si>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</si>
  <si>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</si>
  <si>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</si>
  <si>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</si>
  <si>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</si>
  <si>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</si>
  <si>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</si>
  <si>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</si>
  <si>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</si>
  <si>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</si>
  <si>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</si>
  <si>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</si>
  <si>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</si>
  <si>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</si>
  <si>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</si>
  <si>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</si>
  <si>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</si>
  <si>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</si>
  <si>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</si>
  <si>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</si>
  <si>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</si>
  <si>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</si>
  <si>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</si>
  <si>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</si>
  <si>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</si>
  <si>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</si>
  <si>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</si>
  <si>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</si>
  <si>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</si>
  <si>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</si>
  <si>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</si>
  <si>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</si>
  <si>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</si>
  <si>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</si>
  <si>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</si>
  <si>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</si>
  <si>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</si>
  <si>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</si>
  <si>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</si>
  <si>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</si>
  <si>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</si>
  <si>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</si>
  <si>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</si>
  <si>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</si>
  <si>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</si>
  <si>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</si>
  <si>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</si>
  <si>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</si>
  <si>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</si>
  <si>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</si>
  <si>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</si>
  <si>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</si>
  <si>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</si>
  <si>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</si>
  <si>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</si>
  <si>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</si>
  <si>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</si>
  <si>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</si>
  <si>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</si>
  <si>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</si>
  <si>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</si>
  <si>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</si>
  <si>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</si>
  <si>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</si>
  <si>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</si>
  <si>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</si>
  <si>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</si>
  <si>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</si>
  <si>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</si>
  <si>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</si>
  <si>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</si>
  <si>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</si>
  <si>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</si>
  <si>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</si>
  <si>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</si>
  <si>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</si>
  <si>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</si>
  <si>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</si>
  <si>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</si>
  <si>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</si>
  <si>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</si>
  <si>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</si>
  <si>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</si>
  <si>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</si>
  <si>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</si>
  <si>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</si>
  <si>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</si>
  <si>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</si>
  <si>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</si>
  <si>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</si>
  <si>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</si>
  <si>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</si>
  <si>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</si>
  <si>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</si>
  <si>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</si>
  <si>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</si>
  <si>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</si>
  <si>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</si>
  <si>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</si>
  <si>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</si>
  <si>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</si>
  <si>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</si>
  <si>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</si>
  <si>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</si>
  <si>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</si>
  <si>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</si>
  <si>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</si>
  <si>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</si>
  <si>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</si>
  <si>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</si>
  <si>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</si>
  <si>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</si>
  <si>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</si>
  <si>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</si>
  <si>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</si>
  <si>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</si>
  <si>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</si>
  <si>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</si>
  <si>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</si>
  <si>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</si>
  <si>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</si>
  <si>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</si>
  <si>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</si>
  <si>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</si>
  <si>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</si>
  <si>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</si>
  <si>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</si>
  <si>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</si>
  <si>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</si>
  <si>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</si>
  <si>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</si>
  <si>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</si>
  <si>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</si>
  <si>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</si>
  <si>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</si>
  <si>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</si>
  <si>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</si>
  <si>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</si>
  <si>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</si>
  <si>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</si>
  <si>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</si>
  <si>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</si>
  <si>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</si>
  <si>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</si>
  <si>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</si>
  <si>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</si>
  <si>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</si>
  <si>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</si>
  <si>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</si>
  <si>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</si>
  <si>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</si>
  <si>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</si>
  <si>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</si>
  <si>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</si>
  <si>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</si>
  <si>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</si>
  <si>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</si>
  <si>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</si>
  <si>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</si>
  <si>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</si>
  <si>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</si>
  <si>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</si>
  <si>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</si>
  <si>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</si>
  <si>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</si>
  <si>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</si>
  <si>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</si>
  <si>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</si>
  <si>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</si>
  <si>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</si>
  <si>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</si>
  <si>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</si>
  <si>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</si>
  <si>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</si>
  <si>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</si>
  <si>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</si>
  <si>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</si>
  <si>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</si>
  <si>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</si>
  <si>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</si>
  <si>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</si>
  <si>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</si>
  <si>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</si>
  <si>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</si>
  <si>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</si>
  <si>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</si>
  <si>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</si>
  <si>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</si>
  <si>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</si>
  <si>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</si>
  <si>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</si>
  <si>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</si>
  <si>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</si>
  <si>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</si>
  <si>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</si>
  <si>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</si>
  <si>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</si>
  <si>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</si>
  <si>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</si>
  <si>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</si>
  <si>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</si>
  <si>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</si>
  <si>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</si>
  <si>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</si>
  <si>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</si>
  <si>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</si>
  <si>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</si>
  <si>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</si>
  <si>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</si>
  <si>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</si>
  <si>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</si>
  <si>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</si>
  <si>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</si>
  <si>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</si>
  <si>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</si>
  <si>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</si>
  <si>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</si>
  <si>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</si>
  <si>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</si>
  <si>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</si>
  <si>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</si>
  <si>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</si>
  <si>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</si>
  <si>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</si>
  <si>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</si>
  <si>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</si>
  <si>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</si>
  <si>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</si>
  <si>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</si>
  <si>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</si>
  <si>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</si>
  <si>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</si>
  <si>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</si>
  <si>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</si>
  <si>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</si>
  <si>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</si>
  <si>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</si>
  <si>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</si>
  <si>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</si>
  <si>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</si>
  <si>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</si>
  <si>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</si>
  <si>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</si>
  <si>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</si>
  <si>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</si>
  <si>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</si>
  <si>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</si>
  <si>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</si>
  <si>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</si>
  <si>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</si>
  <si>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</si>
  <si>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</si>
  <si>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</si>
  <si>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</si>
  <si>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</si>
  <si>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</si>
  <si>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</si>
  <si>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</si>
  <si>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</si>
  <si>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</si>
  <si>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</si>
  <si>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</si>
  <si>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</si>
  <si>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</si>
  <si>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</si>
  <si>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</si>
  <si>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</si>
  <si>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</si>
  <si>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</si>
  <si>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</si>
  <si>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</si>
  <si>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</si>
  <si>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</si>
  <si>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</si>
  <si>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</si>
  <si>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</si>
  <si>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</si>
  <si>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</si>
  <si>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</si>
  <si>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</si>
  <si>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</si>
  <si>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</si>
  <si>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</si>
  <si>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</si>
  <si>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</si>
  <si>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</si>
  <si>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</si>
  <si>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</si>
  <si>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</si>
  <si>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</si>
  <si>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</si>
  <si>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</si>
  <si>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</si>
  <si>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</si>
  <si>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</si>
  <si>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</si>
  <si>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</si>
  <si>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</si>
  <si>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</si>
  <si>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</si>
  <si>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</si>
  <si>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</si>
  <si>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</si>
  <si>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</si>
  <si>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</si>
  <si>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</si>
  <si>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</si>
  <si>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</si>
  <si>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</si>
  <si>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</si>
  <si>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</si>
  <si>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</si>
  <si>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</si>
  <si>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</si>
  <si>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</si>
  <si>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</si>
  <si>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</si>
  <si>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</si>
  <si>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</si>
  <si>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</si>
  <si>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</si>
  <si>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</si>
  <si>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</si>
  <si>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</si>
  <si>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</si>
  <si>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</si>
  <si>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</si>
  <si>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</si>
  <si>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</si>
  <si>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</si>
  <si>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</si>
  <si>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</si>
  <si>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</si>
  <si>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</si>
  <si>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</si>
  <si>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</si>
  <si>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</si>
  <si>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</si>
  <si>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</si>
  <si>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</si>
  <si>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</si>
  <si>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</si>
  <si>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</si>
  <si>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</si>
  <si>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</si>
  <si>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</si>
  <si>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</si>
  <si>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</si>
  <si>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</si>
  <si>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</si>
  <si>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</si>
  <si>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</si>
  <si>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</si>
  <si>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</si>
  <si>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</si>
  <si>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</si>
  <si>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</si>
  <si>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</si>
  <si>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</si>
  <si>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</si>
  <si>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</si>
  <si>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</si>
  <si>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</si>
  <si>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</si>
  <si>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</si>
  <si>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</si>
  <si>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</si>
  <si>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</si>
  <si>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</si>
  <si>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</si>
  <si>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</si>
  <si>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</si>
  <si>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</si>
  <si>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</si>
  <si>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</si>
  <si>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</si>
  <si>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</si>
  <si>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</si>
  <si>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</si>
  <si>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</si>
  <si>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</si>
  <si>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</si>
  <si>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</si>
  <si>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</si>
  <si>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</si>
  <si>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</si>
  <si>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</si>
  <si>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</si>
  <si>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</si>
  <si>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</si>
  <si>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</si>
  <si>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</si>
  <si>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</si>
  <si>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</si>
  <si>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</si>
  <si>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</si>
  <si>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</si>
  <si>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</si>
  <si>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</si>
  <si>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</si>
  <si>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</si>
  <si>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</si>
  <si>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</si>
  <si>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</si>
  <si>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</si>
  <si>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</si>
  <si>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</si>
  <si>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</si>
  <si>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</si>
  <si>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</si>
  <si>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</si>
  <si>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</si>
  <si>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</si>
  <si>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</si>
  <si>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</si>
  <si>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</si>
  <si>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</si>
  <si>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</si>
  <si>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</si>
  <si>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</si>
  <si>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</si>
  <si>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</si>
  <si>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</si>
  <si>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</si>
  <si>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</si>
  <si>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</si>
  <si>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</si>
  <si>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</si>
  <si>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</si>
  <si>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</si>
  <si>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</si>
  <si>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</si>
  <si>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</si>
  <si>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</si>
  <si>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</si>
  <si>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</si>
  <si>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</si>
  <si>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</si>
  <si>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</si>
  <si>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</si>
  <si>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</si>
  <si>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</si>
  <si>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</si>
  <si>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</si>
  <si>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</si>
  <si>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</si>
  <si>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</si>
  <si>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</si>
  <si>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</si>
  <si>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</si>
  <si>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</si>
  <si>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</si>
  <si>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</si>
  <si>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</si>
  <si>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</si>
  <si>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</si>
  <si>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</si>
  <si>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</si>
  <si>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</si>
  <si>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</si>
  <si>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</si>
  <si>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</si>
  <si>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</si>
  <si>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</si>
  <si>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</si>
  <si>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</si>
  <si>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</si>
  <si>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</si>
  <si>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</si>
  <si>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</si>
  <si>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</si>
  <si>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</si>
  <si>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</si>
  <si>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</si>
  <si>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</si>
  <si>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</si>
  <si>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</si>
  <si>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</si>
  <si>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</si>
  <si>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</si>
  <si>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</si>
  <si>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</si>
  <si>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</si>
  <si>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</si>
  <si>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</si>
  <si>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</si>
  <si>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</si>
  <si>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</si>
  <si>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</si>
  <si>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</si>
  <si>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</si>
  <si>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</si>
  <si>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</si>
  <si>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</si>
  <si>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</si>
  <si>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</si>
  <si>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</si>
  <si>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</si>
  <si>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</si>
  <si>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</si>
  <si>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</si>
  <si>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</si>
  <si>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</si>
  <si>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</si>
  <si>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</si>
  <si>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</si>
  <si>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</si>
  <si>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</si>
  <si>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</si>
  <si>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</si>
  <si>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</si>
  <si>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</si>
  <si>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</si>
  <si>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</si>
  <si>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</si>
  <si>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</si>
  <si>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</si>
  <si>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</si>
  <si>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</si>
  <si>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</si>
  <si>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</si>
  <si>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</si>
  <si>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</si>
  <si>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</si>
  <si>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</si>
  <si>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</si>
  <si>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</si>
  <si>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</si>
  <si>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</si>
  <si>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</si>
  <si>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</si>
  <si>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</si>
  <si>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</si>
  <si>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</si>
  <si>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</si>
  <si>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</si>
  <si>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</si>
  <si>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</si>
  <si>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</si>
  <si>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</si>
  <si>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</si>
  <si>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</si>
  <si>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</si>
  <si>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</si>
  <si>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</si>
  <si>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</si>
  <si>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</si>
  <si>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</si>
  <si>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</si>
  <si>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</si>
  <si>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</si>
  <si>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</si>
  <si>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</si>
  <si>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</si>
  <si>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</si>
  <si>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</si>
  <si>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</si>
  <si>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</si>
  <si>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</si>
  <si>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</si>
  <si>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</si>
  <si>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</si>
  <si>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</si>
  <si>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</si>
  <si>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</si>
  <si>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</si>
  <si>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</si>
  <si>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</si>
  <si>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</si>
  <si>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</si>
  <si>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</si>
  <si>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</si>
  <si>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</si>
  <si>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</si>
  <si>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</si>
  <si>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</si>
  <si>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</si>
  <si>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</si>
  <si>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</si>
  <si>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</si>
  <si>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</si>
  <si>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</si>
  <si>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</si>
  <si>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</si>
  <si>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</si>
  <si>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</si>
  <si>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</si>
  <si>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</si>
  <si>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</si>
  <si>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</si>
  <si>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</si>
  <si>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</si>
  <si>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</si>
  <si>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</si>
  <si>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</si>
  <si>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</si>
  <si>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</si>
  <si>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</si>
  <si>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</si>
  <si>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</si>
  <si>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</si>
  <si>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</si>
  <si>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</si>
  <si>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</si>
  <si>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</si>
  <si>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</si>
  <si>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</si>
  <si>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</si>
  <si>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</si>
  <si>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</si>
  <si>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</si>
  <si>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</si>
  <si>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</si>
  <si>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</si>
  <si>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</si>
  <si>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</si>
  <si>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</si>
  <si>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</si>
  <si>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</si>
  <si>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</si>
  <si>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</si>
  <si>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</si>
  <si>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</si>
  <si>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</si>
  <si>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</si>
  <si>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</si>
  <si>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</si>
  <si>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</si>
  <si>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</si>
  <si>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</si>
  <si>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</si>
  <si>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</si>
  <si>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</si>
  <si>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</si>
  <si>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</si>
  <si>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</si>
  <si>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</si>
  <si>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</si>
  <si>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</si>
  <si>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</si>
  <si>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</si>
  <si>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</si>
  <si>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</si>
  <si>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</si>
  <si>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</si>
  <si>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</si>
  <si>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</si>
  <si>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</si>
  <si>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</si>
  <si>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</si>
  <si>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</si>
  <si>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</si>
  <si>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</si>
  <si>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</si>
  <si>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</si>
  <si>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</si>
  <si>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</si>
  <si>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</si>
  <si>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</si>
  <si>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</si>
  <si>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</si>
  <si>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</si>
  <si>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</si>
  <si>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</si>
  <si>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</si>
  <si>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</si>
  <si>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</si>
  <si>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</si>
  <si>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</si>
  <si>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</si>
  <si>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</si>
  <si>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</si>
  <si>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</si>
  <si>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</si>
  <si>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</si>
  <si>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</si>
  <si>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</si>
  <si>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</si>
  <si>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</si>
  <si>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</si>
  <si>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</si>
  <si>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</si>
  <si>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</si>
  <si>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</si>
  <si>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</si>
  <si>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</si>
  <si>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</si>
  <si>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</si>
  <si>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</si>
  <si>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</si>
  <si>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</si>
  <si>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</si>
  <si>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</si>
  <si>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</si>
  <si>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</si>
  <si>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</si>
  <si>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</si>
  <si>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</si>
  <si>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</si>
  <si>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</si>
  <si>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</si>
  <si>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</si>
  <si>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</si>
  <si>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</si>
  <si>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</si>
  <si>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</si>
  <si>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</si>
  <si>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</si>
  <si>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</si>
  <si>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</si>
  <si>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</si>
  <si>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</si>
  <si>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</si>
  <si>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</si>
  <si>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</si>
  <si>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</si>
  <si>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</si>
  <si>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</si>
  <si>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</si>
  <si>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</si>
  <si>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</si>
  <si>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</si>
  <si>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</si>
  <si>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</si>
  <si>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</si>
  <si>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</si>
  <si>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</si>
  <si>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</si>
  <si>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</si>
  <si>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</si>
  <si>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</si>
  <si>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</si>
  <si>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</si>
  <si>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</si>
  <si>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</si>
  <si>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</si>
  <si>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</si>
  <si>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</si>
  <si>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</si>
  <si>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</si>
  <si>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</si>
  <si>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</si>
  <si>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</si>
  <si>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</si>
  <si>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</si>
  <si>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</si>
  <si>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</si>
  <si>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</si>
  <si>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</si>
  <si>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</si>
  <si>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</si>
  <si>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</si>
  <si>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</si>
  <si>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</si>
  <si>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</si>
  <si>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</si>
  <si>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</si>
  <si>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</si>
  <si>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</si>
  <si>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</si>
  <si>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</si>
  <si>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</si>
  <si>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</si>
  <si>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</si>
  <si>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</si>
  <si>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</si>
  <si>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</si>
  <si>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</si>
  <si>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</si>
  <si>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</si>
  <si>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</si>
  <si>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</si>
  <si>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</si>
  <si>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</si>
  <si>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</si>
  <si>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</si>
  <si>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</si>
  <si>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</si>
  <si>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</si>
  <si>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</si>
  <si>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</si>
  <si>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</si>
  <si>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</si>
  <si>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</si>
  <si>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</si>
  <si>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</si>
  <si>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</si>
  <si>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</si>
  <si>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</si>
  <si>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</si>
  <si>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</si>
  <si>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</si>
  <si>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</si>
  <si>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</si>
  <si>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</si>
  <si>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</si>
  <si>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</si>
  <si>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</si>
  <si>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</si>
  <si>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</si>
  <si>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</si>
  <si>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</si>
  <si>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</si>
  <si>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</si>
  <si>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</si>
  <si>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</si>
  <si>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</si>
  <si>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</si>
  <si>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</si>
  <si>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</si>
  <si>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</si>
  <si>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</si>
  <si>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</si>
  <si>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</si>
  <si>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</si>
  <si>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</si>
  <si>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</si>
  <si>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</si>
  <si>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</si>
  <si>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</si>
  <si>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</si>
  <si>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</si>
  <si>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</si>
  <si>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</si>
  <si>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</si>
  <si>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</si>
  <si>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</si>
  <si>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</si>
  <si>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</si>
  <si>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</si>
  <si>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</si>
  <si>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</si>
  <si>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</si>
  <si>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</si>
  <si>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</si>
  <si>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</si>
  <si>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</si>
  <si>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</si>
  <si>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</si>
  <si>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</si>
  <si>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</si>
  <si>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</si>
  <si>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</si>
  <si>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</si>
  <si>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</si>
  <si>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</si>
  <si>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</si>
  <si>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</si>
  <si>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</si>
  <si>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</si>
  <si>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</si>
  <si>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</si>
  <si>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</si>
  <si>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</si>
  <si>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</si>
  <si>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</si>
  <si>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</si>
  <si>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</si>
  <si>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</si>
  <si>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</si>
  <si>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</si>
  <si>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</si>
  <si>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</si>
  <si>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</si>
  <si>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</si>
  <si>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</si>
  <si>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</si>
  <si>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</si>
  <si>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</si>
  <si>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</si>
  <si>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</si>
  <si>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</si>
  <si>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</si>
  <si>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</si>
  <si>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</si>
  <si>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</si>
  <si>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</si>
  <si>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</si>
  <si>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</si>
  <si>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</si>
  <si>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</si>
  <si>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</si>
  <si>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</si>
  <si>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</si>
  <si>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</si>
  <si>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</si>
  <si>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</si>
  <si>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</si>
  <si>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</si>
  <si>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</si>
  <si>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</si>
  <si>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</si>
  <si>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</si>
  <si>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</si>
  <si>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</si>
  <si>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</si>
  <si>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</si>
  <si>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</si>
  <si>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</si>
  <si>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</si>
  <si>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</si>
  <si>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</si>
  <si>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</si>
  <si>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</si>
  <si>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</si>
  <si>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</si>
  <si>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</si>
  <si>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</si>
  <si>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</si>
  <si>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</si>
  <si>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</si>
  <si>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</si>
  <si>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</si>
  <si>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</si>
  <si>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</si>
  <si>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</si>
  <si>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</si>
  <si>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</si>
  <si>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</si>
  <si>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</si>
  <si>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</si>
  <si>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</si>
  <si>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</si>
  <si>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</si>
  <si>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</si>
  <si>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</si>
  <si>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</si>
  <si>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</si>
  <si>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</si>
  <si>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</si>
  <si>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</si>
  <si>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</si>
  <si>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</si>
  <si>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</si>
  <si>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</si>
  <si>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</si>
  <si>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</si>
  <si>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</si>
  <si>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</si>
  <si>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</si>
  <si>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</si>
  <si>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</si>
  <si>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</si>
  <si>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</si>
  <si>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</si>
  <si>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</si>
  <si>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</si>
  <si>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</si>
  <si>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</si>
  <si>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</si>
  <si>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</si>
  <si>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</si>
  <si>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</si>
  <si>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</si>
  <si>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</si>
  <si>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</si>
  <si>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</si>
  <si>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</si>
  <si>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</si>
  <si>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</si>
  <si>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</si>
  <si>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</si>
  <si>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</si>
  <si>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</si>
  <si>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</si>
  <si>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</si>
  <si>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</si>
  <si>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</si>
  <si>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</si>
  <si>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</si>
  <si>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</si>
  <si>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</si>
  <si>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</si>
  <si>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</si>
  <si>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</si>
  <si>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</si>
  <si>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</si>
  <si>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</si>
  <si>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</si>
  <si>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</si>
  <si>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</si>
  <si>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</si>
  <si>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</si>
  <si>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</si>
  <si>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</si>
  <si>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</si>
  <si>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</si>
  <si>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</si>
  <si>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</si>
  <si>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</si>
  <si>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</si>
  <si>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</si>
  <si>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</si>
  <si>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</si>
  <si>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</si>
  <si>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</si>
  <si>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</si>
  <si>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</si>
  <si>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</si>
  <si>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</si>
  <si>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</si>
  <si>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</si>
  <si>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</si>
  <si>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</si>
  <si>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</si>
  <si>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</si>
  <si>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</si>
  <si>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</si>
  <si>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</si>
  <si>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</si>
  <si>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</si>
  <si>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</si>
  <si>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</si>
  <si>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</si>
  <si>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</si>
  <si>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</si>
  <si>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</si>
  <si>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</si>
  <si>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</si>
  <si>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</si>
  <si>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</si>
  <si>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</si>
  <si>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</si>
  <si>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</si>
  <si>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</si>
  <si>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</si>
  <si>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</si>
  <si>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</si>
  <si>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</si>
  <si>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</si>
  <si>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</si>
  <si>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</si>
  <si>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</si>
  <si>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</si>
  <si>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</si>
  <si>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</si>
  <si>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</si>
  <si>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</si>
  <si>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</si>
  <si>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</si>
  <si>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</si>
  <si>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</si>
  <si>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</si>
  <si>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</si>
  <si>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</si>
  <si>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</si>
  <si>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</si>
  <si>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</si>
  <si>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</si>
  <si>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</si>
  <si>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</si>
  <si>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</si>
  <si>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</si>
  <si>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</si>
  <si>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</si>
  <si>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</si>
  <si>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</si>
  <si>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</si>
  <si>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</si>
  <si>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</si>
  <si>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</si>
  <si>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</si>
  <si>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</si>
  <si>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</si>
  <si>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</si>
  <si>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</si>
  <si>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</si>
  <si>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</si>
  <si>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</si>
  <si>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</si>
  <si>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</si>
  <si>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</si>
  <si>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</si>
  <si>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</si>
  <si>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</si>
  <si>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</si>
  <si>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</si>
  <si>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</si>
  <si>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</si>
  <si>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</si>
  <si>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</si>
  <si>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</si>
  <si>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</si>
  <si>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</si>
  <si>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</si>
  <si>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</si>
  <si>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</si>
  <si>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</si>
  <si>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</si>
  <si>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</si>
  <si>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</si>
  <si>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</si>
  <si>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</si>
  <si>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</si>
  <si>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</si>
  <si>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</si>
  <si>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</si>
  <si>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</si>
  <si>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</si>
  <si>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</si>
  <si>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</si>
  <si>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</si>
  <si>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</si>
  <si>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</si>
  <si>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</si>
  <si>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</si>
  <si>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</si>
  <si>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</si>
  <si>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</si>
  <si>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</si>
  <si>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</si>
  <si>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</si>
  <si>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</si>
  <si>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</si>
  <si>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</si>
  <si>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</si>
  <si>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</si>
  <si>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</si>
  <si>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</si>
  <si>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</si>
  <si>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</si>
  <si>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</si>
  <si>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</si>
  <si>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</si>
  <si>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</si>
  <si>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</si>
  <si>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</si>
  <si>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</si>
  <si>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</si>
  <si>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</si>
  <si>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</si>
  <si>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</si>
  <si>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</si>
  <si>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</si>
  <si>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</si>
  <si>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</si>
  <si>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</si>
  <si>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</si>
  <si>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</si>
  <si>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</si>
  <si>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</si>
  <si>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</si>
  <si>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</si>
  <si>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</si>
  <si>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</si>
  <si>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</si>
  <si>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</si>
  <si>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</si>
  <si>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</si>
  <si>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</si>
  <si>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</si>
  <si>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</si>
  <si>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</si>
  <si>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</si>
  <si>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</si>
  <si>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</si>
  <si>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</si>
  <si>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</si>
  <si>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</si>
  <si>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</si>
  <si>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</si>
  <si>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</si>
  <si>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</si>
  <si>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</si>
  <si>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</si>
  <si>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</si>
  <si>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</si>
  <si>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</si>
  <si>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</si>
  <si>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</si>
  <si>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</si>
  <si>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</si>
  <si>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</si>
  <si>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</si>
  <si>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</si>
  <si>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</si>
  <si>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</si>
  <si>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</si>
  <si>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</si>
  <si>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</si>
  <si>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</si>
  <si>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</si>
  <si>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</si>
  <si>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</si>
  <si>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</si>
  <si>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</si>
  <si>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</si>
  <si>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</si>
  <si>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</si>
  <si>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</si>
  <si>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</si>
  <si>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</si>
  <si>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</si>
  <si>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</si>
  <si>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</si>
  <si>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</si>
  <si>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</si>
  <si>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</si>
  <si>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</si>
  <si>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</si>
  <si>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</si>
  <si>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</si>
  <si>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</si>
  <si>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</si>
  <si>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</si>
  <si>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</si>
  <si>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</si>
  <si>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</si>
  <si>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</si>
  <si>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</si>
  <si>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</si>
  <si>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</si>
  <si>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</si>
  <si>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</si>
  <si>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</si>
  <si>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</si>
  <si>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</si>
  <si>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</si>
  <si>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</si>
  <si>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</si>
  <si>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</si>
  <si>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</si>
  <si>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</si>
  <si>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</si>
  <si>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</si>
  <si>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</si>
  <si>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</si>
  <si>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</si>
  <si>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</si>
  <si>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</si>
  <si>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</si>
  <si>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</si>
  <si>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</si>
  <si>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</si>
  <si>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</si>
  <si>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</si>
  <si>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</si>
  <si>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</si>
  <si>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</si>
  <si>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</si>
  <si>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</si>
  <si>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</si>
  <si>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</si>
  <si>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</si>
  <si>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</si>
  <si>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</si>
  <si>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</si>
  <si>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</si>
  <si>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</si>
  <si>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</si>
  <si>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</si>
  <si>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</si>
  <si>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</si>
  <si>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</si>
  <si>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</si>
  <si>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</si>
  <si>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</si>
  <si>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</si>
  <si>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</si>
  <si>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</si>
  <si>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</si>
  <si>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</si>
  <si>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</si>
  <si>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</si>
  <si>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</si>
  <si>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</si>
  <si>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</si>
  <si>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</si>
  <si>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</si>
  <si>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</si>
  <si>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</si>
  <si>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</si>
  <si>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</si>
  <si>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</si>
  <si>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</si>
  <si>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</si>
  <si>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</si>
  <si>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</si>
  <si>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</si>
  <si>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</si>
  <si>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</si>
  <si>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</si>
  <si>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</si>
  <si>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</si>
  <si>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</si>
  <si>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</si>
  <si>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</si>
  <si>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</si>
  <si>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</si>
  <si>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</si>
  <si>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</si>
  <si>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</si>
  <si>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</si>
  <si>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</si>
  <si>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</si>
  <si>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</si>
  <si>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</si>
  <si>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</si>
  <si>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</si>
  <si>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</si>
  <si>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</si>
  <si>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</si>
  <si>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</si>
  <si>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</si>
  <si>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</si>
  <si>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</si>
  <si>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</si>
  <si>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</si>
  <si>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</si>
  <si>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</si>
  <si>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</si>
  <si>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</si>
  <si>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</si>
  <si>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</si>
  <si>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</si>
  <si>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</si>
  <si>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</si>
  <si>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</si>
  <si>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</si>
  <si>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</si>
  <si>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</si>
  <si>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</si>
  <si>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</si>
  <si>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</si>
  <si>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</si>
  <si>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</si>
  <si>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</si>
  <si>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</si>
  <si>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</si>
  <si>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</si>
  <si>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</si>
  <si>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</si>
  <si>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</si>
  <si>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</si>
  <si>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</si>
  <si>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</si>
  <si>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</si>
  <si>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</si>
  <si>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</si>
  <si>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</si>
  <si>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</si>
  <si>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</si>
  <si>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</si>
  <si>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</si>
  <si>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</si>
  <si>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</si>
  <si>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</si>
  <si>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</si>
  <si>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</si>
  <si>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</si>
  <si>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</si>
  <si>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</si>
  <si>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</si>
  <si>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</si>
  <si>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</si>
  <si>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</si>
  <si>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</si>
  <si>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</si>
  <si>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</si>
  <si>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</si>
  <si>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</si>
  <si>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</si>
  <si>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</si>
  <si>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</si>
  <si>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</si>
  <si>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</si>
  <si>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</si>
  <si>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</si>
  <si>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</si>
  <si>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</si>
  <si>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</si>
  <si>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</si>
  <si>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</si>
  <si>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</si>
  <si>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</si>
  <si>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</si>
  <si>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</si>
  <si>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</si>
  <si>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</si>
  <si>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</si>
  <si>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</si>
  <si>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</si>
  <si>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</si>
  <si>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</si>
  <si>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</si>
  <si>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</si>
  <si>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</si>
  <si>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</si>
  <si>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</si>
  <si>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</si>
  <si>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</si>
  <si>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</si>
  <si>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</si>
  <si>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</si>
  <si>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</si>
  <si>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</si>
  <si>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</si>
  <si>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</si>
  <si>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</si>
  <si>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</si>
  <si>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</si>
  <si>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</si>
  <si>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</si>
  <si>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</si>
  <si>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</si>
  <si>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</si>
  <si>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</si>
  <si>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</si>
  <si>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</si>
  <si>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</si>
  <si>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</si>
  <si>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</si>
  <si>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</si>
  <si>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</si>
  <si>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</si>
  <si>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</si>
  <si>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</si>
  <si>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</si>
  <si>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</si>
  <si>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</si>
  <si>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</si>
  <si>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</si>
  <si>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</si>
  <si>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</si>
  <si>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</si>
  <si>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</si>
  <si>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</si>
  <si>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</si>
  <si>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</si>
  <si>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</si>
  <si>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</si>
  <si>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</si>
  <si>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</si>
  <si>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</si>
  <si>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</si>
  <si>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</si>
  <si>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</si>
  <si>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</si>
  <si>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</si>
  <si>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</si>
  <si>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</si>
  <si>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</si>
  <si>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</si>
  <si>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</si>
  <si>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</si>
  <si>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</si>
  <si>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</si>
  <si>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</si>
  <si>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</si>
  <si>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</si>
  <si>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</si>
  <si>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</si>
  <si>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</si>
  <si>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</si>
  <si>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</si>
  <si>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</si>
  <si>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</si>
  <si>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</si>
  <si>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</si>
  <si>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</si>
  <si>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</si>
  <si>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</si>
  <si>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</si>
  <si>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</si>
  <si>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</si>
  <si>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</si>
  <si>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</si>
  <si>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</si>
  <si>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</si>
  <si>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</si>
  <si>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</si>
  <si>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</si>
  <si>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</si>
  <si>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</si>
  <si>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</si>
  <si>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</si>
  <si>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</si>
  <si>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</si>
  <si>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</si>
  <si>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</si>
  <si>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</si>
  <si>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</si>
  <si>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</si>
  <si>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</si>
  <si>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</si>
  <si>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</si>
  <si>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</si>
  <si>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</si>
  <si>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</si>
  <si>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</si>
  <si>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</si>
  <si>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</si>
  <si>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</si>
  <si>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</si>
  <si>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</si>
  <si>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</si>
  <si>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</si>
  <si>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</si>
  <si>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</si>
  <si>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</si>
  <si>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</si>
  <si>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</si>
  <si>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</si>
  <si>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</si>
  <si>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</si>
  <si>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</si>
  <si>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</si>
  <si>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</si>
  <si>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</si>
  <si>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</si>
  <si>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</si>
  <si>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</si>
  <si>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</si>
  <si>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</si>
  <si>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</si>
  <si>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</si>
  <si>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</si>
  <si>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</si>
  <si>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</si>
  <si>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</si>
  <si>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</si>
  <si>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</si>
  <si>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</si>
  <si>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</si>
  <si>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</si>
  <si>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</si>
  <si>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</si>
  <si>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</si>
  <si>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</si>
  <si>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</si>
  <si>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</si>
  <si>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</si>
  <si>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</si>
  <si>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</si>
  <si>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</si>
  <si>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</si>
  <si>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</si>
  <si>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</si>
  <si>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</si>
  <si>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</si>
  <si>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</si>
  <si>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</si>
  <si>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</si>
  <si>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</si>
  <si>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</si>
  <si>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</si>
  <si>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</si>
  <si>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</si>
  <si>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</si>
  <si>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</si>
  <si>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</si>
  <si>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</si>
  <si>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</si>
  <si>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</si>
  <si>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</si>
  <si>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</si>
  <si>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</si>
  <si>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</si>
  <si>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</si>
  <si>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</si>
  <si>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</si>
  <si>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</si>
  <si>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</si>
  <si>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</si>
  <si>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</si>
  <si>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</si>
  <si>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</si>
  <si>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</si>
  <si>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</si>
  <si>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</si>
  <si>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</si>
  <si>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</si>
  <si>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</si>
  <si>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</si>
  <si>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</si>
  <si>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</si>
  <si>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</si>
  <si>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</si>
  <si>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</si>
  <si>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</si>
  <si>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</si>
  <si>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</si>
  <si>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</si>
  <si>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</si>
  <si>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</si>
  <si>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</si>
  <si>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</si>
  <si>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</si>
  <si>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</si>
  <si>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</si>
  <si>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</si>
  <si>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</si>
  <si>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</si>
  <si>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</si>
  <si>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</si>
  <si>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</si>
  <si>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</si>
  <si>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</si>
  <si>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</si>
  <si>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</si>
  <si>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</si>
  <si>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</si>
  <si>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</si>
  <si>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</si>
  <si>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</si>
  <si>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</si>
  <si>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</si>
  <si>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</si>
  <si>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</si>
  <si>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</si>
  <si>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</si>
  <si>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</si>
  <si>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</si>
  <si>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</si>
  <si>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</si>
  <si>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</si>
  <si>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</si>
  <si>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</si>
  <si>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</si>
  <si>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</si>
  <si>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</si>
  <si>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</si>
  <si>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</si>
  <si>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</si>
  <si>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</si>
  <si>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</si>
  <si>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</si>
  <si>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</si>
  <si>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</si>
  <si>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</si>
  <si>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</si>
  <si>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</si>
  <si>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</si>
  <si>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</si>
  <si>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</si>
  <si>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</si>
  <si>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</si>
  <si>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</si>
  <si>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</si>
  <si>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</si>
  <si>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</si>
  <si>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</si>
  <si>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</si>
  <si>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</si>
  <si>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</si>
  <si>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</si>
  <si>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</si>
  <si>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</si>
  <si>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</si>
  <si>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</si>
  <si>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</si>
  <si>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</si>
  <si>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</si>
  <si>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</si>
  <si>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</si>
  <si>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</si>
  <si>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</si>
  <si>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</si>
  <si>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</si>
  <si>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</si>
  <si>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</si>
  <si>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</si>
  <si>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</si>
  <si>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</si>
  <si>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</si>
  <si>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</si>
  <si>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</si>
  <si>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</si>
  <si>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</si>
  <si>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</si>
  <si>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</si>
  <si>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</si>
  <si>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</si>
  <si>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</si>
  <si>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</si>
  <si>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</si>
  <si>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</si>
  <si>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</si>
  <si>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</si>
  <si>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</si>
  <si>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</si>
  <si>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</si>
  <si>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</si>
  <si>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</si>
  <si>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</si>
  <si>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</si>
  <si>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</si>
  <si>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</si>
  <si>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</si>
  <si>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</si>
  <si>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</si>
  <si>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</si>
  <si>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</si>
  <si>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</si>
  <si>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</si>
  <si>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</si>
  <si>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</si>
  <si>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</si>
  <si>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</si>
  <si>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</si>
  <si>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</si>
  <si>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</si>
  <si>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</si>
  <si>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</si>
  <si>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</si>
  <si>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</si>
  <si>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</si>
  <si>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</si>
  <si>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</si>
  <si>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</si>
  <si>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</si>
  <si>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</si>
  <si>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</si>
  <si>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</si>
  <si>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</si>
  <si>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</si>
  <si>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</si>
  <si>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</si>
  <si>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</si>
  <si>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</si>
  <si>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</si>
  <si>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</si>
  <si>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</si>
  <si>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</si>
  <si>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</si>
  <si>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</si>
  <si>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</si>
  <si>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</si>
  <si>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</si>
  <si>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</si>
  <si>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</si>
  <si>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</si>
  <si>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</si>
  <si>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</si>
  <si>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</si>
  <si>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</si>
  <si>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</si>
  <si>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</si>
  <si>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</si>
  <si>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</si>
  <si>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</si>
  <si>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</si>
  <si>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</si>
  <si>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</si>
  <si>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</si>
  <si>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</si>
  <si>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</si>
  <si>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</si>
  <si>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</si>
  <si>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</si>
  <si>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</si>
  <si>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</si>
  <si>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</si>
  <si>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</si>
  <si>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</si>
  <si>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</si>
  <si>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</si>
  <si>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</si>
  <si>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</si>
  <si>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</si>
  <si>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</si>
  <si>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</si>
  <si>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</si>
  <si>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</si>
  <si>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</si>
  <si>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</si>
  <si>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</si>
  <si>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</si>
  <si>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</si>
  <si>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</si>
  <si>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</si>
  <si>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</si>
  <si>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</si>
  <si>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</si>
  <si>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</si>
  <si>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</si>
  <si>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</si>
  <si>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</si>
  <si>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</si>
  <si>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</si>
  <si>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</si>
  <si>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</si>
  <si>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</si>
  <si>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</si>
  <si>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</si>
  <si>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</si>
  <si>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</si>
  <si>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</si>
  <si>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</si>
  <si>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</si>
  <si>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</si>
  <si>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</si>
  <si>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</si>
  <si>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</si>
  <si>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</si>
  <si>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</si>
  <si>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</si>
  <si>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</si>
  <si>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</si>
  <si>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</si>
  <si>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</si>
  <si>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</si>
  <si>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</si>
  <si>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</si>
  <si>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</si>
  <si>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</si>
  <si>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</si>
  <si>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</si>
  <si>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</si>
  <si>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</si>
  <si>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</si>
  <si>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</si>
  <si>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</si>
  <si>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</si>
  <si>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</si>
  <si>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</si>
  <si>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</si>
  <si>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</si>
  <si>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</si>
  <si>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</si>
  <si>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</si>
  <si>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</si>
  <si>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</si>
  <si>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</si>
  <si>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</si>
  <si>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</si>
  <si>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</si>
  <si>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</si>
  <si>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</si>
  <si>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</si>
  <si>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</si>
  <si>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</si>
  <si>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</si>
  <si>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</si>
  <si>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</si>
  <si>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</si>
  <si>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</si>
  <si>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</si>
  <si>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</si>
  <si>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</si>
  <si>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</si>
  <si>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</si>
  <si>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</si>
  <si>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</si>
  <si>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</si>
  <si>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</si>
  <si>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</si>
  <si>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</si>
  <si>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</si>
  <si>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</si>
  <si>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</si>
  <si>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</si>
  <si>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</si>
  <si>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</si>
  <si>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</si>
  <si>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</si>
  <si>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</si>
  <si>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</si>
  <si>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</si>
  <si>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</si>
  <si>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</si>
  <si>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</si>
  <si>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</si>
  <si>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</si>
  <si>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</si>
  <si>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</si>
  <si>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</si>
  <si>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</si>
  <si>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</si>
  <si>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</si>
  <si>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</si>
  <si>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</si>
  <si>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</si>
  <si>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</si>
  <si>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</si>
  <si>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</si>
  <si>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</si>
  <si>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</si>
  <si>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</si>
  <si>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</si>
  <si>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</si>
  <si>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</si>
  <si>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</si>
  <si>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</si>
  <si>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</si>
  <si>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</si>
  <si>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</si>
  <si>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</si>
  <si>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</si>
  <si>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</si>
  <si>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</si>
  <si>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</si>
  <si>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</si>
  <si>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</si>
  <si>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</si>
  <si>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</si>
  <si>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</si>
  <si>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</si>
  <si>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</si>
  <si>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</si>
  <si>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</si>
  <si>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</si>
  <si>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</si>
  <si>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</si>
  <si>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</si>
  <si>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</si>
  <si>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</si>
  <si>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</si>
  <si>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</si>
  <si>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</si>
  <si>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</si>
  <si>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</si>
  <si>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</si>
  <si>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</si>
  <si>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</si>
  <si>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</si>
  <si>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</si>
  <si>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</si>
  <si>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</si>
  <si>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</si>
  <si>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</si>
  <si>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</si>
  <si>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</si>
  <si>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</si>
  <si>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</si>
  <si>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</si>
  <si>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</si>
  <si>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</si>
  <si>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</si>
  <si>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</si>
  <si>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</si>
  <si>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</si>
  <si>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</si>
  <si>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</si>
  <si>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</si>
  <si>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</si>
  <si>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</si>
  <si>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</si>
  <si>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</si>
  <si>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</si>
  <si>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</si>
  <si>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</si>
  <si>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</si>
  <si>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</si>
  <si>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</si>
  <si>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</si>
  <si>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</si>
  <si>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</si>
  <si>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</si>
  <si>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</si>
  <si>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</si>
  <si>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</si>
  <si>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</si>
  <si>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</si>
  <si>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</si>
  <si>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</si>
  <si>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</si>
  <si>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</si>
  <si>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</si>
  <si>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</si>
  <si>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</si>
  <si>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</si>
  <si>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</si>
  <si>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</si>
  <si>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</si>
  <si>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</si>
  <si>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</si>
  <si>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</si>
  <si>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</si>
  <si>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</si>
  <si>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</si>
  <si>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</si>
  <si>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</si>
  <si>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</si>
  <si>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</si>
  <si>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</si>
  <si>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</si>
  <si>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</si>
  <si>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</si>
  <si>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</si>
  <si>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</si>
  <si>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</si>
  <si>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</si>
  <si>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</si>
  <si>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</si>
  <si>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</si>
  <si>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</si>
  <si>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</si>
  <si>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</si>
  <si>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</si>
  <si>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</si>
  <si>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</si>
  <si>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</si>
  <si>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</si>
  <si>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</si>
  <si>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</si>
  <si>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</si>
  <si>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</si>
  <si>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</si>
  <si>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</si>
  <si>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</si>
  <si>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</si>
  <si>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</si>
  <si>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</si>
  <si>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</si>
  <si>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</si>
  <si>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</si>
  <si>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</si>
  <si>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</si>
  <si>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</si>
  <si>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</si>
  <si>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</si>
  <si>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</si>
  <si>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</si>
  <si>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</si>
  <si>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</si>
  <si>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</si>
  <si>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</si>
  <si>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</si>
  <si>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</si>
  <si>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</si>
  <si>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</si>
  <si>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</si>
  <si>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</si>
  <si>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</si>
  <si>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</si>
  <si>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</si>
  <si>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</si>
  <si>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</si>
  <si>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</si>
  <si>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</si>
  <si>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</si>
  <si>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</si>
  <si>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</si>
  <si>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</si>
  <si>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</si>
  <si>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</si>
  <si>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</si>
  <si>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</si>
  <si>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</si>
  <si>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</si>
  <si>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</si>
  <si>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</si>
  <si>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</si>
  <si>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</si>
  <si>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</si>
  <si>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</si>
  <si>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</si>
  <si>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</si>
  <si>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</si>
  <si>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</si>
  <si>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</si>
  <si>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</si>
  <si>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</si>
  <si>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</si>
  <si>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</si>
  <si>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</si>
  <si>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</si>
  <si>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</si>
  <si>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</si>
  <si>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</si>
  <si>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</si>
  <si>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</si>
  <si>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</si>
  <si>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</si>
  <si>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</si>
  <si>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</si>
  <si>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</si>
  <si>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</si>
  <si>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</si>
  <si>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</si>
  <si>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</si>
  <si>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</si>
  <si>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</si>
  <si>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</si>
  <si>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</si>
  <si>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</si>
  <si>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</si>
  <si>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</si>
  <si>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</si>
  <si>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</si>
  <si>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</si>
  <si>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</si>
  <si>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</si>
  <si>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</si>
  <si>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</si>
  <si>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</si>
  <si>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</si>
  <si>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</si>
  <si>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</si>
  <si>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</si>
  <si>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</si>
  <si>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</si>
  <si>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</si>
  <si>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</si>
  <si>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</si>
  <si>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</si>
  <si>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</si>
  <si>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</si>
  <si>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</si>
  <si>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</si>
  <si>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</si>
  <si>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</si>
  <si>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</si>
  <si>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</si>
  <si>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</si>
  <si>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</si>
  <si>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</si>
  <si>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</si>
  <si>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</si>
  <si>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</si>
  <si>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</si>
  <si>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</si>
  <si>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</si>
  <si>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</si>
  <si>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</si>
  <si>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</si>
  <si>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</si>
  <si>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</si>
  <si>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</si>
  <si>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</si>
  <si>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</si>
  <si>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</si>
  <si>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</si>
  <si>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</si>
  <si>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</si>
  <si>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</si>
  <si>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</si>
  <si>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</si>
  <si>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</si>
  <si>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</si>
  <si>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</si>
  <si>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</si>
  <si>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</si>
  <si>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</si>
  <si>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</si>
  <si>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</si>
  <si>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</si>
  <si>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</si>
  <si>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</si>
  <si>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</si>
  <si>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</si>
  <si>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</si>
  <si>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</si>
  <si>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</si>
  <si>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</si>
  <si>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</si>
  <si>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</si>
  <si>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</si>
  <si>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</si>
  <si>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</si>
  <si>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</si>
  <si>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</si>
  <si>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</si>
  <si>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</si>
  <si>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</si>
  <si>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</si>
  <si>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</si>
  <si>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</si>
  <si>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</si>
  <si>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</si>
  <si>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</si>
  <si>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</si>
  <si>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</si>
  <si>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</si>
  <si>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</si>
  <si>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</si>
  <si>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</si>
  <si>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</si>
  <si>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</si>
  <si>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</si>
  <si>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</si>
  <si>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</si>
  <si>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</si>
  <si>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</si>
  <si>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</si>
  <si>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</si>
  <si>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</si>
  <si>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</si>
  <si>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</si>
  <si>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</si>
  <si>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</si>
  <si>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</si>
  <si>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</si>
  <si>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</si>
  <si>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</si>
  <si>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</si>
  <si>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</si>
  <si>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</si>
  <si>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</si>
  <si>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</si>
  <si>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</si>
  <si>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</si>
  <si>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</si>
  <si>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</si>
  <si>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</si>
  <si>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</si>
  <si>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</si>
  <si>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</si>
  <si>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</si>
  <si>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</si>
  <si>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</si>
  <si>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</si>
  <si>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</si>
  <si>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</si>
  <si>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</si>
  <si>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</si>
  <si>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</si>
  <si>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</si>
  <si>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</si>
  <si>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</si>
  <si>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</si>
  <si>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</si>
  <si>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</si>
  <si>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</si>
  <si>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</si>
  <si>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</si>
  <si>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</si>
  <si>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</si>
  <si>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</si>
  <si>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</si>
  <si>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</si>
  <si>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</si>
  <si>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</si>
  <si>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</si>
  <si>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</si>
  <si>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</si>
  <si>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</si>
  <si>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</si>
  <si>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</si>
  <si>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３　医療法人</t>
  </si>
  <si>
    <t>みずほかい</t>
    <phoneticPr fontId="1"/>
  </si>
  <si>
    <t>みずほ会</t>
    <rPh sb="3" eb="4">
      <t>カイ</t>
    </rPh>
    <phoneticPr fontId="1"/>
  </si>
  <si>
    <t>4490005004241</t>
    <phoneticPr fontId="1"/>
  </si>
  <si>
    <t>高知県須崎市多ノ郷甲5748番地1</t>
    <rPh sb="0" eb="3">
      <t>コウチケン</t>
    </rPh>
    <rPh sb="3" eb="6">
      <t>スザキシ</t>
    </rPh>
    <rPh sb="6" eb="7">
      <t>オオ</t>
    </rPh>
    <rPh sb="8" eb="9">
      <t>ゴウ</t>
    </rPh>
    <rPh sb="9" eb="10">
      <t>コウ</t>
    </rPh>
    <rPh sb="14" eb="16">
      <t>バンチ</t>
    </rPh>
    <phoneticPr fontId="1"/>
  </si>
  <si>
    <t>0889</t>
    <phoneticPr fontId="1"/>
  </si>
  <si>
    <t>43</t>
    <phoneticPr fontId="1"/>
  </si>
  <si>
    <t>1166</t>
    <phoneticPr fontId="1"/>
  </si>
  <si>
    <t>1165</t>
    <phoneticPr fontId="1"/>
  </si>
  <si>
    <t>mizuhogroup.jp</t>
    <phoneticPr fontId="1"/>
  </si>
  <si>
    <t>高橋　啓文</t>
    <rPh sb="0" eb="2">
      <t>タカハシ</t>
    </rPh>
    <rPh sb="3" eb="4">
      <t>ケイ</t>
    </rPh>
    <rPh sb="4" eb="5">
      <t>ブン</t>
    </rPh>
    <phoneticPr fontId="1"/>
  </si>
  <si>
    <t>理事長</t>
    <rPh sb="0" eb="3">
      <t>リジチョウ</t>
    </rPh>
    <phoneticPr fontId="1"/>
  </si>
  <si>
    <t>ゆうりょうろうじんほーむありがとうすえひろ</t>
    <phoneticPr fontId="1"/>
  </si>
  <si>
    <t>有料老人ホームありがとう末広</t>
    <rPh sb="0" eb="7">
      <t>ユウリョウ</t>
    </rPh>
    <rPh sb="12" eb="14">
      <t>スエヒ</t>
    </rPh>
    <phoneticPr fontId="1"/>
  </si>
  <si>
    <t>旭川市末広2条13丁目1-20</t>
    <rPh sb="0" eb="3">
      <t>アサヒカワシ</t>
    </rPh>
    <rPh sb="3" eb="5">
      <t>スエヒロ</t>
    </rPh>
    <rPh sb="6" eb="7">
      <t>ジョウ</t>
    </rPh>
    <rPh sb="9" eb="11">
      <t>チョウメ</t>
    </rPh>
    <phoneticPr fontId="1"/>
  </si>
  <si>
    <t>0166</t>
    <phoneticPr fontId="1"/>
  </si>
  <si>
    <t>73</t>
    <phoneticPr fontId="1"/>
  </si>
  <si>
    <t>6985</t>
    <phoneticPr fontId="1"/>
  </si>
  <si>
    <t>6986</t>
    <phoneticPr fontId="1"/>
  </si>
  <si>
    <t>yoshino</t>
    <phoneticPr fontId="1"/>
  </si>
  <si>
    <t>https://</t>
  </si>
  <si>
    <t>続木　基史</t>
    <rPh sb="0" eb="2">
      <t>ツヅキ</t>
    </rPh>
    <rPh sb="3" eb="5">
      <t>モトフミ</t>
    </rPh>
    <phoneticPr fontId="1"/>
  </si>
  <si>
    <t>３　住宅型</t>
  </si>
  <si>
    <t>北海道/旭川市</t>
    <rPh sb="0" eb="3">
      <t>ホッカイドウ</t>
    </rPh>
    <rPh sb="4" eb="7">
      <t>アサヒカワシ</t>
    </rPh>
    <phoneticPr fontId="1"/>
  </si>
  <si>
    <t>１　あり</t>
  </si>
  <si>
    <t>３　木造</t>
  </si>
  <si>
    <t>①バス利用の場合
・道北バス②⑤㉜番線乗車。末広1条12丁目停留所にて下車、徒歩5分</t>
    <rPh sb="3" eb="5">
      <t>リヨウ</t>
    </rPh>
    <rPh sb="6" eb="8">
      <t>バアイ</t>
    </rPh>
    <rPh sb="10" eb="12">
      <t>ドウホク</t>
    </rPh>
    <rPh sb="17" eb="18">
      <t>バン</t>
    </rPh>
    <rPh sb="18" eb="19">
      <t>セン</t>
    </rPh>
    <rPh sb="19" eb="21">
      <t>ジョウシャ</t>
    </rPh>
    <rPh sb="22" eb="24">
      <t>スエヒロ</t>
    </rPh>
    <rPh sb="25" eb="26">
      <t>ジョウ</t>
    </rPh>
    <rPh sb="28" eb="30">
      <t>チョウメ</t>
    </rPh>
    <rPh sb="30" eb="33">
      <t>テイリュウジョ</t>
    </rPh>
    <rPh sb="35" eb="37">
      <t>ゲシャ</t>
    </rPh>
    <rPh sb="38" eb="40">
      <t>トホ</t>
    </rPh>
    <rPh sb="41" eb="42">
      <t>フン</t>
    </rPh>
    <phoneticPr fontId="1"/>
  </si>
  <si>
    <t>１　事業者が自ら所有する土地</t>
  </si>
  <si>
    <t>２　準耐火建築物</t>
  </si>
  <si>
    <t>１　全室個室（縁故者個室含む）</t>
  </si>
  <si>
    <t>２　なし</t>
  </si>
  <si>
    <t>１　あり（車椅子対応）</t>
  </si>
  <si>
    <t>個人の意思を尊重しありがとうと心から思いあえる関係を築いていく事。</t>
    <rPh sb="0" eb="2">
      <t>コジン</t>
    </rPh>
    <rPh sb="3" eb="5">
      <t>イシ</t>
    </rPh>
    <rPh sb="6" eb="8">
      <t>ソンチョウ</t>
    </rPh>
    <rPh sb="15" eb="16">
      <t>ココロ</t>
    </rPh>
    <rPh sb="18" eb="19">
      <t>オモ</t>
    </rPh>
    <rPh sb="23" eb="25">
      <t>カンケイ</t>
    </rPh>
    <rPh sb="26" eb="27">
      <t>キズ</t>
    </rPh>
    <rPh sb="31" eb="32">
      <t>コト</t>
    </rPh>
    <phoneticPr fontId="1"/>
  </si>
  <si>
    <t>365日24時間職員在住、訪問介護による提供サービスの実施。</t>
    <rPh sb="3" eb="4">
      <t>ヒ</t>
    </rPh>
    <rPh sb="6" eb="8">
      <t>ジカン</t>
    </rPh>
    <rPh sb="8" eb="10">
      <t>ショクイン</t>
    </rPh>
    <rPh sb="10" eb="12">
      <t>ザイジュウ</t>
    </rPh>
    <rPh sb="13" eb="17">
      <t>ホウモンカイゴ</t>
    </rPh>
    <rPh sb="20" eb="22">
      <t>テイキョウ</t>
    </rPh>
    <rPh sb="27" eb="29">
      <t>ジッシ</t>
    </rPh>
    <phoneticPr fontId="1"/>
  </si>
  <si>
    <t>１　自ら実施</t>
  </si>
  <si>
    <t>○</t>
  </si>
  <si>
    <t>医療法人フクダ　フクダクリニック</t>
    <rPh sb="0" eb="4">
      <t>イリョウホウ</t>
    </rPh>
    <phoneticPr fontId="1"/>
  </si>
  <si>
    <t>北海道旭川市末広5条7丁目1-1</t>
    <rPh sb="0" eb="3">
      <t>ホッカイドウ</t>
    </rPh>
    <rPh sb="3" eb="6">
      <t>アサヒカワシ</t>
    </rPh>
    <rPh sb="6" eb="8">
      <t>スエヒロ</t>
    </rPh>
    <rPh sb="9" eb="10">
      <t>ジョウ</t>
    </rPh>
    <rPh sb="11" eb="13">
      <t>チョウメ</t>
    </rPh>
    <phoneticPr fontId="1"/>
  </si>
  <si>
    <t>消化器内科、内科、ペインクリニック内科、リハビリテーション科</t>
    <rPh sb="0" eb="3">
      <t>ショウカキ</t>
    </rPh>
    <rPh sb="3" eb="5">
      <t>ナイカ</t>
    </rPh>
    <rPh sb="6" eb="8">
      <t>ナイカ</t>
    </rPh>
    <rPh sb="17" eb="19">
      <t>ナイカ</t>
    </rPh>
    <rPh sb="29" eb="30">
      <t>カ</t>
    </rPh>
    <phoneticPr fontId="1"/>
  </si>
  <si>
    <t>往診、外来受診の際の送迎、入院対応、定期健康診断</t>
    <rPh sb="0" eb="2">
      <t>オウシン</t>
    </rPh>
    <rPh sb="3" eb="7">
      <t>ガイライジュシン</t>
    </rPh>
    <rPh sb="8" eb="9">
      <t>サイ</t>
    </rPh>
    <rPh sb="10" eb="12">
      <t>ソウゲイ</t>
    </rPh>
    <rPh sb="13" eb="15">
      <t>ニュウイン</t>
    </rPh>
    <rPh sb="15" eb="17">
      <t>タイオウ</t>
    </rPh>
    <rPh sb="18" eb="20">
      <t>テイキ</t>
    </rPh>
    <rPh sb="20" eb="24">
      <t>ケンコウシンダン</t>
    </rPh>
    <phoneticPr fontId="1"/>
  </si>
  <si>
    <t>ADLの状況により判断となります。</t>
    <rPh sb="4" eb="6">
      <t>ジョウキョウ</t>
    </rPh>
    <rPh sb="9" eb="11">
      <t>ハンダン</t>
    </rPh>
    <phoneticPr fontId="1"/>
  </si>
  <si>
    <t>なし</t>
    <phoneticPr fontId="1"/>
  </si>
  <si>
    <t>別紙入居契約書記載</t>
    <rPh sb="0" eb="2">
      <t>ベッシ</t>
    </rPh>
    <rPh sb="2" eb="4">
      <t>ニュウキョ</t>
    </rPh>
    <rPh sb="4" eb="6">
      <t>ケイヤク</t>
    </rPh>
    <rPh sb="6" eb="7">
      <t>ショ</t>
    </rPh>
    <rPh sb="7" eb="9">
      <t>キサイ</t>
    </rPh>
    <phoneticPr fontId="1"/>
  </si>
  <si>
    <t>別紙入居契約書記載</t>
    <rPh sb="0" eb="6">
      <t>ベッシニュウキョケイヤ</t>
    </rPh>
    <rPh sb="6" eb="9">
      <t>ショ</t>
    </rPh>
    <phoneticPr fontId="1"/>
  </si>
  <si>
    <t>1日食費込み5500円</t>
    <rPh sb="1" eb="2">
      <t>ヒ</t>
    </rPh>
    <rPh sb="2" eb="4">
      <t>ショクヒ</t>
    </rPh>
    <rPh sb="4" eb="5">
      <t>コミ</t>
    </rPh>
    <rPh sb="10" eb="11">
      <t>エン</t>
    </rPh>
    <phoneticPr fontId="1"/>
  </si>
  <si>
    <t>２　建物賃貸借方式</t>
  </si>
  <si>
    <t>３　月払い方式</t>
  </si>
  <si>
    <t>１　減額なし</t>
  </si>
  <si>
    <t>無し</t>
    <rPh sb="0" eb="1">
      <t>ナ</t>
    </rPh>
    <phoneticPr fontId="1"/>
  </si>
  <si>
    <t>要介護1</t>
    <rPh sb="0" eb="3">
      <t>ヨウカイゴ</t>
    </rPh>
    <phoneticPr fontId="1"/>
  </si>
  <si>
    <t>共用部分での必要管理費用を元に算定</t>
    <rPh sb="0" eb="4">
      <t>キョウヨウブブン</t>
    </rPh>
    <rPh sb="6" eb="8">
      <t>ヒツヨウ</t>
    </rPh>
    <rPh sb="8" eb="12">
      <t>カンリヒヨウ</t>
    </rPh>
    <rPh sb="13" eb="14">
      <t>モト</t>
    </rPh>
    <rPh sb="15" eb="17">
      <t>サンテイ</t>
    </rPh>
    <phoneticPr fontId="1"/>
  </si>
  <si>
    <t>予想個人消費量を元に算定</t>
    <rPh sb="0" eb="2">
      <t>ヨソウ</t>
    </rPh>
    <rPh sb="2" eb="4">
      <t>コジン</t>
    </rPh>
    <rPh sb="4" eb="7">
      <t>ショウヒリョウ</t>
    </rPh>
    <rPh sb="8" eb="9">
      <t>モト</t>
    </rPh>
    <phoneticPr fontId="1"/>
  </si>
  <si>
    <t>予想使用料を元に算定</t>
    <rPh sb="0" eb="5">
      <t>ヨソウシヨウリョウ</t>
    </rPh>
    <rPh sb="6" eb="7">
      <t>モト</t>
    </rPh>
    <rPh sb="8" eb="10">
      <t>サンテイ</t>
    </rPh>
    <phoneticPr fontId="1"/>
  </si>
  <si>
    <t>都度</t>
    <rPh sb="0" eb="2">
      <t>ツド</t>
    </rPh>
    <phoneticPr fontId="1"/>
  </si>
  <si>
    <t>１　入居希望者に公開</t>
  </si>
  <si>
    <t>有料老人ホームありがとう錦町</t>
    <rPh sb="0" eb="7">
      <t>ユウリョウ</t>
    </rPh>
    <rPh sb="12" eb="14">
      <t>ニシキマ</t>
    </rPh>
    <phoneticPr fontId="1"/>
  </si>
  <si>
    <t>ヘルパーステーションたすけあい</t>
    <phoneticPr fontId="1"/>
  </si>
  <si>
    <t>旭川市東東3条5丁目3-3アルト31-110　</t>
    <rPh sb="0" eb="3">
      <t>アサヒカワシ</t>
    </rPh>
    <rPh sb="3" eb="4">
      <t>ヒガシ</t>
    </rPh>
    <phoneticPr fontId="1"/>
  </si>
  <si>
    <t>２　事業者が賃借する建物</t>
  </si>
  <si>
    <t>１　全ての居室あり</t>
  </si>
  <si>
    <t>１　全ての便所あり</t>
  </si>
  <si>
    <t>１　全ての浴室あり</t>
  </si>
  <si>
    <t>一般居室個室での住み替え有り</t>
    <rPh sb="0" eb="2">
      <t>イッパン</t>
    </rPh>
    <rPh sb="2" eb="4">
      <t>キョシツ</t>
    </rPh>
    <rPh sb="4" eb="6">
      <t>コシツ</t>
    </rPh>
    <rPh sb="8" eb="9">
      <t>ス</t>
    </rPh>
    <rPh sb="10" eb="11">
      <t>カ</t>
    </rPh>
    <rPh sb="12" eb="13">
      <t>ア</t>
    </rPh>
    <phoneticPr fontId="1"/>
  </si>
  <si>
    <t>介護福祉士</t>
    <rPh sb="0" eb="5">
      <t>カイゴフク</t>
    </rPh>
    <phoneticPr fontId="1"/>
  </si>
  <si>
    <t>１　土地又は建物に対する租税その他の負担の増減により賃料が不相当と
　　なった場合
２　土地又は建物の価格の上昇又は低下その他経済状況の変動により賃料
　　が不相当となった場合
３　近傍同種の建物の賃料に比較して賃料が不相当となった場合
４　消費税の税率変更や、食材、燃料費の価格高騰の場合</t>
    <rPh sb="2" eb="4">
      <t>トチ</t>
    </rPh>
    <rPh sb="4" eb="5">
      <t>マタ</t>
    </rPh>
    <rPh sb="6" eb="8">
      <t>タテモノ</t>
    </rPh>
    <rPh sb="9" eb="10">
      <t>タイ</t>
    </rPh>
    <rPh sb="12" eb="14">
      <t>ソゼイ</t>
    </rPh>
    <rPh sb="16" eb="17">
      <t>タ</t>
    </rPh>
    <rPh sb="18" eb="20">
      <t>フタン</t>
    </rPh>
    <rPh sb="21" eb="23">
      <t>ゾウゲン</t>
    </rPh>
    <rPh sb="26" eb="28">
      <t>チンリョウ</t>
    </rPh>
    <rPh sb="29" eb="32">
      <t>フソウトウ</t>
    </rPh>
    <rPh sb="39" eb="41">
      <t>バアイ</t>
    </rPh>
    <rPh sb="44" eb="46">
      <t>トチ</t>
    </rPh>
    <rPh sb="46" eb="47">
      <t>マタ</t>
    </rPh>
    <rPh sb="48" eb="50">
      <t>タテモノ</t>
    </rPh>
    <rPh sb="51" eb="53">
      <t>カカク</t>
    </rPh>
    <rPh sb="54" eb="56">
      <t>ジョウショウ</t>
    </rPh>
    <rPh sb="56" eb="57">
      <t>マタ</t>
    </rPh>
    <rPh sb="58" eb="60">
      <t>テイカ</t>
    </rPh>
    <rPh sb="62" eb="63">
      <t>タ</t>
    </rPh>
    <rPh sb="63" eb="65">
      <t>ケイザイ</t>
    </rPh>
    <rPh sb="65" eb="67">
      <t>ジョウキョウ</t>
    </rPh>
    <rPh sb="68" eb="70">
      <t>ヘンドウ</t>
    </rPh>
    <rPh sb="73" eb="75">
      <t>チンリョウ</t>
    </rPh>
    <rPh sb="79" eb="82">
      <t>フソウトウ</t>
    </rPh>
    <rPh sb="86" eb="88">
      <t>バアイ</t>
    </rPh>
    <rPh sb="91" eb="93">
      <t>キンボウ</t>
    </rPh>
    <rPh sb="93" eb="95">
      <t>ドウシュ</t>
    </rPh>
    <rPh sb="96" eb="98">
      <t>タテモノ</t>
    </rPh>
    <rPh sb="99" eb="101">
      <t>チンリョウ</t>
    </rPh>
    <rPh sb="102" eb="104">
      <t>ヒカク</t>
    </rPh>
    <rPh sb="106" eb="108">
      <t>チンリョウ</t>
    </rPh>
    <rPh sb="109" eb="112">
      <t>フソウトウ</t>
    </rPh>
    <rPh sb="116" eb="118">
      <t>バアイ</t>
    </rPh>
    <rPh sb="121" eb="124">
      <t>ショウヒゼイ</t>
    </rPh>
    <rPh sb="125" eb="127">
      <t>ゼイリツ</t>
    </rPh>
    <rPh sb="127" eb="129">
      <t>ヘンコウ</t>
    </rPh>
    <rPh sb="131" eb="133">
      <t>ショクザイ</t>
    </rPh>
    <rPh sb="134" eb="137">
      <t>ネンリョウヒ</t>
    </rPh>
    <rPh sb="138" eb="142">
      <t>カカクコウトウ</t>
    </rPh>
    <rPh sb="143" eb="145">
      <t>バアイ</t>
    </rPh>
    <phoneticPr fontId="1"/>
  </si>
  <si>
    <t>協議</t>
    <rPh sb="0" eb="2">
      <t>キョウギ</t>
    </rPh>
    <phoneticPr fontId="1"/>
  </si>
  <si>
    <t>近傍同種家賃との均衡</t>
    <rPh sb="0" eb="2">
      <t>キンボウ</t>
    </rPh>
    <rPh sb="2" eb="4">
      <t>ドウシュ</t>
    </rPh>
    <rPh sb="4" eb="6">
      <t>ヤチン</t>
    </rPh>
    <rPh sb="8" eb="10">
      <t>キンコウ</t>
    </rPh>
    <phoneticPr fontId="1"/>
  </si>
  <si>
    <t>有料老人ホームありがとう末広　管理者　続木　基史</t>
    <rPh sb="0" eb="7">
      <t>ユウリョウ</t>
    </rPh>
    <rPh sb="12" eb="14">
      <t>スエヒロ</t>
    </rPh>
    <rPh sb="15" eb="18">
      <t>カンリシャ</t>
    </rPh>
    <rPh sb="19" eb="21">
      <t>ツヅキ</t>
    </rPh>
    <rPh sb="22" eb="24">
      <t>モトフミ</t>
    </rPh>
    <phoneticPr fontId="1"/>
  </si>
  <si>
    <t>サービス提供中における賠償すべき事故に対応した保険。</t>
    <rPh sb="4" eb="7">
      <t>テイキョウチュウ</t>
    </rPh>
    <rPh sb="11" eb="13">
      <t>バイショウ</t>
    </rPh>
    <rPh sb="16" eb="18">
      <t>ジコ</t>
    </rPh>
    <rPh sb="19" eb="21">
      <t>タイオウ</t>
    </rPh>
    <rPh sb="23" eb="25">
      <t>ホケン</t>
    </rPh>
    <phoneticPr fontId="1"/>
  </si>
  <si>
    <t>２　代替措置なし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</si>
</sst>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04" zoomScaleNormal="100" zoomScaleSheetLayoutView="100" workbookViewId="0">
      <selection activeCell="F323" sqref="F323:I323"/>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9</v>
      </c>
      <c r="J4" s="128"/>
      <c r="K4" s="33" t="s">
        <v>2448</v>
      </c>
      <c r="L4" s="128">
        <v>3</v>
      </c>
      <c r="M4" s="128"/>
      <c r="N4" s="125" t="s">
        <v>468</v>
      </c>
      <c r="O4" s="125"/>
      <c r="P4" s="129"/>
    </row>
    <row r="5" spans="1:20" ht="20.149999999999999" customHeight="1">
      <c r="B5" s="167" t="s">
        <v>1</v>
      </c>
      <c r="C5" s="168"/>
      <c r="D5" s="168"/>
      <c r="E5" s="169"/>
      <c r="F5" s="83" t="s">
        <v>2549</v>
      </c>
      <c r="G5" s="170"/>
      <c r="H5" s="170"/>
      <c r="I5" s="170"/>
      <c r="J5" s="170"/>
      <c r="K5" s="170"/>
      <c r="L5" s="170"/>
      <c r="M5" s="170"/>
      <c r="N5" s="170"/>
      <c r="O5" s="170"/>
      <c r="P5" s="170"/>
      <c r="Q5" s="12"/>
    </row>
    <row r="6" spans="1:20" ht="20.149999999999999" customHeight="1">
      <c r="B6" s="167" t="s">
        <v>2</v>
      </c>
      <c r="C6" s="168"/>
      <c r="D6" s="168"/>
      <c r="E6" s="169"/>
      <c r="F6" s="83" t="s">
        <v>135</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2529</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2531</v>
      </c>
      <c r="K16" s="229"/>
      <c r="L16" s="229"/>
      <c r="M16" s="229"/>
      <c r="N16" s="229"/>
      <c r="O16" s="229"/>
      <c r="P16" s="230"/>
    </row>
    <row r="17" spans="1:20" ht="20.149999999999999" customHeight="1">
      <c r="B17" s="130" t="s">
        <v>6</v>
      </c>
      <c r="C17" s="76"/>
      <c r="D17" s="76"/>
      <c r="E17" s="116"/>
      <c r="F17" s="34" t="s">
        <v>13</v>
      </c>
      <c r="G17" s="31">
        <v>785</v>
      </c>
      <c r="H17" s="35" t="s">
        <v>469</v>
      </c>
      <c r="I17" s="32">
        <v>300</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49999999999999"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49999999999999" customHeight="1">
      <c r="B21" s="135"/>
      <c r="C21" s="136"/>
      <c r="D21" s="136"/>
      <c r="E21" s="137"/>
      <c r="F21" s="100" t="s">
        <v>411</v>
      </c>
      <c r="G21" s="138"/>
      <c r="H21" s="138"/>
      <c r="I21" s="101"/>
      <c r="J21" s="82"/>
      <c r="K21" s="98"/>
      <c r="L21" s="98"/>
      <c r="M21" s="35" t="s">
        <v>465</v>
      </c>
      <c r="N21" s="98"/>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511</v>
      </c>
      <c r="K23" s="159"/>
      <c r="L23" s="160" t="s">
        <v>2537</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2538</v>
      </c>
      <c r="K24" s="81"/>
      <c r="L24" s="81"/>
      <c r="M24" s="81"/>
      <c r="N24" s="81"/>
      <c r="O24" s="82"/>
      <c r="P24" s="83"/>
    </row>
    <row r="25" spans="1:20" ht="20.149999999999999" customHeight="1">
      <c r="B25" s="131"/>
      <c r="C25" s="118"/>
      <c r="D25" s="118"/>
      <c r="E25" s="119"/>
      <c r="F25" s="193" t="s">
        <v>18</v>
      </c>
      <c r="G25" s="193"/>
      <c r="H25" s="90"/>
      <c r="I25" s="90"/>
      <c r="J25" s="81" t="s">
        <v>2539</v>
      </c>
      <c r="K25" s="81"/>
      <c r="L25" s="81"/>
      <c r="M25" s="81"/>
      <c r="N25" s="81"/>
      <c r="O25" s="82"/>
      <c r="P25" s="83"/>
    </row>
    <row r="26" spans="1:20" ht="20.149999999999999" customHeight="1">
      <c r="B26" s="152" t="s">
        <v>9</v>
      </c>
      <c r="C26" s="90"/>
      <c r="D26" s="90"/>
      <c r="E26" s="90"/>
      <c r="F26" s="165">
        <v>2001</v>
      </c>
      <c r="G26" s="166"/>
      <c r="H26" s="35" t="s">
        <v>466</v>
      </c>
      <c r="I26" s="166">
        <v>11</v>
      </c>
      <c r="J26" s="166"/>
      <c r="K26" s="35" t="s">
        <v>467</v>
      </c>
      <c r="L26" s="166">
        <v>28</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2540</v>
      </c>
      <c r="I31" s="189"/>
      <c r="J31" s="189"/>
      <c r="K31" s="189"/>
      <c r="L31" s="189"/>
      <c r="M31" s="189"/>
      <c r="N31" s="189"/>
      <c r="O31" s="189"/>
      <c r="P31" s="190"/>
      <c r="S31" s="15" t="str">
        <f>IF(H31="","未記入","")</f>
        <v/>
      </c>
    </row>
    <row r="32" spans="1:20" ht="39" customHeight="1">
      <c r="B32" s="131"/>
      <c r="C32" s="118"/>
      <c r="D32" s="118"/>
      <c r="E32" s="119"/>
      <c r="F32" s="156" t="s">
        <v>2541</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71</v>
      </c>
      <c r="H33" s="35" t="s">
        <v>469</v>
      </c>
      <c r="I33" s="32">
        <v>8132</v>
      </c>
      <c r="J33" s="104"/>
      <c r="K33" s="104"/>
      <c r="L33" s="104"/>
      <c r="M33" s="104"/>
      <c r="N33" s="104"/>
      <c r="O33" s="104"/>
      <c r="P33" s="171"/>
      <c r="S33" s="15" t="str">
        <f>IF(OR(G33="",I33=""),"未記入","")</f>
        <v/>
      </c>
    </row>
    <row r="34" spans="2:20" ht="58.5" customHeight="1">
      <c r="B34" s="131"/>
      <c r="C34" s="118"/>
      <c r="D34" s="118"/>
      <c r="E34" s="119"/>
      <c r="F34" s="91" t="s">
        <v>2542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c r="K37" s="98"/>
      <c r="L37" s="98"/>
      <c r="M37" s="98"/>
      <c r="N37" s="140" t="s">
        <v>471</v>
      </c>
      <c r="O37" s="140"/>
      <c r="P37" s="200"/>
      <c r="S37" s="15" t="str">
        <f>IF(J37="","未記入","")</f>
        <v>未記入</v>
      </c>
    </row>
    <row r="38" spans="2:20" ht="26.25" customHeight="1">
      <c r="B38" s="152"/>
      <c r="C38" s="90"/>
      <c r="D38" s="90"/>
      <c r="E38" s="90"/>
      <c r="F38" s="75" t="s">
        <v>27</v>
      </c>
      <c r="G38" s="76"/>
      <c r="H38" s="76"/>
      <c r="I38" s="116"/>
      <c r="J38" s="206" t="s">
        <v>2554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2543</v>
      </c>
      <c r="K43" s="35" t="s">
        <v>469</v>
      </c>
      <c r="L43" s="11" t="s">
        <v>2544</v>
      </c>
      <c r="M43" s="35" t="s">
        <v>469</v>
      </c>
      <c r="N43" s="11" t="s">
        <v>2545</v>
      </c>
      <c r="O43" s="133"/>
      <c r="P43" s="134"/>
      <c r="S43" s="15" t="str">
        <f>IF(OR(J43="",L43="",N43=""),"未記入","")</f>
        <v/>
      </c>
    </row>
    <row r="44" spans="2:20" ht="20.149999999999999" customHeight="1">
      <c r="B44" s="152"/>
      <c r="C44" s="90"/>
      <c r="D44" s="90"/>
      <c r="E44" s="90"/>
      <c r="F44" s="90" t="s">
        <v>15</v>
      </c>
      <c r="G44" s="90"/>
      <c r="H44" s="90"/>
      <c r="I44" s="90"/>
      <c r="J44" s="64" t="s">
        <v>2543</v>
      </c>
      <c r="K44" s="35" t="s">
        <v>469</v>
      </c>
      <c r="L44" s="63" t="s">
        <v>2544</v>
      </c>
      <c r="M44" s="35" t="s">
        <v>469</v>
      </c>
      <c r="N44" s="63" t="s">
        <v>2546</v>
      </c>
      <c r="O44" s="133"/>
      <c r="P44" s="134"/>
    </row>
    <row r="45" spans="2:20" ht="20.149999999999999" customHeight="1">
      <c r="B45" s="152"/>
      <c r="C45" s="90"/>
      <c r="D45" s="90"/>
      <c r="E45" s="90"/>
      <c r="F45" s="100" t="s">
        <v>411</v>
      </c>
      <c r="G45" s="138"/>
      <c r="H45" s="138"/>
      <c r="I45" s="101"/>
      <c r="J45" s="82" t="s">
        <v>2547</v>
      </c>
      <c r="K45" s="98"/>
      <c r="L45" s="98"/>
      <c r="M45" s="35" t="s">
        <v>465</v>
      </c>
      <c r="N45" s="98" t="s">
        <v>2537</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2548</v>
      </c>
      <c r="K47" s="159"/>
      <c r="L47" s="160" t="s">
        <v>2537</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2549</v>
      </c>
      <c r="K48" s="81"/>
      <c r="L48" s="81"/>
      <c r="M48" s="81"/>
      <c r="N48" s="81"/>
      <c r="O48" s="82"/>
      <c r="P48" s="83"/>
    </row>
    <row r="49" spans="1:20" ht="20.149999999999999" customHeight="1">
      <c r="B49" s="152"/>
      <c r="C49" s="90"/>
      <c r="D49" s="90"/>
      <c r="E49" s="90"/>
      <c r="F49" s="90" t="s">
        <v>18</v>
      </c>
      <c r="G49" s="90"/>
      <c r="H49" s="90"/>
      <c r="I49" s="90"/>
      <c r="J49" s="81" t="s">
        <v>135</v>
      </c>
      <c r="K49" s="81"/>
      <c r="L49" s="81"/>
      <c r="M49" s="81"/>
      <c r="N49" s="81"/>
      <c r="O49" s="82"/>
      <c r="P49" s="83"/>
    </row>
    <row r="50" spans="1:20" ht="20.149999999999999" customHeight="1">
      <c r="B50" s="194" t="s">
        <v>28</v>
      </c>
      <c r="C50" s="195"/>
      <c r="D50" s="195"/>
      <c r="E50" s="195"/>
      <c r="F50" s="195"/>
      <c r="G50" s="195"/>
      <c r="H50" s="195"/>
      <c r="I50" s="195"/>
      <c r="J50" s="165">
        <v>2016</v>
      </c>
      <c r="K50" s="166"/>
      <c r="L50" s="35" t="s">
        <v>466</v>
      </c>
      <c r="M50" s="61">
        <v>6</v>
      </c>
      <c r="N50" s="35" t="s">
        <v>467</v>
      </c>
      <c r="O50" s="61">
        <v>23</v>
      </c>
      <c r="P50" s="37" t="s">
        <v>468</v>
      </c>
      <c r="S50" s="15" t="str">
        <f>IF(OR(J50="",M50="",O50=""),"未記入","")</f>
        <v/>
      </c>
    </row>
    <row r="51" spans="1:20" ht="20.149999999999999" customHeight="1" thickBot="1">
      <c r="B51" s="196" t="s">
        <v>29</v>
      </c>
      <c r="C51" s="197"/>
      <c r="D51" s="197"/>
      <c r="E51" s="197"/>
      <c r="F51" s="197"/>
      <c r="G51" s="197"/>
      <c r="H51" s="197"/>
      <c r="I51" s="197"/>
      <c r="J51" s="198">
        <v>2023</v>
      </c>
      <c r="K51" s="199"/>
      <c r="L51" s="36" t="s">
        <v>466</v>
      </c>
      <c r="M51" s="62">
        <v>11</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t="s">
        <v>2551</v>
      </c>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965.96</v>
      </c>
      <c r="H61" s="147"/>
      <c r="I61" s="147"/>
      <c r="J61" s="147"/>
      <c r="K61" s="215"/>
      <c r="L61" s="214" t="s">
        <v>497</v>
      </c>
      <c r="M61" s="202"/>
      <c r="N61" s="202"/>
      <c r="O61" s="202"/>
      <c r="P61" s="216"/>
    </row>
    <row r="62" spans="1:20" ht="20.149999999999999" customHeight="1">
      <c r="B62" s="152"/>
      <c r="C62" s="90"/>
      <c r="D62" s="75" t="s">
        <v>39</v>
      </c>
      <c r="E62" s="76"/>
      <c r="F62" s="116"/>
      <c r="G62" s="81" t="s">
        <v>2555</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t="s">
        <v>2385</v>
      </c>
      <c r="L64" s="98"/>
      <c r="M64" s="98"/>
      <c r="N64" s="98"/>
      <c r="O64" s="98"/>
      <c r="P64" s="99"/>
    </row>
    <row r="65" spans="2:16" ht="20.149999999999999" customHeight="1">
      <c r="B65" s="152"/>
      <c r="C65" s="90"/>
      <c r="D65" s="205"/>
      <c r="E65" s="136"/>
      <c r="F65" s="137"/>
      <c r="G65" s="217"/>
      <c r="H65" s="140" t="s">
        <v>420</v>
      </c>
      <c r="I65" s="140"/>
      <c r="J65" s="141"/>
      <c r="K65" s="82" t="s">
        <v>2552</v>
      </c>
      <c r="L65" s="98"/>
      <c r="M65" s="98"/>
      <c r="N65" s="98"/>
      <c r="O65" s="98"/>
      <c r="P65" s="99"/>
    </row>
    <row r="66" spans="2:16" ht="20.149999999999999" customHeight="1">
      <c r="B66" s="152"/>
      <c r="C66" s="90"/>
      <c r="D66" s="205"/>
      <c r="E66" s="136"/>
      <c r="F66" s="137"/>
      <c r="G66" s="217"/>
      <c r="H66" s="75" t="s">
        <v>421</v>
      </c>
      <c r="I66" s="76"/>
      <c r="J66" s="116"/>
      <c r="K66" s="82" t="s">
        <v>2552</v>
      </c>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v>2023</v>
      </c>
      <c r="L68" s="39" t="s">
        <v>466</v>
      </c>
      <c r="M68" s="61">
        <v>11</v>
      </c>
      <c r="N68" s="39" t="s">
        <v>467</v>
      </c>
      <c r="O68" s="61">
        <v>1</v>
      </c>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v>2033</v>
      </c>
      <c r="L70" s="39" t="s">
        <v>466</v>
      </c>
      <c r="M70" s="61">
        <v>10</v>
      </c>
      <c r="N70" s="39" t="s">
        <v>467</v>
      </c>
      <c r="O70" s="61">
        <v>31</v>
      </c>
      <c r="P70" s="40" t="s">
        <v>468</v>
      </c>
    </row>
    <row r="71" spans="2:16" ht="20.149999999999999" customHeight="1">
      <c r="B71" s="152"/>
      <c r="C71" s="90"/>
      <c r="D71" s="117"/>
      <c r="E71" s="118"/>
      <c r="F71" s="119"/>
      <c r="G71" s="218"/>
      <c r="H71" s="140" t="s">
        <v>422</v>
      </c>
      <c r="I71" s="140"/>
      <c r="J71" s="141"/>
      <c r="K71" s="82" t="s">
        <v>2552</v>
      </c>
      <c r="L71" s="98"/>
      <c r="M71" s="98"/>
      <c r="N71" s="98"/>
      <c r="O71" s="98"/>
      <c r="P71" s="99"/>
    </row>
    <row r="72" spans="2:16" ht="20.149999999999999" customHeight="1">
      <c r="B72" s="433" t="s">
        <v>2356</v>
      </c>
      <c r="C72" s="434"/>
      <c r="D72" s="75" t="s">
        <v>40</v>
      </c>
      <c r="E72" s="76"/>
      <c r="F72" s="116"/>
      <c r="G72" s="132" t="s">
        <v>41</v>
      </c>
      <c r="H72" s="133"/>
      <c r="I72" s="133"/>
      <c r="J72" s="231"/>
      <c r="K72" s="82">
        <v>706.35</v>
      </c>
      <c r="L72" s="98"/>
      <c r="M72" s="98"/>
      <c r="N72" s="140" t="s">
        <v>472</v>
      </c>
      <c r="O72" s="140"/>
      <c r="P72" s="200"/>
    </row>
    <row r="73" spans="2:16" ht="20.149999999999999" customHeight="1">
      <c r="B73" s="435"/>
      <c r="C73" s="436"/>
      <c r="D73" s="117"/>
      <c r="E73" s="118"/>
      <c r="F73" s="119"/>
      <c r="G73" s="195" t="s">
        <v>42</v>
      </c>
      <c r="H73" s="195"/>
      <c r="I73" s="195"/>
      <c r="J73" s="195"/>
      <c r="K73" s="82">
        <v>706.35</v>
      </c>
      <c r="L73" s="98"/>
      <c r="M73" s="98"/>
      <c r="N73" s="140" t="s">
        <v>472</v>
      </c>
      <c r="O73" s="140"/>
      <c r="P73" s="200"/>
    </row>
    <row r="74" spans="2:16" ht="20.149999999999999" customHeight="1">
      <c r="B74" s="435"/>
      <c r="C74" s="436"/>
      <c r="D74" s="90" t="s">
        <v>43</v>
      </c>
      <c r="E74" s="90"/>
      <c r="F74" s="90"/>
      <c r="G74" s="81" t="s">
        <v>2556</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2553</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2586</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t="s">
        <v>2385</v>
      </c>
      <c r="L82" s="98"/>
      <c r="M82" s="98"/>
      <c r="N82" s="98"/>
      <c r="O82" s="98"/>
      <c r="P82" s="99"/>
    </row>
    <row r="83" spans="2:19" ht="20.149999999999999" customHeight="1">
      <c r="B83" s="435"/>
      <c r="C83" s="436"/>
      <c r="D83" s="90"/>
      <c r="E83" s="90"/>
      <c r="F83" s="90"/>
      <c r="G83" s="217"/>
      <c r="H83" s="140" t="s">
        <v>420</v>
      </c>
      <c r="I83" s="140"/>
      <c r="J83" s="141"/>
      <c r="K83" s="82" t="s">
        <v>2552</v>
      </c>
      <c r="L83" s="98"/>
      <c r="M83" s="98"/>
      <c r="N83" s="98"/>
      <c r="O83" s="98"/>
      <c r="P83" s="99"/>
    </row>
    <row r="84" spans="2:19" ht="20.149999999999999" customHeight="1">
      <c r="B84" s="435"/>
      <c r="C84" s="436"/>
      <c r="D84" s="90"/>
      <c r="E84" s="90"/>
      <c r="F84" s="90"/>
      <c r="G84" s="217"/>
      <c r="H84" s="75" t="s">
        <v>421</v>
      </c>
      <c r="I84" s="76"/>
      <c r="J84" s="116"/>
      <c r="K84" s="82" t="s">
        <v>2552</v>
      </c>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v>2023</v>
      </c>
      <c r="L86" s="39" t="s">
        <v>466</v>
      </c>
      <c r="M86" s="61">
        <v>11</v>
      </c>
      <c r="N86" s="39" t="s">
        <v>467</v>
      </c>
      <c r="O86" s="61">
        <v>1</v>
      </c>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v>2033</v>
      </c>
      <c r="L88" s="39" t="s">
        <v>466</v>
      </c>
      <c r="M88" s="61">
        <v>10</v>
      </c>
      <c r="N88" s="39" t="s">
        <v>467</v>
      </c>
      <c r="O88" s="61">
        <v>31</v>
      </c>
      <c r="P88" s="40" t="s">
        <v>468</v>
      </c>
    </row>
    <row r="89" spans="2:19" ht="20.149999999999999" customHeight="1">
      <c r="B89" s="437"/>
      <c r="C89" s="438"/>
      <c r="D89" s="90"/>
      <c r="E89" s="90"/>
      <c r="F89" s="90"/>
      <c r="G89" s="218"/>
      <c r="H89" s="140" t="s">
        <v>422</v>
      </c>
      <c r="I89" s="140"/>
      <c r="J89" s="141"/>
      <c r="K89" s="82" t="s">
        <v>2552</v>
      </c>
      <c r="L89" s="98"/>
      <c r="M89" s="98"/>
      <c r="N89" s="98"/>
      <c r="O89" s="98"/>
      <c r="P89" s="99"/>
    </row>
    <row r="90" spans="2:19" ht="20.149999999999999" customHeight="1">
      <c r="B90" s="152" t="s">
        <v>45</v>
      </c>
      <c r="C90" s="90"/>
      <c r="D90" s="237" t="s">
        <v>46</v>
      </c>
      <c r="E90" s="76"/>
      <c r="F90" s="116"/>
      <c r="G90" s="81" t="s">
        <v>2557</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2360</v>
      </c>
      <c r="G95" s="81"/>
      <c r="H95" s="81" t="s">
        <v>2360</v>
      </c>
      <c r="I95" s="81"/>
      <c r="J95" s="23">
        <v>13.25</v>
      </c>
      <c r="K95" s="50" t="s">
        <v>472</v>
      </c>
      <c r="L95" s="82">
        <v>19</v>
      </c>
      <c r="M95" s="159"/>
      <c r="N95" s="149" t="s">
        <v>2397</v>
      </c>
      <c r="O95" s="150"/>
      <c r="P95" s="151"/>
      <c r="S95" s="15" t="str">
        <f>IF(OR(F95="",H95="",J95="",L95="",N95=""),IF(OR(F95&lt;&gt;"",H95&lt;&gt;"",J95&lt;&gt;"",L95&lt;&gt;"",N95&lt;&gt;""),"未記入",""),"")</f>
        <v/>
      </c>
    </row>
    <row r="96" spans="2:19" ht="20.149999999999999"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49999999999999" customHeight="1">
      <c r="B97" s="152"/>
      <c r="C97" s="90"/>
      <c r="D97" s="90" t="s">
        <v>49</v>
      </c>
      <c r="E97" s="90"/>
      <c r="F97" s="81"/>
      <c r="G97" s="81"/>
      <c r="H97" s="81"/>
      <c r="I97" s="81"/>
      <c r="J97" s="23"/>
      <c r="K97" s="50" t="s">
        <v>472</v>
      </c>
      <c r="L97" s="82"/>
      <c r="M97" s="159"/>
      <c r="N97" s="149"/>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7</v>
      </c>
      <c r="H105" s="141" t="s">
        <v>474</v>
      </c>
      <c r="I105" s="244" t="s">
        <v>66</v>
      </c>
      <c r="J105" s="244"/>
      <c r="K105" s="244"/>
      <c r="L105" s="244"/>
      <c r="M105" s="244"/>
      <c r="N105" s="82">
        <v>0</v>
      </c>
      <c r="O105" s="98"/>
      <c r="P105" s="37" t="s">
        <v>474</v>
      </c>
    </row>
    <row r="106" spans="2:19" ht="20.149999999999999" customHeight="1">
      <c r="B106" s="242"/>
      <c r="C106" s="243"/>
      <c r="D106" s="78"/>
      <c r="E106" s="79"/>
      <c r="F106" s="80"/>
      <c r="G106" s="82"/>
      <c r="H106" s="141"/>
      <c r="I106" s="239" t="s">
        <v>67</v>
      </c>
      <c r="J106" s="239"/>
      <c r="K106" s="239"/>
      <c r="L106" s="239"/>
      <c r="M106" s="239"/>
      <c r="N106" s="82">
        <v>6</v>
      </c>
      <c r="O106" s="98"/>
      <c r="P106" s="37" t="s">
        <v>474</v>
      </c>
    </row>
    <row r="107" spans="2:19" ht="20.149999999999999"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2552</v>
      </c>
      <c r="H113" s="81"/>
      <c r="I113" s="81"/>
      <c r="J113" s="81"/>
      <c r="K113" s="81"/>
      <c r="L113" s="81"/>
      <c r="M113" s="81"/>
      <c r="N113" s="81"/>
      <c r="O113" s="82"/>
      <c r="P113" s="83"/>
    </row>
    <row r="114" spans="2:16" ht="20.149999999999999" customHeight="1">
      <c r="B114" s="242"/>
      <c r="C114" s="243"/>
      <c r="D114" s="237" t="s">
        <v>79</v>
      </c>
      <c r="E114" s="220"/>
      <c r="F114" s="221"/>
      <c r="G114" s="240" t="s">
        <v>2558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2559</v>
      </c>
      <c r="H116" s="81"/>
      <c r="I116" s="81"/>
      <c r="J116" s="81"/>
      <c r="K116" s="81"/>
      <c r="L116" s="81"/>
      <c r="M116" s="81"/>
      <c r="N116" s="81"/>
      <c r="O116" s="82"/>
      <c r="P116" s="83"/>
    </row>
    <row r="117" spans="2:16" ht="20.149999999999999" customHeight="1">
      <c r="B117" s="219" t="s">
        <v>70</v>
      </c>
      <c r="C117" s="221"/>
      <c r="D117" s="232" t="s">
        <v>72</v>
      </c>
      <c r="E117" s="140"/>
      <c r="F117" s="141"/>
      <c r="G117" s="81" t="s">
        <v>2552</v>
      </c>
      <c r="H117" s="81"/>
      <c r="I117" s="81"/>
      <c r="J117" s="81"/>
      <c r="K117" s="81"/>
      <c r="L117" s="81"/>
      <c r="M117" s="81"/>
      <c r="N117" s="81"/>
      <c r="O117" s="82"/>
      <c r="P117" s="83"/>
    </row>
    <row r="118" spans="2:16" ht="20.149999999999999" customHeight="1">
      <c r="B118" s="222"/>
      <c r="C118" s="224"/>
      <c r="D118" s="78" t="s">
        <v>73</v>
      </c>
      <c r="E118" s="79"/>
      <c r="F118" s="80"/>
      <c r="G118" s="81" t="s">
        <v>2552</v>
      </c>
      <c r="H118" s="81"/>
      <c r="I118" s="81"/>
      <c r="J118" s="81"/>
      <c r="K118" s="81"/>
      <c r="L118" s="81"/>
      <c r="M118" s="81"/>
      <c r="N118" s="81"/>
      <c r="O118" s="82"/>
      <c r="P118" s="83"/>
    </row>
    <row r="119" spans="2:16" ht="20.149999999999999" customHeight="1">
      <c r="B119" s="222"/>
      <c r="C119" s="224"/>
      <c r="D119" s="245" t="s">
        <v>74</v>
      </c>
      <c r="E119" s="246"/>
      <c r="F119" s="247"/>
      <c r="G119" s="81" t="s">
        <v>2552</v>
      </c>
      <c r="H119" s="81"/>
      <c r="I119" s="81"/>
      <c r="J119" s="81"/>
      <c r="K119" s="81"/>
      <c r="L119" s="81"/>
      <c r="M119" s="81"/>
      <c r="N119" s="81"/>
      <c r="O119" s="82"/>
      <c r="P119" s="83"/>
    </row>
    <row r="120" spans="2:16" ht="20.149999999999999" customHeight="1">
      <c r="B120" s="222"/>
      <c r="C120" s="224"/>
      <c r="D120" s="232" t="s">
        <v>75</v>
      </c>
      <c r="E120" s="140"/>
      <c r="F120" s="141"/>
      <c r="G120" s="81" t="s">
        <v>2552</v>
      </c>
      <c r="H120" s="81"/>
      <c r="I120" s="81"/>
      <c r="J120" s="81"/>
      <c r="K120" s="81"/>
      <c r="L120" s="81"/>
      <c r="M120" s="81"/>
      <c r="N120" s="81"/>
      <c r="O120" s="82"/>
      <c r="P120" s="83"/>
    </row>
    <row r="121" spans="2:16" ht="20.149999999999999" customHeight="1">
      <c r="B121" s="222"/>
      <c r="C121" s="224"/>
      <c r="D121" s="232" t="s">
        <v>76</v>
      </c>
      <c r="E121" s="140"/>
      <c r="F121" s="141"/>
      <c r="G121" s="81" t="s">
        <v>2552</v>
      </c>
      <c r="H121" s="81"/>
      <c r="I121" s="81"/>
      <c r="J121" s="81"/>
      <c r="K121" s="81"/>
      <c r="L121" s="81"/>
      <c r="M121" s="81"/>
      <c r="N121" s="81"/>
      <c r="O121" s="82"/>
      <c r="P121" s="83"/>
    </row>
    <row r="122" spans="2:16" ht="20.149999999999999" customHeight="1">
      <c r="B122" s="248"/>
      <c r="C122" s="249"/>
      <c r="D122" s="232" t="s">
        <v>77</v>
      </c>
      <c r="E122" s="140"/>
      <c r="F122" s="141"/>
      <c r="G122" s="81" t="s">
        <v>2552</v>
      </c>
      <c r="H122" s="81"/>
      <c r="I122" s="81"/>
      <c r="J122" s="81"/>
      <c r="K122" s="81"/>
      <c r="L122" s="81"/>
      <c r="M122" s="81"/>
      <c r="N122" s="81"/>
      <c r="O122" s="82"/>
      <c r="P122" s="83"/>
    </row>
    <row r="123" spans="2:16" ht="20.149999999999999" customHeight="1">
      <c r="B123" s="219" t="s">
        <v>412</v>
      </c>
      <c r="C123" s="221"/>
      <c r="D123" s="232" t="s">
        <v>430</v>
      </c>
      <c r="E123" s="140"/>
      <c r="F123" s="141"/>
      <c r="G123" s="81" t="s">
        <v>2587</v>
      </c>
      <c r="H123" s="81"/>
      <c r="I123" s="81"/>
      <c r="J123" s="81"/>
      <c r="K123" s="81"/>
      <c r="L123" s="81"/>
      <c r="M123" s="81"/>
      <c r="N123" s="81"/>
      <c r="O123" s="82"/>
      <c r="P123" s="83"/>
    </row>
    <row r="124" spans="2:16" ht="20.149999999999999" customHeight="1">
      <c r="B124" s="222"/>
      <c r="C124" s="224"/>
      <c r="D124" s="78" t="s">
        <v>431</v>
      </c>
      <c r="E124" s="79"/>
      <c r="F124" s="80"/>
      <c r="G124" s="81" t="s">
        <v>2588</v>
      </c>
      <c r="H124" s="81"/>
      <c r="I124" s="81"/>
      <c r="J124" s="81"/>
      <c r="K124" s="81"/>
      <c r="L124" s="81"/>
      <c r="M124" s="81"/>
      <c r="N124" s="81"/>
      <c r="O124" s="82"/>
      <c r="P124" s="83"/>
    </row>
    <row r="125" spans="2:16" ht="20.149999999999999" customHeight="1">
      <c r="B125" s="222"/>
      <c r="C125" s="224"/>
      <c r="D125" s="245" t="s">
        <v>432</v>
      </c>
      <c r="E125" s="246"/>
      <c r="F125" s="247"/>
      <c r="G125" s="81" t="s">
        <v>2589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t="s">
        <v>2558</v>
      </c>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2563</v>
      </c>
      <c r="G196" s="202" t="s">
        <v>456</v>
      </c>
      <c r="H196" s="202"/>
      <c r="I196" s="202"/>
      <c r="J196" s="202"/>
      <c r="K196" s="202"/>
      <c r="L196" s="202"/>
      <c r="M196" s="202"/>
      <c r="N196" s="202"/>
      <c r="O196" s="202"/>
      <c r="P196" s="216"/>
    </row>
    <row r="197" spans="1:20" ht="20.149999999999999" customHeight="1">
      <c r="B197" s="152"/>
      <c r="C197" s="90"/>
      <c r="D197" s="90"/>
      <c r="E197" s="90"/>
      <c r="F197" s="14" t="s">
        <v>2563</v>
      </c>
      <c r="G197" s="140" t="s">
        <v>457</v>
      </c>
      <c r="H197" s="140"/>
      <c r="I197" s="140"/>
      <c r="J197" s="140"/>
      <c r="K197" s="140"/>
      <c r="L197" s="140"/>
      <c r="M197" s="140"/>
      <c r="N197" s="140"/>
      <c r="O197" s="140"/>
      <c r="P197" s="200"/>
    </row>
    <row r="198" spans="1:20" ht="20.149999999999999"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t="s">
        <v>2564</v>
      </c>
      <c r="J200" s="92"/>
      <c r="K200" s="92"/>
      <c r="L200" s="92"/>
      <c r="M200" s="92"/>
      <c r="N200" s="92"/>
      <c r="O200" s="93"/>
      <c r="P200" s="94"/>
    </row>
    <row r="201" spans="1:20" ht="40"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t="s">
        <v>2552</v>
      </c>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t="s">
        <v>2552</v>
      </c>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2552</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t="s">
        <v>2564</v>
      </c>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t="s">
        <v>2565</v>
      </c>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c r="J234" s="92"/>
      <c r="K234" s="92"/>
      <c r="L234" s="92"/>
      <c r="M234" s="92"/>
      <c r="N234" s="92"/>
      <c r="O234" s="93"/>
      <c r="P234" s="94"/>
    </row>
    <row r="235" spans="1:20" ht="40" customHeight="1">
      <c r="B235" s="293"/>
      <c r="C235" s="294"/>
      <c r="D235" s="288"/>
      <c r="E235" s="107"/>
      <c r="F235" s="90" t="s">
        <v>103</v>
      </c>
      <c r="G235" s="90"/>
      <c r="H235" s="90"/>
      <c r="I235" s="91"/>
      <c r="J235" s="92"/>
      <c r="K235" s="92"/>
      <c r="L235" s="92"/>
      <c r="M235" s="92"/>
      <c r="N235" s="92"/>
      <c r="O235" s="93"/>
      <c r="P235" s="94"/>
    </row>
    <row r="236" spans="1:20" ht="40" customHeight="1">
      <c r="B236" s="293"/>
      <c r="C236" s="294"/>
      <c r="D236" s="288"/>
      <c r="E236" s="107"/>
      <c r="F236" s="193" t="s">
        <v>105</v>
      </c>
      <c r="G236" s="193"/>
      <c r="H236" s="193"/>
      <c r="I236" s="91"/>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2563</v>
      </c>
      <c r="G244" s="286" t="s">
        <v>433</v>
      </c>
      <c r="H244" s="140"/>
      <c r="I244" s="141"/>
      <c r="J244" s="87" t="s">
        <v>2590</v>
      </c>
      <c r="K244" s="102"/>
      <c r="L244" s="102"/>
      <c r="M244" s="102"/>
      <c r="N244" s="102"/>
      <c r="O244" s="102"/>
      <c r="P244" s="103"/>
    </row>
    <row r="245" spans="2:16" ht="120" customHeight="1">
      <c r="B245" s="152" t="s">
        <v>109</v>
      </c>
      <c r="C245" s="90"/>
      <c r="D245" s="90"/>
      <c r="E245" s="90"/>
      <c r="F245" s="87" t="s">
        <v>2568</v>
      </c>
      <c r="G245" s="88"/>
      <c r="H245" s="88"/>
      <c r="I245" s="88"/>
      <c r="J245" s="88"/>
      <c r="K245" s="88"/>
      <c r="L245" s="88"/>
      <c r="M245" s="88"/>
      <c r="N245" s="88"/>
      <c r="O245" s="88"/>
      <c r="P245" s="89"/>
    </row>
    <row r="246" spans="2:16" ht="120" customHeight="1">
      <c r="B246" s="152" t="s">
        <v>110</v>
      </c>
      <c r="C246" s="90"/>
      <c r="D246" s="90"/>
      <c r="E246" s="90"/>
      <c r="F246" s="87" t="s">
        <v>2569</v>
      </c>
      <c r="G246" s="88"/>
      <c r="H246" s="88"/>
      <c r="I246" s="88"/>
      <c r="J246" s="88"/>
      <c r="K246" s="88"/>
      <c r="L246" s="88"/>
      <c r="M246" s="88"/>
      <c r="N246" s="88"/>
      <c r="O246" s="88"/>
      <c r="P246" s="89"/>
    </row>
    <row r="247" spans="2:16" ht="20.149999999999999" customHeight="1">
      <c r="B247" s="152" t="s">
        <v>111</v>
      </c>
      <c r="C247" s="90"/>
      <c r="D247" s="90"/>
      <c r="E247" s="90"/>
      <c r="F247" s="82" t="s">
        <v>2558</v>
      </c>
      <c r="G247" s="98"/>
      <c r="H247" s="98"/>
      <c r="I247" s="98"/>
      <c r="J247" s="98"/>
      <c r="K247" s="98"/>
      <c r="L247" s="98"/>
      <c r="M247" s="98"/>
      <c r="N247" s="98"/>
      <c r="O247" s="98"/>
      <c r="P247" s="99"/>
    </row>
    <row r="248" spans="2:16" ht="120" customHeight="1">
      <c r="B248" s="152" t="s">
        <v>112</v>
      </c>
      <c r="C248" s="90"/>
      <c r="D248" s="90"/>
      <c r="E248" s="90"/>
      <c r="F248" s="87" t="s">
        <v>2569</v>
      </c>
      <c r="G248" s="88"/>
      <c r="H248" s="88"/>
      <c r="I248" s="88"/>
      <c r="J248" s="88"/>
      <c r="K248" s="88"/>
      <c r="L248" s="88"/>
      <c r="M248" s="88"/>
      <c r="N248" s="88"/>
      <c r="O248" s="88"/>
      <c r="P248" s="89"/>
    </row>
    <row r="249" spans="2:16" ht="20.149999999999999" customHeight="1">
      <c r="B249" s="305" t="s">
        <v>114</v>
      </c>
      <c r="C249" s="297"/>
      <c r="D249" s="297"/>
      <c r="E249" s="297"/>
      <c r="F249" s="82" t="s">
        <v>2558</v>
      </c>
      <c r="G249" s="98"/>
      <c r="H249" s="98"/>
      <c r="I249" s="98"/>
      <c r="J249" s="98"/>
      <c r="K249" s="98"/>
      <c r="L249" s="98"/>
      <c r="M249" s="98"/>
      <c r="N249" s="98"/>
      <c r="O249" s="98"/>
      <c r="P249" s="99"/>
    </row>
    <row r="250" spans="2:16" ht="20.149999999999999" customHeight="1">
      <c r="B250" s="306" t="s">
        <v>115</v>
      </c>
      <c r="C250" s="298"/>
      <c r="D250" s="297" t="s">
        <v>116</v>
      </c>
      <c r="E250" s="297"/>
      <c r="F250" s="82" t="s">
        <v>2552</v>
      </c>
      <c r="G250" s="98"/>
      <c r="H250" s="98"/>
      <c r="I250" s="98"/>
      <c r="J250" s="98"/>
      <c r="K250" s="98"/>
      <c r="L250" s="98"/>
      <c r="M250" s="98"/>
      <c r="N250" s="98"/>
      <c r="O250" s="98"/>
      <c r="P250" s="99"/>
    </row>
    <row r="251" spans="2:16" ht="20.149999999999999" customHeight="1">
      <c r="B251" s="306"/>
      <c r="C251" s="298"/>
      <c r="D251" s="297" t="s">
        <v>117</v>
      </c>
      <c r="E251" s="297"/>
      <c r="F251" s="82" t="s">
        <v>2558</v>
      </c>
      <c r="G251" s="98"/>
      <c r="H251" s="98"/>
      <c r="I251" s="98"/>
      <c r="J251" s="98"/>
      <c r="K251" s="98"/>
      <c r="L251" s="98"/>
      <c r="M251" s="98"/>
      <c r="N251" s="98"/>
      <c r="O251" s="98"/>
      <c r="P251" s="99"/>
    </row>
    <row r="252" spans="2:16" ht="20.149999999999999" customHeight="1">
      <c r="B252" s="306"/>
      <c r="C252" s="298"/>
      <c r="D252" s="297" t="s">
        <v>118</v>
      </c>
      <c r="E252" s="297"/>
      <c r="F252" s="82" t="s">
        <v>2558</v>
      </c>
      <c r="G252" s="98"/>
      <c r="H252" s="98"/>
      <c r="I252" s="98"/>
      <c r="J252" s="98"/>
      <c r="K252" s="98"/>
      <c r="L252" s="98"/>
      <c r="M252" s="98"/>
      <c r="N252" s="98"/>
      <c r="O252" s="98"/>
      <c r="P252" s="99"/>
    </row>
    <row r="253" spans="2:16" ht="20.149999999999999" customHeight="1">
      <c r="B253" s="306"/>
      <c r="C253" s="298"/>
      <c r="D253" s="297" t="s">
        <v>119</v>
      </c>
      <c r="E253" s="297"/>
      <c r="F253" s="82" t="s">
        <v>2558</v>
      </c>
      <c r="G253" s="98"/>
      <c r="H253" s="98"/>
      <c r="I253" s="98"/>
      <c r="J253" s="98"/>
      <c r="K253" s="98"/>
      <c r="L253" s="98"/>
      <c r="M253" s="98"/>
      <c r="N253" s="98"/>
      <c r="O253" s="98"/>
      <c r="P253" s="99"/>
    </row>
    <row r="254" spans="2:16" ht="20.149999999999999" customHeight="1">
      <c r="B254" s="306"/>
      <c r="C254" s="298"/>
      <c r="D254" s="297" t="s">
        <v>120</v>
      </c>
      <c r="E254" s="297"/>
      <c r="F254" s="82" t="s">
        <v>2558</v>
      </c>
      <c r="G254" s="98"/>
      <c r="H254" s="98"/>
      <c r="I254" s="98"/>
      <c r="J254" s="98"/>
      <c r="K254" s="98"/>
      <c r="L254" s="98"/>
      <c r="M254" s="98"/>
      <c r="N254" s="98"/>
      <c r="O254" s="98"/>
      <c r="P254" s="99"/>
    </row>
    <row r="255" spans="2:16" ht="20.149999999999999" customHeight="1">
      <c r="B255" s="306"/>
      <c r="C255" s="298"/>
      <c r="D255" s="298" t="s">
        <v>121</v>
      </c>
      <c r="E255" s="298"/>
      <c r="F255" s="82" t="s">
        <v>2558</v>
      </c>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2552</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2571</v>
      </c>
      <c r="K265" s="102"/>
      <c r="L265" s="102"/>
      <c r="M265" s="102"/>
      <c r="N265" s="102"/>
      <c r="O265" s="102"/>
      <c r="P265" s="103"/>
    </row>
    <row r="266" spans="2:20" ht="20.149999999999999" customHeight="1">
      <c r="B266" s="248"/>
      <c r="C266" s="252"/>
      <c r="D266" s="252"/>
      <c r="E266" s="249"/>
      <c r="F266" s="232" t="s">
        <v>132</v>
      </c>
      <c r="G266" s="140"/>
      <c r="H266" s="140"/>
      <c r="I266" s="141"/>
      <c r="J266" s="82"/>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2552</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2572</v>
      </c>
      <c r="K270" s="102"/>
      <c r="L270" s="102"/>
      <c r="M270" s="102"/>
      <c r="N270" s="102"/>
      <c r="O270" s="102"/>
      <c r="P270" s="103"/>
    </row>
    <row r="271" spans="2:20" ht="20.149999999999999"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f>IF(OR($H$289&lt;&gt;"",$K$289&lt;&gt;""),SUM($H$289,$K$289),"")</f>
        <v>2</v>
      </c>
      <c r="F289" s="244"/>
      <c r="G289" s="244"/>
      <c r="H289" s="82">
        <v>1</v>
      </c>
      <c r="I289" s="98"/>
      <c r="J289" s="159"/>
      <c r="K289" s="81">
        <v>1</v>
      </c>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1</v>
      </c>
      <c r="H302" s="138"/>
      <c r="I302" s="101"/>
      <c r="J302" s="81">
        <v>1</v>
      </c>
      <c r="K302" s="81"/>
      <c r="L302" s="81"/>
      <c r="M302" s="81"/>
      <c r="N302" s="81"/>
      <c r="O302" s="82"/>
      <c r="P302" s="83"/>
    </row>
    <row r="303" spans="2:20" ht="20.149999999999999"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49999999999999"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2552</v>
      </c>
      <c r="M338" s="147"/>
      <c r="N338" s="147"/>
      <c r="O338" s="147"/>
      <c r="P338" s="148"/>
    </row>
    <row r="339" spans="2:20" ht="20.149999999999999" customHeight="1">
      <c r="B339" s="135"/>
      <c r="C339" s="136"/>
      <c r="D339" s="136"/>
      <c r="E339" s="136"/>
      <c r="F339" s="137"/>
      <c r="G339" s="237" t="s">
        <v>441</v>
      </c>
      <c r="H339" s="221"/>
      <c r="I339" s="82" t="s">
        <v>2552</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2591</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c r="K344" s="28"/>
      <c r="L344" s="28"/>
      <c r="M344" s="28"/>
      <c r="N344" s="28"/>
      <c r="O344" s="28"/>
      <c r="P344" s="28"/>
      <c r="Q344" s="12"/>
    </row>
    <row r="345" spans="2:20" ht="20.149999999999999" customHeight="1">
      <c r="B345" s="219" t="s">
        <v>181</v>
      </c>
      <c r="C345" s="220"/>
      <c r="D345" s="220"/>
      <c r="E345" s="220"/>
      <c r="F345" s="221"/>
      <c r="G345" s="28"/>
      <c r="H345" s="28"/>
      <c r="I345" s="28"/>
      <c r="J345" s="28"/>
      <c r="K345" s="28"/>
      <c r="L345" s="28"/>
      <c r="M345" s="28"/>
      <c r="N345" s="28"/>
      <c r="O345" s="28"/>
      <c r="P345" s="28"/>
      <c r="Q345" s="12"/>
    </row>
    <row r="346" spans="2:20" ht="20.149999999999999" customHeight="1">
      <c r="B346" s="348" t="s">
        <v>182</v>
      </c>
      <c r="C346" s="349"/>
      <c r="D346" s="232" t="s">
        <v>183</v>
      </c>
      <c r="E346" s="140"/>
      <c r="F346" s="141"/>
      <c r="G346" s="28"/>
      <c r="H346" s="28"/>
      <c r="I346" s="28"/>
      <c r="J346" s="28"/>
      <c r="K346" s="28"/>
      <c r="L346" s="28"/>
      <c r="M346" s="28"/>
      <c r="N346" s="28"/>
      <c r="O346" s="28"/>
      <c r="P346" s="28"/>
      <c r="Q346" s="12"/>
    </row>
    <row r="347" spans="2:20" ht="20.149999999999999" customHeight="1">
      <c r="B347" s="350"/>
      <c r="C347" s="351"/>
      <c r="D347" s="237" t="s">
        <v>184</v>
      </c>
      <c r="E347" s="220"/>
      <c r="F347" s="221"/>
      <c r="G347" s="346"/>
      <c r="H347" s="346"/>
      <c r="I347" s="346"/>
      <c r="J347" s="346"/>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c r="K353" s="28"/>
      <c r="L353" s="28"/>
      <c r="M353" s="28"/>
      <c r="N353" s="28"/>
      <c r="O353" s="28"/>
      <c r="P353" s="28"/>
      <c r="Q353" s="12"/>
    </row>
    <row r="354" spans="1:20" ht="20.149999999999999" customHeight="1" thickBot="1">
      <c r="B354" s="181" t="s">
        <v>188</v>
      </c>
      <c r="C354" s="182"/>
      <c r="D354" s="182"/>
      <c r="E354" s="182"/>
      <c r="F354" s="182"/>
      <c r="G354" s="182"/>
      <c r="H354" s="267" t="s">
        <v>2552</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2573</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2574</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t="s">
        <v>2563</v>
      </c>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2558</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2558</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2575</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2593</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2577</v>
      </c>
      <c r="J375" s="81"/>
      <c r="K375" s="81"/>
      <c r="L375" s="81"/>
      <c r="M375" s="82" t="s">
        <v>2577</v>
      </c>
      <c r="N375" s="98"/>
      <c r="O375" s="98"/>
      <c r="P375" s="99"/>
    </row>
    <row r="376" spans="2:20" ht="20.149999999999999" customHeight="1">
      <c r="B376" s="152"/>
      <c r="C376" s="90"/>
      <c r="D376" s="90"/>
      <c r="E376" s="232" t="s">
        <v>210</v>
      </c>
      <c r="F376" s="140"/>
      <c r="G376" s="140"/>
      <c r="H376" s="141"/>
      <c r="I376" s="82">
        <v>80</v>
      </c>
      <c r="J376" s="98"/>
      <c r="K376" s="98"/>
      <c r="L376" s="55" t="s">
        <v>480</v>
      </c>
      <c r="M376" s="82">
        <v>80</v>
      </c>
      <c r="N376" s="98"/>
      <c r="O376" s="98"/>
      <c r="P376" s="40" t="s">
        <v>480</v>
      </c>
    </row>
    <row r="377" spans="2:20" ht="20.149999999999999" customHeight="1">
      <c r="B377" s="152" t="s">
        <v>45</v>
      </c>
      <c r="C377" s="90"/>
      <c r="D377" s="90"/>
      <c r="E377" s="232" t="s">
        <v>211</v>
      </c>
      <c r="F377" s="140"/>
      <c r="G377" s="140"/>
      <c r="H377" s="141"/>
      <c r="I377" s="82">
        <v>9.92</v>
      </c>
      <c r="J377" s="98"/>
      <c r="K377" s="98"/>
      <c r="L377" s="55" t="s">
        <v>472</v>
      </c>
      <c r="M377" s="82">
        <v>9.92</v>
      </c>
      <c r="N377" s="98"/>
      <c r="O377" s="98"/>
      <c r="P377" s="40" t="s">
        <v>472</v>
      </c>
    </row>
    <row r="378" spans="2:20" ht="20.149999999999999" customHeight="1">
      <c r="B378" s="152"/>
      <c r="C378" s="90"/>
      <c r="D378" s="90"/>
      <c r="E378" s="232" t="s">
        <v>212</v>
      </c>
      <c r="F378" s="140"/>
      <c r="G378" s="140"/>
      <c r="H378" s="141"/>
      <c r="I378" s="81" t="s">
        <v>2360</v>
      </c>
      <c r="J378" s="81"/>
      <c r="K378" s="81"/>
      <c r="L378" s="81"/>
      <c r="M378" s="83" t="s">
        <v>2360</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v>81000</v>
      </c>
      <c r="J382" s="98"/>
      <c r="K382" s="98"/>
      <c r="L382" s="50" t="s">
        <v>481</v>
      </c>
      <c r="M382" s="82">
        <v>81000</v>
      </c>
      <c r="N382" s="98"/>
      <c r="O382" s="98"/>
      <c r="P382" s="37" t="s">
        <v>481</v>
      </c>
    </row>
    <row r="383" spans="2:20" ht="20.149999999999999" customHeight="1">
      <c r="B383" s="130" t="s">
        <v>204</v>
      </c>
      <c r="C383" s="76"/>
      <c r="D383" s="76"/>
      <c r="E383" s="76"/>
      <c r="F383" s="76"/>
      <c r="G383" s="76"/>
      <c r="H383" s="116"/>
      <c r="I383" s="82"/>
      <c r="J383" s="98"/>
      <c r="K383" s="98"/>
      <c r="L383" s="50" t="s">
        <v>481</v>
      </c>
      <c r="M383" s="82"/>
      <c r="N383" s="98"/>
      <c r="O383" s="98"/>
      <c r="P383" s="37" t="s">
        <v>481</v>
      </c>
    </row>
    <row r="384" spans="2:20" ht="20.149999999999999" customHeight="1">
      <c r="B384" s="373"/>
      <c r="C384" s="232" t="s">
        <v>205</v>
      </c>
      <c r="D384" s="140"/>
      <c r="E384" s="140"/>
      <c r="F384" s="140"/>
      <c r="G384" s="140"/>
      <c r="H384" s="141"/>
      <c r="I384" s="82">
        <v>27000</v>
      </c>
      <c r="J384" s="98"/>
      <c r="K384" s="98"/>
      <c r="L384" s="50" t="s">
        <v>481</v>
      </c>
      <c r="M384" s="82">
        <v>27000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40500</v>
      </c>
      <c r="J386" s="98"/>
      <c r="K386" s="98"/>
      <c r="L386" s="50" t="s">
        <v>481</v>
      </c>
      <c r="M386" s="82">
        <v>40500</v>
      </c>
      <c r="N386" s="98"/>
      <c r="O386" s="98"/>
      <c r="P386" s="37" t="s">
        <v>481</v>
      </c>
    </row>
    <row r="387" spans="2:20" ht="20.149999999999999"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v>15500</v>
      </c>
      <c r="J389" s="98"/>
      <c r="K389" s="98"/>
      <c r="L389" s="50" t="s">
        <v>481</v>
      </c>
      <c r="M389" s="82">
        <v>15500</v>
      </c>
      <c r="N389" s="98"/>
      <c r="O389" s="98"/>
      <c r="P389" s="37" t="s">
        <v>481</v>
      </c>
    </row>
    <row r="390" spans="2:20" ht="20.149999999999999" customHeight="1">
      <c r="B390" s="152"/>
      <c r="C390" s="374"/>
      <c r="D390" s="374"/>
      <c r="E390" s="232" t="s">
        <v>71</v>
      </c>
      <c r="F390" s="140"/>
      <c r="G390" s="140"/>
      <c r="H390" s="141"/>
      <c r="I390" s="82"/>
      <c r="J390" s="98"/>
      <c r="K390" s="98"/>
      <c r="L390" s="50" t="s">
        <v>481</v>
      </c>
      <c r="M390" s="82">
        <v>10000</v>
      </c>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2594</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2578</v>
      </c>
      <c r="H400" s="88"/>
      <c r="I400" s="88"/>
      <c r="J400" s="88"/>
      <c r="K400" s="88"/>
      <c r="L400" s="88"/>
      <c r="M400" s="88"/>
      <c r="N400" s="88"/>
      <c r="O400" s="88"/>
      <c r="P400" s="89"/>
    </row>
    <row r="401" spans="2:20" ht="120" customHeight="1">
      <c r="B401" s="139" t="s">
        <v>216</v>
      </c>
      <c r="C401" s="140"/>
      <c r="D401" s="140"/>
      <c r="E401" s="140"/>
      <c r="F401" s="141"/>
      <c r="G401" s="87" t="s">
        <v>2579</v>
      </c>
      <c r="H401" s="88"/>
      <c r="I401" s="88"/>
      <c r="J401" s="88"/>
      <c r="K401" s="88"/>
      <c r="L401" s="88"/>
      <c r="M401" s="88"/>
      <c r="N401" s="88"/>
      <c r="O401" s="88"/>
      <c r="P401" s="89"/>
    </row>
    <row r="402" spans="2:20" ht="120" customHeight="1">
      <c r="B402" s="139" t="s">
        <v>219</v>
      </c>
      <c r="C402" s="140"/>
      <c r="D402" s="140"/>
      <c r="E402" s="140"/>
      <c r="F402" s="141"/>
      <c r="G402" s="87" t="s">
        <v>2580</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2576</v>
      </c>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4</v>
      </c>
      <c r="I430" s="147"/>
      <c r="J430" s="147"/>
      <c r="K430" s="147"/>
      <c r="L430" s="147"/>
      <c r="M430" s="147"/>
      <c r="N430" s="147"/>
      <c r="O430" s="147"/>
      <c r="P430" s="49" t="s">
        <v>477</v>
      </c>
    </row>
    <row r="431" spans="1:20" ht="20.149999999999999" customHeight="1">
      <c r="B431" s="131"/>
      <c r="C431" s="119"/>
      <c r="D431" s="90" t="s">
        <v>245</v>
      </c>
      <c r="E431" s="90"/>
      <c r="F431" s="90"/>
      <c r="G431" s="90"/>
      <c r="H431" s="82">
        <v>15</v>
      </c>
      <c r="I431" s="98"/>
      <c r="J431" s="98"/>
      <c r="K431" s="98"/>
      <c r="L431" s="98"/>
      <c r="M431" s="98"/>
      <c r="N431" s="98"/>
      <c r="O431" s="98"/>
      <c r="P431" s="37" t="s">
        <v>479</v>
      </c>
    </row>
    <row r="432" spans="1:20" ht="20.149999999999999" customHeight="1">
      <c r="B432" s="152" t="s">
        <v>241</v>
      </c>
      <c r="C432" s="90"/>
      <c r="D432" s="90" t="s">
        <v>246</v>
      </c>
      <c r="E432" s="90"/>
      <c r="F432" s="90"/>
      <c r="G432" s="90"/>
      <c r="H432" s="82"/>
      <c r="I432" s="98"/>
      <c r="J432" s="98"/>
      <c r="K432" s="98"/>
      <c r="L432" s="98"/>
      <c r="M432" s="98"/>
      <c r="N432" s="98"/>
      <c r="O432" s="98"/>
      <c r="P432" s="37" t="s">
        <v>479</v>
      </c>
    </row>
    <row r="433" spans="2:16" ht="20.149999999999999" customHeight="1">
      <c r="B433" s="152"/>
      <c r="C433" s="90"/>
      <c r="D433" s="90" t="s">
        <v>247</v>
      </c>
      <c r="E433" s="90"/>
      <c r="F433" s="90"/>
      <c r="G433" s="90"/>
      <c r="H433" s="82">
        <v>1</v>
      </c>
      <c r="I433" s="98"/>
      <c r="J433" s="98"/>
      <c r="K433" s="98"/>
      <c r="L433" s="98"/>
      <c r="M433" s="98"/>
      <c r="N433" s="98"/>
      <c r="O433" s="98"/>
      <c r="P433" s="37" t="s">
        <v>479</v>
      </c>
    </row>
    <row r="434" spans="2:16" ht="20.149999999999999" customHeight="1">
      <c r="B434" s="152"/>
      <c r="C434" s="90"/>
      <c r="D434" s="90" t="s">
        <v>248</v>
      </c>
      <c r="E434" s="90"/>
      <c r="F434" s="90"/>
      <c r="G434" s="90"/>
      <c r="H434" s="82">
        <v>7</v>
      </c>
      <c r="I434" s="98"/>
      <c r="J434" s="98"/>
      <c r="K434" s="98"/>
      <c r="L434" s="98"/>
      <c r="M434" s="98"/>
      <c r="N434" s="98"/>
      <c r="O434" s="98"/>
      <c r="P434" s="37" t="s">
        <v>479</v>
      </c>
    </row>
    <row r="435" spans="2:16" ht="20.149999999999999" customHeight="1">
      <c r="B435" s="152"/>
      <c r="C435" s="90"/>
      <c r="D435" s="90" t="s">
        <v>249</v>
      </c>
      <c r="E435" s="90"/>
      <c r="F435" s="90"/>
      <c r="G435" s="90"/>
      <c r="H435" s="82">
        <v>11</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v>2</v>
      </c>
      <c r="I439" s="98"/>
      <c r="J439" s="98"/>
      <c r="K439" s="98"/>
      <c r="L439" s="98"/>
      <c r="M439" s="98"/>
      <c r="N439" s="98"/>
      <c r="O439" s="98"/>
      <c r="P439" s="37" t="s">
        <v>479</v>
      </c>
    </row>
    <row r="440" spans="2:16" ht="20.149999999999999" customHeight="1">
      <c r="B440" s="398"/>
      <c r="C440" s="399"/>
      <c r="D440" s="90" t="s">
        <v>254</v>
      </c>
      <c r="E440" s="90"/>
      <c r="F440" s="90"/>
      <c r="G440" s="90"/>
      <c r="H440" s="82">
        <v>5</v>
      </c>
      <c r="I440" s="98"/>
      <c r="J440" s="98"/>
      <c r="K440" s="98"/>
      <c r="L440" s="98"/>
      <c r="M440" s="98"/>
      <c r="N440" s="98"/>
      <c r="O440" s="98"/>
      <c r="P440" s="37" t="s">
        <v>479</v>
      </c>
    </row>
    <row r="441" spans="2:16" ht="20.149999999999999" customHeight="1">
      <c r="B441" s="398"/>
      <c r="C441" s="399"/>
      <c r="D441" s="90" t="s">
        <v>255</v>
      </c>
      <c r="E441" s="90"/>
      <c r="F441" s="90"/>
      <c r="G441" s="90"/>
      <c r="H441" s="82">
        <v>5</v>
      </c>
      <c r="I441" s="98"/>
      <c r="J441" s="98"/>
      <c r="K441" s="98"/>
      <c r="L441" s="98"/>
      <c r="M441" s="98"/>
      <c r="N441" s="98"/>
      <c r="O441" s="98"/>
      <c r="P441" s="37" t="s">
        <v>479</v>
      </c>
    </row>
    <row r="442" spans="2:16" ht="20.149999999999999" customHeight="1">
      <c r="B442" s="398"/>
      <c r="C442" s="399"/>
      <c r="D442" s="90" t="s">
        <v>256</v>
      </c>
      <c r="E442" s="90"/>
      <c r="F442" s="90"/>
      <c r="G442" s="90"/>
      <c r="H442" s="82">
        <v>5</v>
      </c>
      <c r="I442" s="98"/>
      <c r="J442" s="98"/>
      <c r="K442" s="98"/>
      <c r="L442" s="98"/>
      <c r="M442" s="98"/>
      <c r="N442" s="98"/>
      <c r="O442" s="98"/>
      <c r="P442" s="37" t="s">
        <v>479</v>
      </c>
    </row>
    <row r="443" spans="2:16" ht="20.149999999999999" customHeight="1">
      <c r="B443" s="400"/>
      <c r="C443" s="401"/>
      <c r="D443" s="90" t="s">
        <v>257</v>
      </c>
      <c r="E443" s="90"/>
      <c r="F443" s="90"/>
      <c r="G443" s="90"/>
      <c r="H443" s="82">
        <v>2</v>
      </c>
      <c r="I443" s="98"/>
      <c r="J443" s="98"/>
      <c r="K443" s="98"/>
      <c r="L443" s="98"/>
      <c r="M443" s="98"/>
      <c r="N443" s="98"/>
      <c r="O443" s="98"/>
      <c r="P443" s="37" t="s">
        <v>479</v>
      </c>
    </row>
    <row r="444" spans="2:16" ht="20.149999999999999" customHeight="1">
      <c r="B444" s="152" t="s">
        <v>243</v>
      </c>
      <c r="C444" s="90"/>
      <c r="D444" s="90" t="s">
        <v>258</v>
      </c>
      <c r="E444" s="90"/>
      <c r="F444" s="90"/>
      <c r="G444" s="90"/>
      <c r="H444" s="82">
        <v>2</v>
      </c>
      <c r="I444" s="98"/>
      <c r="J444" s="98"/>
      <c r="K444" s="98"/>
      <c r="L444" s="98"/>
      <c r="M444" s="98"/>
      <c r="N444" s="98"/>
      <c r="O444" s="98"/>
      <c r="P444" s="37" t="s">
        <v>479</v>
      </c>
    </row>
    <row r="445" spans="2:16" ht="20.149999999999999" customHeight="1">
      <c r="B445" s="152"/>
      <c r="C445" s="90"/>
      <c r="D445" s="90" t="s">
        <v>259</v>
      </c>
      <c r="E445" s="90"/>
      <c r="F445" s="90"/>
      <c r="G445" s="90"/>
      <c r="H445" s="82">
        <v>4</v>
      </c>
      <c r="I445" s="98"/>
      <c r="J445" s="98"/>
      <c r="K445" s="98"/>
      <c r="L445" s="98"/>
      <c r="M445" s="98"/>
      <c r="N445" s="98"/>
      <c r="O445" s="98"/>
      <c r="P445" s="37" t="s">
        <v>479</v>
      </c>
    </row>
    <row r="446" spans="2:16" ht="20.149999999999999" customHeight="1">
      <c r="B446" s="152"/>
      <c r="C446" s="90"/>
      <c r="D446" s="90" t="s">
        <v>260</v>
      </c>
      <c r="E446" s="90"/>
      <c r="F446" s="90"/>
      <c r="G446" s="90"/>
      <c r="H446" s="82">
        <v>8</v>
      </c>
      <c r="I446" s="98"/>
      <c r="J446" s="98"/>
      <c r="K446" s="98"/>
      <c r="L446" s="98"/>
      <c r="M446" s="98"/>
      <c r="N446" s="98"/>
      <c r="O446" s="98"/>
      <c r="P446" s="37" t="s">
        <v>479</v>
      </c>
    </row>
    <row r="447" spans="2:16" ht="20.149999999999999" customHeight="1">
      <c r="B447" s="152"/>
      <c r="C447" s="90"/>
      <c r="D447" s="90" t="s">
        <v>261</v>
      </c>
      <c r="E447" s="90"/>
      <c r="F447" s="90"/>
      <c r="G447" s="90"/>
      <c r="H447" s="82">
        <v>5</v>
      </c>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87</v>
      </c>
      <c r="I452" s="147"/>
      <c r="J452" s="147"/>
      <c r="K452" s="147"/>
      <c r="L452" s="147"/>
      <c r="M452" s="147"/>
      <c r="N452" s="147"/>
      <c r="O452" s="147"/>
      <c r="P452" s="49" t="s">
        <v>485</v>
      </c>
    </row>
    <row r="453" spans="2:20" ht="20.149999999999999" customHeight="1">
      <c r="B453" s="152" t="s">
        <v>266</v>
      </c>
      <c r="C453" s="90"/>
      <c r="D453" s="90"/>
      <c r="E453" s="90"/>
      <c r="F453" s="90"/>
      <c r="G453" s="90"/>
      <c r="H453" s="82">
        <v>19</v>
      </c>
      <c r="I453" s="98"/>
      <c r="J453" s="98"/>
      <c r="K453" s="98"/>
      <c r="L453" s="98"/>
      <c r="M453" s="98"/>
      <c r="N453" s="98"/>
      <c r="O453" s="98"/>
      <c r="P453" s="37" t="s">
        <v>477</v>
      </c>
    </row>
    <row r="454" spans="2:20" ht="20.149999999999999" customHeight="1">
      <c r="B454" s="152" t="s">
        <v>267</v>
      </c>
      <c r="C454" s="90"/>
      <c r="D454" s="90"/>
      <c r="E454" s="90"/>
      <c r="F454" s="90"/>
      <c r="G454" s="90"/>
      <c r="H454" s="82">
        <v>100</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c r="I460" s="98"/>
      <c r="J460" s="98"/>
      <c r="K460" s="98"/>
      <c r="L460" s="98"/>
      <c r="M460" s="98"/>
      <c r="N460" s="98"/>
      <c r="O460" s="98"/>
      <c r="P460" s="37" t="s">
        <v>479</v>
      </c>
    </row>
    <row r="461" spans="2:20" ht="20.149999999999999" customHeight="1">
      <c r="B461" s="414"/>
      <c r="C461" s="415"/>
      <c r="D461" s="415"/>
      <c r="E461" s="90" t="s">
        <v>277</v>
      </c>
      <c r="F461" s="90"/>
      <c r="G461" s="90"/>
      <c r="H461" s="82">
        <v>1</v>
      </c>
      <c r="I461" s="98"/>
      <c r="J461" s="98"/>
      <c r="K461" s="98"/>
      <c r="L461" s="98"/>
      <c r="M461" s="98"/>
      <c r="N461" s="98"/>
      <c r="O461" s="98"/>
      <c r="P461" s="37" t="s">
        <v>479</v>
      </c>
    </row>
    <row r="462" spans="2:20" ht="20.149999999999999" customHeight="1">
      <c r="B462" s="414"/>
      <c r="C462" s="415"/>
      <c r="D462" s="415"/>
      <c r="E462" s="90" t="s">
        <v>415</v>
      </c>
      <c r="F462" s="90"/>
      <c r="G462" s="90"/>
      <c r="H462" s="82">
        <v>5</v>
      </c>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2595</v>
      </c>
      <c r="I474" s="88"/>
      <c r="J474" s="88"/>
      <c r="K474" s="88"/>
      <c r="L474" s="88"/>
      <c r="M474" s="88"/>
      <c r="N474" s="88"/>
      <c r="O474" s="88"/>
      <c r="P474" s="89"/>
    </row>
    <row r="475" spans="1:20" ht="20.149999999999999" customHeight="1">
      <c r="B475" s="408"/>
      <c r="C475" s="232" t="s">
        <v>14</v>
      </c>
      <c r="D475" s="140"/>
      <c r="E475" s="140"/>
      <c r="F475" s="140"/>
      <c r="G475" s="141"/>
      <c r="H475" s="228" t="s">
        <v>2543</v>
      </c>
      <c r="I475" s="229"/>
      <c r="J475" s="35" t="s">
        <v>469</v>
      </c>
      <c r="K475" s="229" t="s">
        <v>2544</v>
      </c>
      <c r="L475" s="229"/>
      <c r="M475" s="35" t="s">
        <v>469</v>
      </c>
      <c r="N475" s="229" t="s">
        <v>2545</v>
      </c>
      <c r="O475" s="229"/>
      <c r="P475" s="230"/>
    </row>
    <row r="476" spans="1:20" ht="20.149999999999999"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49999999999999"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49999999999999"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40" customHeight="1">
      <c r="B479" s="408"/>
      <c r="C479" s="232" t="s">
        <v>284</v>
      </c>
      <c r="D479" s="140"/>
      <c r="E479" s="140"/>
      <c r="F479" s="140"/>
      <c r="G479" s="141"/>
      <c r="H479" s="87" t="s">
        <v>2576</v>
      </c>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c r="I481" s="88"/>
      <c r="J481" s="88"/>
      <c r="K481" s="88"/>
      <c r="L481" s="88"/>
      <c r="M481" s="88"/>
      <c r="N481" s="88"/>
      <c r="O481" s="88"/>
      <c r="P481" s="89"/>
    </row>
    <row r="482" spans="2:16" ht="20.149999999999999" customHeight="1">
      <c r="B482" s="419"/>
      <c r="C482" s="232" t="s">
        <v>14</v>
      </c>
      <c r="D482" s="140"/>
      <c r="E482" s="140"/>
      <c r="F482" s="140"/>
      <c r="G482" s="141"/>
      <c r="H482" s="228"/>
      <c r="I482" s="229"/>
      <c r="J482" s="35" t="s">
        <v>469</v>
      </c>
      <c r="K482" s="229"/>
      <c r="L482" s="229"/>
      <c r="M482" s="35" t="s">
        <v>469</v>
      </c>
      <c r="N482" s="229"/>
      <c r="O482" s="229"/>
      <c r="P482" s="230"/>
    </row>
    <row r="483" spans="2:16" ht="20.149999999999999"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2552</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2596</v>
      </c>
      <c r="M512" s="92"/>
      <c r="N512" s="92"/>
      <c r="O512" s="93"/>
      <c r="P512" s="94"/>
    </row>
    <row r="513" spans="2:20" ht="20.149999999999999" customHeight="1">
      <c r="B513" s="219" t="s">
        <v>287</v>
      </c>
      <c r="C513" s="220"/>
      <c r="D513" s="220"/>
      <c r="E513" s="220"/>
      <c r="F513" s="220"/>
      <c r="G513" s="221"/>
      <c r="H513" s="82" t="s">
        <v>2552</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2596</v>
      </c>
      <c r="M515" s="92"/>
      <c r="N515" s="92"/>
      <c r="O515" s="93"/>
      <c r="P515" s="94"/>
    </row>
    <row r="516" spans="2:20" ht="20.149999999999999" customHeight="1" thickBot="1">
      <c r="B516" s="457" t="s">
        <v>288</v>
      </c>
      <c r="C516" s="458"/>
      <c r="D516" s="458"/>
      <c r="E516" s="458"/>
      <c r="F516" s="458"/>
      <c r="G516" s="458"/>
      <c r="H516" s="267"/>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2552</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t="s">
        <v>2581</v>
      </c>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t="s">
        <v>2552</v>
      </c>
      <c r="K522" s="81"/>
      <c r="L522" s="81"/>
      <c r="M522" s="81"/>
      <c r="N522" s="81"/>
      <c r="O522" s="82"/>
      <c r="P522" s="83"/>
      <c r="S522" s="15" t="str">
        <f>IF($F$519=MST!$I$6,IF(J522="","未記入",""),"")</f>
        <v/>
      </c>
    </row>
    <row r="523" spans="2:20" ht="20.149999999999999" customHeight="1">
      <c r="B523" s="219" t="s">
        <v>2514</v>
      </c>
      <c r="C523" s="220"/>
      <c r="D523" s="220"/>
      <c r="E523" s="221"/>
      <c r="F523" s="82" t="s">
        <v>2558</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2582</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2582</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2582</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2582</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2582</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2558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t="s">
        <v>2597</v>
      </c>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2552</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2552</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2552</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2552</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2552</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2552</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2552</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2552</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2552</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2552</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2552</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2552</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2552</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2552</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2552</v>
      </c>
      <c r="M560" s="98"/>
      <c r="N560" s="98"/>
      <c r="O560" s="98"/>
      <c r="P560" s="99"/>
      <c r="Q560" s="2"/>
      <c r="R560" s="2"/>
      <c r="S560" s="15" t="str">
        <f t="shared" si="4"/>
        <v/>
      </c>
      <c r="T560" s="69"/>
      <c r="U560" s="2"/>
      <c r="V560" s="2"/>
    </row>
    <row r="561" spans="2:20" ht="20.149999999999999" customHeight="1">
      <c r="B561" s="306" t="s">
        <v>296</v>
      </c>
      <c r="C561" s="90"/>
      <c r="D561" s="90"/>
      <c r="E561" s="90"/>
      <c r="F561" s="82" t="s">
        <v>2552</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2583</v>
      </c>
      <c r="K563" s="102"/>
      <c r="L563" s="102"/>
      <c r="M563" s="102"/>
      <c r="N563" s="102"/>
      <c r="O563" s="102"/>
      <c r="P563" s="103"/>
    </row>
    <row r="564" spans="2:20" ht="27.75" customHeight="1">
      <c r="B564" s="219" t="s">
        <v>297</v>
      </c>
      <c r="C564" s="220"/>
      <c r="D564" s="220"/>
      <c r="E564" s="221"/>
      <c r="F564" s="389" t="s">
        <v>2552</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2552</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2558</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5"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S4" sqref="S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2584</v>
      </c>
      <c r="K4" s="492"/>
      <c r="L4" s="492"/>
      <c r="M4" s="491" t="s">
        <v>2585</v>
      </c>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c r="I48" s="499"/>
      <c r="J48" s="491"/>
      <c r="K48" s="492"/>
      <c r="L48" s="492"/>
      <c r="M48" s="491"/>
      <c r="N48" s="492"/>
      <c r="O48" s="492"/>
      <c r="P48" s="492"/>
      <c r="Q48" s="492"/>
      <c r="R48" s="65"/>
      <c r="S48" s="25"/>
    </row>
    <row r="49" spans="2:19" ht="50.15" customHeight="1">
      <c r="B49" s="516"/>
      <c r="C49" s="500" t="s">
        <v>409</v>
      </c>
      <c r="D49" s="500"/>
      <c r="E49" s="500"/>
      <c r="F49" s="500"/>
      <c r="G49" s="500"/>
      <c r="H49" s="498"/>
      <c r="I49" s="499"/>
      <c r="J49" s="491"/>
      <c r="K49" s="492"/>
      <c r="L49" s="492"/>
      <c r="M49" s="491"/>
      <c r="N49" s="492"/>
      <c r="O49" s="492"/>
      <c r="P49" s="492"/>
      <c r="Q49" s="492"/>
      <c r="R49" s="65"/>
      <c r="S49" s="25"/>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Tomoaki Yoshino</cp:lastModifiedBy>
  <cp:lastPrinted>2021-03-04T10:23:32Z</cp:lastPrinted>
  <dcterms:created xsi:type="dcterms:W3CDTF">2020-12-23T05:28:24Z</dcterms:created>
  <dcterms:modified xsi:type="dcterms:W3CDTF">2025-10-14T00:55:13Z</dcterms:modified>
</cp:coreProperties>
</file>