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デスクトップ\R7.2 現況報告\"/>
    </mc:Choice>
  </mc:AlternateContent>
  <xr:revisionPtr revIDLastSave="0" documentId="13_ncr:1_{72477571-6AD5-4D30-904D-CFC7F0CE1A14}"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4955" yWindow="1650" windowWidth="22950" windowHeight="18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<sst xmlns="http://schemas.openxmlformats.org/spreadsheetml/2006/main" count="3099" uniqueCount="2604">
  <si>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</si>
  <si>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</si>
  <si>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</si>
  <si>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</si>
  <si>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</si>
  <si>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</si>
  <si>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</si>
  <si>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</si>
  <si>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</si>
  <si>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</si>
  <si>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</si>
  <si>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</si>
  <si>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</si>
  <si>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</si>
  <si>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</si>
  <si>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</si>
  <si>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</si>
  <si>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</si>
  <si>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</si>
  <si>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</si>
  <si>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</si>
  <si>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</si>
  <si>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</si>
  <si>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</si>
  <si>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</si>
  <si>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</si>
  <si>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</si>
  <si>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</si>
  <si>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</si>
  <si>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</si>
  <si>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</si>
  <si>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</si>
  <si>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</si>
  <si>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</si>
  <si>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</si>
  <si>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</si>
  <si>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</si>
  <si>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</si>
  <si>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</si>
  <si>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</si>
  <si>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</si>
  <si>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</si>
  <si>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</si>
  <si>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</si>
  <si>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</si>
  <si>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</si>
  <si>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</si>
  <si>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</si>
  <si>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</si>
  <si>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</si>
  <si>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</si>
  <si>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</si>
  <si>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</si>
  <si>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</si>
  <si>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</si>
  <si>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</si>
  <si>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</si>
  <si>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</si>
  <si>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</si>
  <si>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</si>
  <si>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</si>
  <si>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</si>
  <si>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</si>
  <si>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</si>
  <si>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</si>
  <si>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</si>
  <si>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</si>
  <si>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</si>
  <si>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</si>
  <si>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</si>
  <si>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</si>
  <si>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</si>
  <si>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</si>
  <si>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</si>
  <si>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</si>
  <si>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</si>
  <si>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</si>
  <si>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</si>
  <si>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</si>
  <si>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</si>
  <si>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</si>
  <si>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</si>
  <si>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</si>
  <si>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</si>
  <si>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</si>
  <si>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</si>
  <si>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</si>
  <si>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</si>
  <si>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</si>
  <si>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</si>
  <si>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</si>
  <si>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</si>
  <si>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</si>
  <si>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</si>
  <si>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</si>
  <si>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</si>
  <si>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</si>
  <si>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</si>
  <si>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</si>
  <si>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</si>
  <si>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</si>
  <si>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</si>
  <si>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</si>
  <si>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</si>
  <si>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</si>
  <si>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</si>
  <si>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</si>
  <si>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</si>
  <si>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</si>
  <si>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</si>
  <si>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</si>
  <si>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</si>
  <si>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</si>
  <si>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</si>
  <si>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</si>
  <si>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</si>
  <si>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</si>
  <si>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</si>
  <si>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</si>
  <si>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</si>
  <si>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</si>
  <si>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</si>
  <si>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</si>
  <si>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</si>
  <si>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</si>
  <si>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</si>
  <si>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</si>
  <si>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</si>
  <si>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</si>
  <si>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</si>
  <si>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</si>
  <si>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</si>
  <si>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</si>
  <si>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</si>
  <si>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</si>
  <si>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</si>
  <si>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</si>
  <si>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</si>
  <si>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</si>
  <si>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</si>
  <si>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</si>
  <si>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</si>
  <si>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</si>
  <si>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</si>
  <si>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</si>
  <si>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</si>
  <si>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</si>
  <si>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</si>
  <si>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</si>
  <si>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</si>
  <si>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</si>
  <si>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</si>
  <si>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</si>
  <si>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</si>
  <si>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</si>
  <si>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</si>
  <si>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</si>
  <si>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</si>
  <si>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</si>
  <si>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</si>
  <si>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</si>
  <si>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</si>
  <si>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</si>
  <si>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</si>
  <si>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</si>
  <si>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</si>
  <si>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</si>
  <si>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</si>
  <si>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</si>
  <si>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</si>
  <si>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</si>
  <si>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</si>
  <si>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</si>
  <si>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</si>
  <si>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</si>
  <si>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</si>
  <si>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</si>
  <si>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</si>
  <si>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</si>
  <si>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</si>
  <si>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</si>
  <si>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</si>
  <si>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</si>
  <si>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</si>
  <si>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</si>
  <si>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</si>
  <si>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</si>
  <si>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</si>
  <si>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</si>
  <si>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</si>
  <si>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</si>
  <si>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</si>
  <si>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</si>
  <si>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</si>
  <si>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</si>
  <si>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</si>
  <si>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</si>
  <si>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</si>
  <si>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</si>
  <si>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</si>
  <si>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</si>
  <si>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</si>
  <si>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</si>
  <si>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</si>
  <si>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</si>
  <si>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</si>
  <si>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</si>
  <si>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</si>
  <si>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</si>
  <si>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</si>
  <si>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</si>
  <si>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</si>
  <si>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</si>
  <si>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</si>
  <si>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</si>
  <si>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</si>
  <si>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</si>
  <si>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</si>
  <si>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</si>
  <si>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</si>
  <si>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</si>
  <si>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</si>
  <si>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</si>
  <si>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</si>
  <si>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</si>
  <si>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</si>
  <si>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</si>
  <si>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</si>
  <si>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</si>
  <si>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</si>
  <si>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</si>
  <si>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</si>
  <si>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</si>
  <si>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</si>
  <si>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</si>
  <si>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</si>
  <si>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</si>
  <si>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</si>
  <si>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</si>
  <si>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</si>
  <si>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</si>
  <si>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</si>
  <si>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</si>
  <si>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</si>
  <si>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</si>
  <si>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</si>
  <si>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</si>
  <si>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</si>
  <si>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</si>
  <si>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</si>
  <si>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</si>
  <si>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</si>
  <si>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</si>
  <si>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</si>
  <si>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</si>
  <si>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</si>
  <si>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</si>
  <si>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</si>
  <si>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</si>
  <si>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</si>
  <si>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</si>
  <si>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</si>
  <si>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</si>
  <si>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</si>
  <si>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</si>
  <si>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</si>
  <si>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</si>
  <si>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</si>
  <si>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</si>
  <si>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</si>
  <si>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</si>
  <si>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</si>
  <si>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</si>
  <si>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</si>
  <si>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</si>
  <si>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</si>
  <si>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</si>
  <si>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</si>
  <si>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</si>
  <si>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</si>
  <si>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</si>
  <si>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</si>
  <si>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</si>
  <si>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</si>
  <si>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</si>
  <si>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</si>
  <si>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</si>
  <si>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</si>
  <si>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</si>
  <si>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</si>
  <si>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</si>
  <si>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</si>
  <si>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</si>
  <si>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</si>
  <si>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</si>
  <si>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</si>
  <si>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</si>
  <si>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</si>
  <si>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</si>
  <si>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</si>
  <si>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</si>
  <si>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</si>
  <si>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</si>
  <si>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</si>
  <si>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</si>
  <si>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</si>
  <si>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</si>
  <si>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</si>
  <si>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</si>
  <si>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</si>
  <si>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</si>
  <si>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</si>
  <si>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</si>
  <si>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</si>
  <si>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</si>
  <si>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</si>
  <si>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</si>
  <si>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</si>
  <si>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</si>
  <si>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</si>
  <si>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</si>
  <si>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</si>
  <si>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</si>
  <si>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</si>
  <si>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</si>
  <si>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</si>
  <si>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</si>
  <si>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</si>
  <si>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</si>
  <si>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</si>
  <si>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</si>
  <si>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</si>
  <si>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</si>
  <si>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</si>
  <si>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</si>
  <si>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</si>
  <si>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</si>
  <si>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</si>
  <si>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</si>
  <si>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</si>
  <si>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</si>
  <si>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</si>
  <si>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</si>
  <si>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</si>
  <si>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</si>
  <si>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</si>
  <si>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</si>
  <si>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</si>
  <si>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</si>
  <si>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</si>
  <si>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</si>
  <si>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</si>
  <si>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</si>
  <si>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</si>
  <si>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</si>
  <si>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</si>
  <si>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</si>
  <si>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</si>
  <si>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</si>
  <si>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</si>
  <si>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</si>
  <si>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</si>
  <si>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</si>
  <si>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</si>
  <si>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</si>
  <si>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</si>
  <si>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</si>
  <si>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</si>
  <si>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</si>
  <si>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</si>
  <si>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</si>
  <si>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</si>
  <si>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</si>
  <si>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</si>
  <si>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</si>
  <si>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</si>
  <si>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</si>
  <si>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</si>
  <si>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</si>
  <si>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</si>
  <si>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</si>
  <si>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</si>
  <si>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</si>
  <si>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</si>
  <si>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</si>
  <si>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</si>
  <si>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</si>
  <si>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</si>
  <si>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</si>
  <si>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</si>
  <si>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</si>
  <si>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</si>
  <si>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</si>
  <si>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</si>
  <si>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</si>
  <si>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</si>
  <si>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</si>
  <si>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</si>
  <si>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</si>
  <si>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</si>
  <si>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</si>
  <si>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</si>
  <si>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</si>
  <si>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</si>
  <si>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</si>
  <si>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</si>
  <si>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</si>
  <si>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</si>
  <si>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</si>
  <si>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</si>
  <si>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</si>
  <si>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</si>
  <si>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</si>
  <si>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</si>
  <si>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</si>
  <si>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</si>
  <si>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</si>
  <si>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</si>
  <si>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</si>
  <si>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</si>
  <si>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</si>
  <si>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</si>
  <si>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</si>
  <si>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</si>
  <si>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</si>
  <si>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</si>
  <si>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</si>
  <si>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</si>
  <si>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</si>
  <si>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</si>
  <si>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</si>
  <si>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</si>
  <si>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</si>
  <si>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</si>
  <si>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</si>
  <si>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</si>
  <si>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</si>
  <si>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</si>
  <si>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</si>
  <si>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</si>
  <si>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</si>
  <si>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</si>
  <si>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</si>
  <si>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</si>
  <si>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</si>
  <si>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</si>
  <si>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</si>
  <si>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</si>
  <si>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</si>
  <si>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</si>
  <si>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</si>
  <si>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</si>
  <si>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</si>
  <si>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</si>
  <si>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</si>
  <si>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</si>
  <si>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</si>
  <si>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</si>
  <si>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</si>
  <si>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</si>
  <si>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</si>
  <si>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</si>
  <si>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</si>
  <si>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</si>
  <si>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</si>
  <si>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</si>
  <si>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</si>
  <si>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</si>
  <si>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</si>
  <si>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</si>
  <si>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</si>
  <si>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</si>
  <si>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</si>
  <si>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</si>
  <si>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</si>
  <si>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</si>
  <si>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</si>
  <si>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</si>
  <si>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</si>
  <si>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</si>
  <si>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</si>
  <si>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</si>
  <si>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</si>
  <si>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</si>
  <si>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</si>
  <si>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</si>
  <si>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</si>
  <si>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</si>
  <si>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</si>
  <si>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</si>
  <si>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</si>
  <si>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</si>
  <si>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</si>
  <si>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</si>
  <si>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</si>
  <si>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</si>
  <si>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</si>
  <si>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</si>
  <si>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</si>
  <si>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</si>
  <si>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</si>
  <si>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</si>
  <si>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</si>
  <si>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</si>
  <si>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</si>
  <si>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</si>
  <si>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</si>
  <si>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</si>
  <si>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</si>
  <si>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</si>
  <si>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</si>
  <si>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</si>
  <si>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</si>
  <si>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</si>
  <si>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</si>
  <si>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</si>
  <si>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</si>
  <si>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</si>
  <si>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</si>
  <si>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</si>
  <si>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</si>
  <si>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</si>
  <si>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</si>
  <si>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</si>
  <si>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</si>
  <si>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</si>
  <si>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</si>
  <si>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</si>
  <si>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</si>
  <si>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</si>
  <si>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</si>
  <si>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</si>
  <si>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</si>
  <si>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</si>
  <si>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</si>
  <si>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</si>
  <si>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</si>
  <si>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</si>
  <si>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</si>
  <si>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</si>
  <si>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</si>
  <si>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</si>
  <si>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</si>
  <si>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</si>
  <si>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</si>
  <si>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</si>
  <si>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</si>
  <si>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</si>
  <si>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</si>
  <si>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</si>
  <si>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</si>
  <si>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</si>
  <si>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</si>
  <si>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</si>
  <si>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</si>
  <si>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</si>
  <si>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</si>
  <si>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</si>
  <si>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</si>
  <si>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</si>
  <si>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</si>
  <si>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</si>
  <si>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</si>
  <si>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</si>
  <si>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</si>
  <si>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</si>
  <si>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</si>
  <si>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</si>
  <si>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</si>
  <si>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</si>
  <si>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</si>
  <si>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</si>
  <si>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</si>
  <si>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</si>
  <si>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</si>
  <si>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</si>
  <si>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</si>
  <si>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</si>
  <si>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</si>
  <si>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</si>
  <si>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</si>
  <si>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</si>
  <si>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</si>
  <si>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</si>
  <si>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</si>
  <si>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</si>
  <si>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</si>
  <si>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</si>
  <si>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</si>
  <si>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</si>
  <si>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</si>
  <si>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</si>
  <si>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</si>
  <si>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</si>
  <si>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</si>
  <si>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</si>
  <si>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</si>
  <si>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</si>
  <si>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</si>
  <si>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</si>
  <si>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</si>
  <si>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</si>
  <si>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</si>
  <si>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</si>
  <si>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</si>
  <si>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</si>
  <si>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</si>
  <si>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</si>
  <si>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</si>
  <si>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</si>
  <si>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</si>
  <si>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</si>
  <si>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</si>
  <si>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</si>
  <si>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</si>
  <si>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</si>
  <si>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</si>
  <si>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</si>
  <si>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</si>
  <si>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</si>
  <si>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</si>
  <si>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</si>
  <si>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</si>
  <si>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</si>
  <si>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</si>
  <si>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</si>
  <si>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</si>
  <si>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</si>
  <si>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</si>
  <si>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</si>
  <si>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</si>
  <si>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</si>
  <si>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</si>
  <si>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</si>
  <si>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</si>
  <si>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</si>
  <si>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</si>
  <si>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</si>
  <si>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</si>
  <si>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</si>
  <si>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</si>
  <si>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</si>
  <si>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</si>
  <si>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</si>
  <si>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</si>
  <si>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</si>
  <si>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</si>
  <si>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</si>
  <si>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</si>
  <si>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</si>
  <si>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</si>
  <si>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</si>
  <si>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</si>
  <si>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</si>
  <si>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</si>
  <si>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</si>
  <si>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</si>
  <si>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</si>
  <si>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</si>
  <si>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</si>
  <si>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</si>
  <si>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</si>
  <si>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</si>
  <si>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</si>
  <si>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</si>
  <si>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</si>
  <si>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</si>
  <si>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</si>
  <si>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</si>
  <si>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</si>
  <si>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</si>
  <si>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</si>
  <si>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</si>
  <si>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</si>
  <si>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</si>
  <si>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</si>
  <si>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</si>
  <si>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</si>
  <si>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</si>
  <si>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</si>
  <si>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</si>
  <si>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</si>
  <si>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</si>
  <si>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</si>
  <si>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</si>
  <si>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</si>
  <si>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</si>
  <si>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</si>
  <si>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</si>
  <si>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</si>
  <si>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</si>
  <si>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</si>
  <si>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</si>
  <si>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</si>
  <si>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</si>
  <si>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</si>
  <si>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</si>
  <si>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</si>
  <si>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</si>
  <si>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</si>
  <si>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</si>
  <si>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</si>
  <si>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</si>
  <si>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</si>
  <si>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</si>
  <si>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</si>
  <si>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</si>
  <si>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</si>
  <si>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</si>
  <si>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</si>
  <si>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</si>
  <si>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</si>
  <si>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</si>
  <si>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</si>
  <si>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</si>
  <si>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</si>
  <si>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</si>
  <si>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</si>
  <si>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</si>
  <si>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</si>
  <si>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</si>
  <si>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</si>
  <si>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</si>
  <si>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</si>
  <si>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</si>
  <si>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</si>
  <si>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</si>
  <si>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</si>
  <si>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</si>
  <si>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</si>
  <si>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</si>
  <si>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</si>
  <si>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</si>
  <si>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</si>
  <si>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</si>
  <si>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</si>
  <si>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</si>
  <si>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</si>
  <si>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</si>
  <si>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</si>
  <si>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</si>
  <si>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</si>
  <si>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</si>
  <si>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</si>
  <si>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</si>
  <si>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</si>
  <si>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</si>
  <si>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</si>
  <si>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</si>
  <si>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</si>
  <si>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</si>
  <si>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</si>
  <si>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</si>
  <si>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</si>
  <si>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</si>
  <si>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</si>
  <si>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</si>
  <si>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</si>
  <si>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</si>
  <si>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</si>
  <si>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</si>
  <si>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</si>
  <si>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</si>
  <si>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</si>
  <si>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</si>
  <si>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</si>
  <si>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</si>
  <si>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</si>
  <si>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</si>
  <si>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</si>
  <si>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</si>
  <si>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</si>
  <si>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</si>
  <si>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</si>
  <si>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</si>
  <si>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</si>
  <si>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</si>
  <si>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</si>
  <si>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</si>
  <si>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</si>
  <si>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</si>
  <si>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</si>
  <si>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</si>
  <si>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</si>
  <si>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</si>
  <si>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</si>
  <si>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</si>
  <si>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</si>
  <si>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</si>
  <si>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</si>
  <si>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</si>
  <si>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</si>
  <si>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</si>
  <si>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</si>
  <si>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</si>
  <si>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</si>
  <si>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</si>
  <si>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</si>
  <si>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</si>
  <si>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</si>
  <si>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</si>
  <si>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</si>
  <si>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</si>
  <si>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</si>
  <si>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</si>
  <si>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</si>
  <si>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</si>
  <si>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</si>
  <si>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</si>
  <si>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</si>
  <si>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</si>
  <si>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</si>
  <si>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</si>
  <si>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</si>
  <si>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</si>
  <si>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</si>
  <si>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</si>
  <si>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</si>
  <si>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</si>
  <si>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</si>
  <si>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</si>
  <si>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</si>
  <si>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</si>
  <si>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</si>
  <si>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</si>
  <si>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</si>
  <si>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</si>
  <si>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</si>
  <si>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</si>
  <si>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</si>
  <si>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</si>
  <si>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</si>
  <si>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</si>
  <si>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</si>
  <si>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</si>
  <si>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</si>
  <si>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</si>
  <si>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</si>
  <si>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</si>
  <si>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</si>
  <si>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</si>
  <si>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</si>
  <si>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</si>
  <si>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</si>
  <si>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</si>
  <si>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</si>
  <si>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</si>
  <si>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</si>
  <si>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</si>
  <si>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</si>
  <si>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</si>
  <si>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</si>
  <si>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</si>
  <si>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</si>
  <si>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</si>
  <si>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</si>
  <si>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</si>
  <si>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</si>
  <si>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</si>
  <si>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</si>
  <si>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</si>
  <si>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</si>
  <si>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</si>
  <si>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</si>
  <si>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</si>
  <si>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</si>
  <si>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</si>
  <si>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</si>
  <si>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</si>
  <si>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</si>
  <si>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</si>
  <si>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</si>
  <si>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</si>
  <si>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</si>
  <si>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</si>
  <si>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</si>
  <si>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</si>
  <si>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</si>
  <si>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</si>
  <si>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</si>
  <si>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</si>
  <si>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</si>
  <si>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</si>
  <si>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</si>
  <si>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</si>
  <si>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</si>
  <si>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</si>
  <si>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</si>
  <si>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</si>
  <si>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</si>
  <si>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</si>
  <si>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</si>
  <si>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</si>
  <si>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</si>
  <si>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</si>
  <si>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</si>
  <si>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</si>
  <si>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</si>
  <si>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</si>
  <si>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</si>
  <si>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</si>
  <si>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</si>
  <si>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</si>
  <si>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</si>
  <si>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</si>
  <si>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</si>
  <si>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</si>
  <si>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</si>
  <si>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</si>
  <si>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</si>
  <si>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</si>
  <si>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</si>
  <si>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</si>
  <si>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</si>
  <si>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</si>
  <si>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</si>
  <si>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</si>
  <si>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</si>
  <si>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</si>
  <si>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</si>
  <si>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</si>
  <si>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</si>
  <si>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</si>
  <si>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</si>
  <si>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</si>
  <si>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</si>
  <si>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</si>
  <si>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</si>
  <si>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</si>
  <si>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</si>
  <si>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</si>
  <si>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</si>
  <si>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</si>
  <si>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</si>
  <si>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</si>
  <si>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</si>
  <si>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</si>
  <si>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</si>
  <si>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</si>
  <si>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</si>
  <si>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</si>
  <si>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</si>
  <si>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</si>
  <si>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</si>
  <si>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</si>
  <si>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</si>
  <si>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</si>
  <si>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</si>
  <si>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</si>
  <si>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</si>
  <si>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</si>
  <si>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</si>
  <si>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</si>
  <si>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</si>
  <si>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</si>
  <si>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</si>
  <si>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</si>
  <si>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</si>
  <si>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</si>
  <si>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</si>
  <si>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</si>
  <si>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</si>
  <si>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</si>
  <si>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</si>
  <si>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</si>
  <si>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</si>
  <si>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</si>
  <si>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</si>
  <si>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</si>
  <si>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</si>
  <si>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</si>
  <si>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</si>
  <si>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</si>
  <si>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</si>
  <si>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</si>
  <si>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</si>
  <si>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</si>
  <si>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</si>
  <si>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</si>
  <si>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</si>
  <si>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</si>
  <si>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</si>
  <si>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</si>
  <si>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</si>
  <si>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</si>
  <si>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</si>
  <si>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</si>
  <si>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</si>
  <si>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</si>
  <si>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</si>
  <si>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</si>
  <si>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</si>
  <si>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</si>
  <si>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</si>
  <si>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</si>
  <si>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</si>
  <si>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</si>
  <si>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</si>
  <si>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</si>
  <si>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</si>
  <si>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</si>
  <si>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</si>
  <si>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</si>
  <si>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</si>
  <si>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</si>
  <si>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</si>
  <si>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</si>
  <si>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</si>
  <si>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</si>
  <si>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</si>
  <si>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</si>
  <si>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</si>
  <si>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</si>
  <si>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</si>
  <si>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</si>
  <si>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</si>
  <si>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</si>
  <si>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</si>
  <si>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</si>
  <si>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</si>
  <si>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</si>
  <si>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</si>
  <si>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</si>
  <si>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</si>
  <si>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</si>
  <si>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</si>
  <si>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</si>
  <si>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</si>
  <si>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</si>
  <si>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</si>
  <si>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</si>
  <si>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</si>
  <si>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</si>
  <si>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</si>
  <si>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</si>
  <si>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</si>
  <si>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</si>
  <si>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</si>
  <si>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</si>
  <si>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</si>
  <si>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</si>
  <si>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</si>
  <si>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</si>
  <si>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</si>
  <si>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</si>
  <si>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</si>
  <si>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</si>
  <si>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</si>
  <si>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</si>
  <si>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</si>
  <si>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</si>
  <si>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</si>
  <si>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</si>
  <si>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</si>
  <si>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</si>
  <si>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</si>
  <si>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</si>
  <si>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</si>
  <si>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</si>
  <si>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</si>
  <si>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</si>
  <si>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</si>
  <si>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</si>
  <si>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</si>
  <si>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</si>
  <si>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</si>
  <si>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</si>
  <si>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</si>
  <si>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</si>
  <si>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</si>
  <si>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</si>
  <si>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</si>
  <si>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</si>
  <si>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</si>
  <si>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</si>
  <si>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</si>
  <si>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</si>
  <si>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</si>
  <si>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</si>
  <si>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</si>
  <si>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</si>
  <si>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</si>
  <si>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</si>
  <si>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</si>
  <si>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</si>
  <si>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</si>
  <si>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</si>
  <si>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</si>
  <si>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</si>
  <si>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</si>
  <si>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</si>
  <si>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</si>
  <si>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</si>
  <si>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</si>
  <si>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</si>
  <si>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</si>
  <si>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</si>
  <si>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</si>
  <si>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</si>
  <si>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</si>
  <si>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</si>
  <si>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</si>
  <si>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</si>
  <si>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</si>
  <si>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</si>
  <si>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</si>
  <si>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</si>
  <si>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</si>
  <si>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</si>
  <si>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</si>
  <si>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</si>
  <si>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</si>
  <si>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</si>
  <si>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</si>
  <si>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</si>
  <si>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</si>
  <si>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</si>
  <si>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</si>
  <si>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</si>
  <si>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</si>
  <si>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</si>
  <si>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</si>
  <si>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</si>
  <si>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</si>
  <si>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</si>
  <si>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</si>
  <si>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</si>
  <si>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</si>
  <si>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</si>
  <si>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</si>
  <si>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</si>
  <si>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</si>
  <si>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</si>
  <si>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</si>
  <si>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</si>
  <si>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</si>
  <si>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</si>
  <si>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</si>
  <si>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</si>
  <si>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</si>
  <si>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</si>
  <si>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</si>
  <si>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</si>
  <si>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</si>
  <si>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</si>
  <si>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</si>
  <si>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</si>
  <si>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</si>
  <si>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</si>
  <si>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</si>
  <si>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</si>
  <si>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</si>
  <si>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</si>
  <si>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</si>
  <si>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</si>
  <si>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</si>
  <si>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</si>
  <si>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</si>
  <si>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</si>
  <si>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</si>
  <si>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</si>
  <si>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</si>
  <si>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</si>
  <si>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</si>
  <si>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</si>
  <si>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</si>
  <si>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</si>
  <si>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</si>
  <si>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</si>
  <si>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</si>
  <si>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</si>
  <si>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</si>
  <si>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</si>
  <si>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</si>
  <si>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</si>
  <si>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</si>
  <si>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</si>
  <si>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</si>
  <si>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</si>
  <si>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</si>
  <si>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</si>
  <si>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</si>
  <si>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</si>
  <si>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</si>
  <si>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</si>
  <si>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</si>
  <si>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</si>
  <si>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</si>
  <si>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</si>
  <si>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</si>
  <si>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</si>
  <si>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</si>
  <si>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</si>
  <si>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</si>
  <si>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</si>
  <si>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</si>
  <si>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</si>
  <si>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</si>
  <si>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</si>
  <si>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</si>
  <si>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</si>
  <si>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</si>
  <si>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</si>
  <si>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</si>
  <si>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</si>
  <si>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</si>
  <si>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</si>
  <si>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</si>
  <si>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</si>
  <si>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</si>
  <si>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</si>
  <si>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</si>
  <si>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</si>
  <si>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</si>
  <si>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</si>
  <si>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</si>
  <si>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</si>
  <si>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</si>
  <si>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</si>
  <si>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</si>
  <si>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</si>
  <si>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</si>
  <si>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</si>
  <si>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</si>
  <si>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</si>
  <si>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</si>
  <si>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</si>
  <si>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</si>
  <si>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</si>
  <si>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</si>
  <si>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</si>
  <si>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</si>
  <si>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</si>
  <si>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</si>
  <si>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</si>
  <si>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</si>
  <si>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</si>
  <si>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</si>
  <si>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</si>
  <si>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</si>
  <si>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</si>
  <si>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</si>
  <si>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</si>
  <si>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</si>
  <si>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</si>
  <si>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</si>
  <si>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</si>
  <si>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</si>
  <si>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</si>
  <si>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</si>
  <si>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</si>
  <si>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</si>
  <si>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</si>
  <si>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</si>
  <si>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</si>
  <si>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</si>
  <si>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</si>
  <si>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</si>
  <si>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</si>
  <si>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</si>
  <si>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</si>
  <si>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</si>
  <si>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</si>
  <si>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</si>
  <si>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</si>
  <si>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</si>
  <si>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</si>
  <si>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</si>
  <si>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</si>
  <si>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</si>
  <si>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</si>
  <si>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</si>
  <si>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</si>
  <si>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</si>
  <si>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</si>
  <si>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</si>
  <si>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</si>
  <si>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</si>
  <si>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</si>
  <si>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</si>
  <si>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</si>
  <si>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</si>
  <si>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</si>
  <si>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</si>
  <si>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</si>
  <si>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</si>
  <si>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</si>
  <si>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</si>
  <si>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</si>
  <si>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</si>
  <si>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</si>
  <si>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</si>
  <si>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</si>
  <si>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</si>
  <si>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</si>
  <si>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</si>
  <si>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</si>
  <si>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</si>
  <si>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</si>
  <si>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</si>
  <si>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</si>
  <si>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</si>
  <si>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</si>
  <si>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</si>
  <si>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</si>
  <si>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</si>
  <si>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</si>
  <si>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</si>
  <si>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</si>
  <si>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</si>
  <si>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</si>
  <si>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</si>
  <si>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</si>
  <si>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</si>
  <si>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</si>
  <si>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</si>
  <si>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</si>
  <si>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</si>
  <si>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</si>
  <si>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</si>
  <si>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</si>
  <si>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</si>
  <si>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</si>
  <si>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</si>
  <si>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</si>
  <si>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</si>
  <si>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</si>
  <si>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</si>
  <si>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</si>
  <si>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</si>
  <si>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</si>
  <si>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</si>
  <si>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</si>
  <si>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</si>
  <si>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</si>
  <si>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</si>
  <si>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</si>
  <si>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</si>
  <si>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</si>
  <si>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</si>
  <si>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</si>
  <si>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</si>
  <si>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</si>
  <si>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</si>
  <si>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</si>
  <si>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</si>
  <si>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</si>
  <si>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</si>
  <si>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</si>
  <si>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</si>
  <si>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</si>
  <si>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</si>
  <si>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</si>
  <si>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</si>
  <si>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</si>
  <si>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</si>
  <si>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</si>
  <si>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</si>
  <si>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</si>
  <si>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</si>
  <si>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</si>
  <si>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</si>
  <si>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</si>
  <si>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</si>
  <si>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</si>
  <si>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</si>
  <si>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</si>
  <si>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</si>
  <si>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</si>
  <si>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</si>
  <si>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</si>
  <si>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</si>
  <si>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</si>
  <si>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</si>
  <si>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</si>
  <si>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</si>
  <si>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</si>
  <si>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</si>
  <si>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</si>
  <si>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</si>
  <si>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</si>
  <si>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</si>
  <si>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</si>
  <si>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</si>
  <si>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</si>
  <si>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</si>
  <si>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</si>
  <si>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</si>
  <si>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</si>
  <si>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</si>
  <si>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</si>
  <si>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</si>
  <si>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</si>
  <si>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</si>
  <si>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</si>
  <si>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</si>
  <si>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</si>
  <si>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</si>
  <si>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</si>
  <si>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</si>
  <si>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</si>
  <si>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</si>
  <si>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</si>
  <si>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</si>
  <si>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</si>
  <si>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</si>
  <si>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</si>
  <si>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</si>
  <si>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</si>
  <si>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</si>
  <si>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</si>
  <si>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</si>
  <si>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</si>
  <si>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</si>
  <si>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</si>
  <si>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</si>
  <si>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</si>
  <si>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</si>
  <si>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</si>
  <si>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</si>
  <si>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</si>
  <si>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</si>
  <si>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</si>
  <si>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</si>
  <si>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</si>
  <si>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</si>
  <si>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</si>
  <si>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</si>
  <si>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</si>
  <si>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</si>
  <si>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</si>
  <si>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</si>
  <si>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</si>
  <si>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</si>
  <si>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</si>
  <si>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</si>
  <si>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</si>
  <si>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</si>
  <si>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</si>
  <si>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</si>
  <si>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</si>
  <si>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</si>
  <si>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</si>
  <si>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</si>
  <si>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</si>
  <si>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</si>
  <si>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</si>
  <si>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</si>
  <si>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</si>
  <si>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</si>
  <si>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</si>
  <si>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</si>
  <si>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</si>
  <si>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</si>
  <si>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</si>
  <si>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</si>
  <si>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</si>
  <si>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</si>
  <si>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</si>
  <si>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</si>
  <si>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</si>
  <si>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</si>
  <si>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</si>
  <si>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</si>
  <si>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</si>
  <si>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</si>
  <si>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</si>
  <si>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</si>
  <si>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</si>
  <si>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</si>
  <si>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</si>
  <si>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</si>
  <si>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</si>
  <si>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</si>
  <si>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</si>
  <si>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</si>
  <si>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</si>
  <si>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</si>
  <si>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</si>
  <si>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</si>
  <si>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</si>
  <si>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</si>
  <si>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</si>
  <si>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</si>
  <si>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</si>
  <si>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</si>
  <si>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</si>
  <si>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</si>
  <si>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</si>
  <si>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</si>
  <si>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</si>
  <si>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</si>
  <si>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</si>
  <si>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</si>
  <si>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</si>
  <si>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</si>
  <si>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</si>
  <si>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</si>
  <si>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</si>
  <si>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</si>
  <si>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</si>
  <si>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</si>
  <si>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</si>
  <si>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</si>
  <si>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</si>
  <si>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</si>
  <si>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</si>
  <si>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</si>
  <si>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</si>
  <si>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</si>
  <si>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</si>
  <si>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</si>
  <si>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</si>
  <si>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</si>
  <si>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</si>
  <si>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</si>
  <si>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</si>
  <si>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</si>
  <si>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</si>
  <si>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</si>
  <si>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</si>
  <si>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</si>
  <si>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</si>
  <si>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</si>
  <si>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</si>
  <si>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</si>
  <si>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</si>
  <si>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</si>
  <si>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</si>
  <si>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</si>
  <si>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</si>
  <si>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</si>
  <si>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</si>
  <si>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</si>
  <si>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</si>
  <si>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</si>
  <si>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</si>
  <si>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</si>
  <si>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</si>
  <si>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</si>
  <si>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</si>
  <si>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</si>
  <si>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</si>
  <si>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</si>
  <si>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</si>
  <si>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</si>
  <si>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</si>
  <si>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</si>
  <si>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</si>
  <si>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</si>
  <si>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</si>
  <si>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</si>
  <si>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</si>
  <si>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</si>
  <si>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</si>
  <si>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</si>
  <si>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</si>
  <si>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</si>
  <si>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</si>
  <si>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</si>
  <si>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</si>
  <si>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</si>
  <si>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</si>
  <si>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</si>
  <si>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</si>
  <si>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</si>
  <si>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</si>
  <si>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</si>
  <si>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</si>
  <si>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</si>
  <si>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</si>
  <si>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</si>
  <si>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</si>
  <si>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</si>
  <si>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</si>
  <si>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</si>
  <si>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</si>
  <si>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</si>
  <si>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</si>
  <si>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</si>
  <si>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</si>
  <si>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</si>
  <si>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</si>
  <si>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</si>
  <si>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</si>
  <si>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</si>
  <si>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</si>
  <si>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</si>
  <si>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</si>
  <si>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</si>
  <si>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</si>
  <si>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</si>
  <si>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</si>
  <si>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</si>
  <si>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</si>
  <si>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</si>
  <si>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</si>
  <si>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</si>
  <si>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</si>
  <si>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</si>
  <si>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</si>
  <si>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</si>
  <si>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</si>
  <si>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</si>
  <si>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</si>
  <si>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</si>
  <si>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</si>
  <si>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</si>
  <si>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</si>
  <si>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</si>
  <si>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</si>
  <si>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</si>
  <si>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</si>
  <si>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</si>
  <si>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</si>
  <si>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</si>
  <si>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</si>
  <si>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</si>
  <si>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</si>
  <si>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</si>
  <si>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</si>
  <si>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</si>
  <si>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</si>
  <si>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</si>
  <si>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</si>
  <si>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</si>
  <si>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</si>
  <si>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</si>
  <si>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</si>
  <si>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</si>
  <si>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</si>
  <si>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</si>
  <si>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</si>
  <si>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</si>
  <si>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</si>
  <si>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</si>
  <si>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</si>
  <si>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</si>
  <si>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</si>
  <si>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</si>
  <si>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</si>
  <si>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</si>
  <si>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</si>
  <si>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</si>
  <si>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</si>
  <si>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</si>
  <si>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</si>
  <si>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</si>
  <si>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</si>
  <si>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</si>
  <si>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</si>
  <si>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</si>
  <si>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</si>
  <si>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</si>
  <si>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</si>
  <si>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</si>
  <si>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</si>
  <si>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</si>
  <si>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</si>
  <si>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</si>
  <si>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</si>
  <si>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</si>
  <si>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</si>
  <si>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</si>
  <si>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</si>
  <si>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</si>
  <si>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</si>
  <si>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</si>
  <si>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</si>
  <si>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</si>
  <si>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</si>
  <si>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</si>
  <si>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</si>
  <si>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</si>
  <si>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</si>
  <si>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</si>
  <si>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</si>
  <si>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</si>
  <si>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</si>
  <si>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</si>
  <si>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</si>
  <si>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</si>
  <si>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</si>
  <si>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</si>
  <si>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</si>
  <si>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</si>
  <si>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</si>
  <si>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</si>
  <si>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</si>
  <si>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</si>
  <si>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</si>
  <si>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</si>
  <si>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</si>
  <si>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</si>
  <si>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</si>
  <si>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</si>
  <si>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</si>
  <si>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</si>
  <si>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</si>
  <si>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</si>
  <si>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</si>
  <si>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</si>
  <si>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</si>
  <si>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</si>
  <si>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</si>
  <si>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</si>
  <si>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</si>
  <si>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</si>
  <si>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</si>
  <si>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</si>
  <si>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</si>
  <si>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</si>
  <si>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</si>
  <si>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</si>
  <si>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</si>
  <si>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</si>
  <si>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</si>
  <si>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</si>
  <si>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</si>
  <si>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</si>
  <si>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</si>
  <si>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</si>
  <si>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</si>
  <si>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</si>
  <si>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</si>
  <si>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</si>
  <si>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</si>
  <si>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</si>
  <si>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</si>
  <si>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</si>
  <si>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</si>
  <si>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</si>
  <si>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</si>
  <si>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</si>
  <si>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</si>
  <si>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</si>
  <si>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</si>
  <si>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</si>
  <si>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</si>
  <si>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</si>
  <si>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</si>
  <si>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</si>
  <si>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</si>
  <si>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</si>
  <si>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</si>
  <si>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</si>
  <si>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</si>
  <si>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</si>
  <si>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</si>
  <si>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</si>
  <si>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</si>
  <si>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</si>
  <si>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</si>
  <si>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</si>
  <si>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</si>
  <si>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</si>
  <si>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</si>
  <si>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</si>
  <si>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</si>
  <si>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</si>
  <si>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</si>
  <si>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</si>
  <si>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</si>
  <si>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</si>
  <si>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</si>
  <si>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</si>
  <si>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</si>
  <si>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</si>
  <si>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</si>
  <si>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</si>
  <si>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</si>
  <si>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</si>
  <si>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</si>
  <si>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</si>
  <si>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</si>
  <si>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</si>
  <si>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</si>
  <si>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</si>
  <si>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</si>
  <si>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</si>
  <si>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</si>
  <si>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</si>
  <si>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</si>
  <si>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</si>
  <si>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</si>
  <si>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</si>
  <si>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</si>
  <si>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</si>
  <si>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</si>
  <si>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</si>
  <si>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</si>
  <si>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</si>
  <si>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</si>
  <si>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</si>
  <si>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</si>
  <si>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</si>
  <si>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</si>
  <si>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</si>
  <si>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</si>
  <si>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</si>
  <si>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</si>
  <si>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</si>
  <si>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</si>
  <si>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</si>
  <si>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</si>
  <si>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</si>
  <si>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</si>
  <si>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</si>
  <si>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</si>
  <si>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</si>
  <si>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</si>
  <si>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</si>
  <si>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</si>
  <si>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</si>
  <si>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</si>
  <si>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</si>
  <si>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</si>
  <si>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</si>
  <si>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</si>
  <si>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</si>
  <si>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</si>
  <si>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</si>
  <si>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</si>
  <si>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</si>
  <si>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</si>
  <si>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</si>
  <si>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</si>
  <si>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</si>
  <si>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</si>
  <si>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</si>
  <si>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</si>
  <si>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</si>
  <si>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</si>
  <si>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</si>
  <si>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</si>
  <si>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</si>
  <si>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</si>
  <si>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</si>
  <si>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</si>
  <si>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</si>
  <si>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</si>
  <si>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</si>
  <si>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</si>
  <si>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</si>
  <si>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</si>
  <si>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</si>
  <si>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</si>
  <si>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</si>
  <si>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</si>
  <si>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</si>
  <si>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</si>
  <si>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</si>
  <si>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</si>
  <si>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</si>
  <si>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</si>
  <si>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</si>
  <si>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</si>
  <si>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</si>
  <si>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</si>
  <si>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</si>
  <si>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</si>
  <si>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</si>
  <si>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</si>
  <si>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</si>
  <si>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</si>
  <si>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</si>
  <si>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</si>
  <si>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</si>
  <si>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</si>
  <si>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</si>
  <si>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</si>
  <si>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</si>
  <si>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</si>
  <si>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</si>
  <si>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</si>
  <si>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</si>
  <si>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</si>
  <si>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</si>
  <si>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</si>
  <si>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</si>
  <si>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</si>
  <si>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</si>
  <si>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</si>
  <si>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</si>
  <si>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</si>
  <si>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</si>
  <si>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</si>
  <si>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</si>
  <si>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</si>
  <si>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</si>
  <si>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</si>
  <si>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</si>
  <si>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</si>
  <si>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</si>
  <si>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</si>
  <si>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</si>
  <si>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</si>
  <si>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</si>
  <si>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</si>
  <si>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</si>
  <si>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</si>
  <si>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</si>
  <si>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</si>
  <si>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</si>
  <si>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</si>
  <si>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</si>
  <si>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</si>
  <si>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</si>
  <si>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</si>
  <si>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</si>
  <si>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</si>
  <si>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</si>
  <si>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</si>
  <si>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</si>
  <si>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</si>
  <si>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</si>
  <si>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</si>
  <si>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</si>
  <si>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</si>
  <si>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</si>
  <si>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</si>
  <si>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</si>
  <si>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</si>
  <si>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</si>
  <si>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</si>
  <si>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</si>
  <si>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</si>
  <si>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</si>
  <si>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</si>
  <si>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</si>
  <si>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</si>
  <si>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</si>
  <si>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</si>
  <si>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</si>
  <si>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</si>
  <si>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</si>
  <si>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</si>
  <si>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</si>
  <si>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</si>
  <si>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</si>
  <si>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</si>
  <si>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</si>
  <si>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</si>
  <si>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</si>
  <si>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</si>
  <si>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</si>
  <si>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</si>
  <si>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</si>
  <si>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</si>
  <si>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</si>
  <si>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</si>
  <si>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</si>
  <si>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</si>
  <si>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</si>
  <si>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</si>
  <si>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</si>
  <si>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</si>
  <si>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</si>
  <si>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</si>
  <si>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</si>
  <si>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</si>
  <si>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</si>
  <si>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</si>
  <si>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</si>
  <si>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</si>
  <si>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</si>
  <si>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</si>
  <si>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</si>
  <si>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</si>
  <si>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</si>
  <si>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</si>
  <si>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</si>
  <si>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</si>
  <si>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</si>
  <si>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</si>
  <si>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</si>
  <si>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</si>
  <si>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</si>
  <si>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</si>
  <si>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</si>
  <si>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</si>
  <si>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</si>
  <si>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</si>
  <si>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</si>
  <si>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</si>
  <si>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</si>
  <si>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</si>
  <si>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</si>
  <si>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</si>
  <si>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</si>
  <si>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</si>
  <si>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</si>
  <si>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</si>
  <si>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</si>
  <si>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</si>
  <si>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</si>
  <si>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</si>
  <si>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</si>
  <si>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</si>
  <si>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</si>
  <si>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</si>
  <si>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</si>
  <si>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</si>
  <si>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</si>
  <si>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</si>
  <si>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</si>
  <si>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</si>
  <si>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</si>
  <si>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</si>
  <si>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</si>
  <si>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</si>
  <si>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</si>
  <si>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</si>
  <si>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</si>
  <si>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</si>
  <si>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</si>
  <si>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</si>
  <si>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</si>
  <si>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</si>
  <si>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</si>
  <si>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</si>
  <si>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</si>
  <si>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</si>
  <si>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</si>
  <si>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</si>
  <si>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</si>
  <si>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</si>
  <si>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</si>
  <si>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</si>
  <si>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</si>
  <si>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</si>
  <si>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</si>
  <si>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</si>
  <si>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</si>
  <si>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</si>
  <si>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</si>
  <si>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</si>
  <si>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</si>
  <si>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</si>
  <si>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</si>
  <si>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</si>
  <si>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</si>
  <si>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</si>
  <si>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</si>
  <si>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</si>
  <si>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</si>
  <si>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</si>
  <si>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</si>
  <si>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</si>
  <si>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</si>
  <si>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</si>
  <si>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</si>
  <si>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</si>
  <si>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</si>
  <si>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</si>
  <si>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</si>
  <si>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</si>
  <si>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</si>
  <si>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</si>
  <si>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</si>
  <si>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</si>
  <si>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</si>
  <si>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</si>
  <si>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</si>
  <si>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</si>
  <si>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</si>
  <si>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</si>
  <si>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</si>
  <si>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</si>
  <si>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</si>
  <si>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</si>
  <si>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</si>
  <si>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</si>
  <si>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</si>
  <si>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</si>
  <si>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</si>
  <si>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</si>
  <si>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</si>
  <si>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</si>
  <si>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</si>
  <si>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</si>
  <si>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</si>
  <si>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</si>
  <si>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</si>
  <si>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</si>
  <si>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</si>
  <si>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</si>
  <si>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</si>
  <si>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</si>
  <si>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</si>
  <si>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</si>
  <si>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</si>
  <si>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</si>
  <si>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</si>
  <si>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</si>
  <si>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</si>
  <si>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</si>
  <si>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</si>
  <si>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</si>
  <si>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</si>
  <si>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</si>
  <si>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</si>
  <si>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</si>
  <si>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</si>
  <si>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</si>
  <si>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</si>
  <si>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</si>
  <si>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</si>
  <si>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</si>
  <si>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</si>
  <si>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</si>
  <si>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</si>
  <si>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</si>
  <si>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</si>
  <si>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</si>
  <si>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</si>
  <si>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</si>
  <si>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</si>
  <si>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</si>
  <si>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</si>
  <si>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</si>
  <si>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</si>
  <si>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</si>
  <si>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</si>
  <si>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</si>
  <si>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</si>
  <si>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</si>
  <si>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</si>
  <si>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</si>
  <si>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</si>
  <si>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</si>
  <si>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</si>
  <si>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</si>
  <si>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</si>
  <si>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</si>
  <si>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</si>
  <si>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</si>
  <si>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</si>
  <si>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</si>
  <si>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</si>
  <si>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</si>
  <si>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</si>
  <si>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</si>
  <si>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</si>
  <si>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</si>
  <si>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</si>
  <si>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</si>
  <si>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</si>
  <si>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</si>
  <si>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</si>
  <si>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</si>
  <si>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</si>
  <si>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</si>
  <si>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</si>
  <si>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</si>
  <si>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</si>
  <si>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</si>
  <si>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</si>
  <si>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</si>
  <si>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</si>
  <si>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</si>
  <si>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</si>
  <si>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</si>
  <si>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</si>
  <si>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</si>
  <si>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</si>
  <si>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</si>
  <si>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</si>
  <si>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</si>
  <si>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</si>
  <si>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</si>
  <si>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</si>
  <si>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</si>
  <si>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</si>
  <si>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</si>
  <si>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</si>
  <si>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</si>
  <si>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</si>
  <si>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</si>
  <si>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</si>
  <si>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</si>
  <si>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</si>
  <si>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</si>
  <si>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</si>
  <si>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</si>
  <si>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</si>
  <si>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</si>
  <si>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</si>
  <si>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</si>
  <si>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</si>
  <si>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</si>
  <si>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</si>
  <si>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</si>
  <si>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</si>
  <si>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</si>
  <si>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</si>
  <si>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</si>
  <si>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</si>
  <si>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</si>
  <si>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</si>
  <si>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</si>
  <si>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</si>
  <si>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</si>
  <si>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</si>
  <si>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</si>
  <si>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</si>
  <si>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</si>
  <si>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</si>
  <si>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</si>
  <si>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</si>
  <si>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</si>
  <si>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</si>
  <si>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</si>
  <si>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</si>
  <si>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</si>
  <si>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</si>
  <si>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</si>
  <si>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</si>
  <si>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</si>
  <si>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</si>
  <si>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</si>
  <si>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</si>
  <si>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</si>
  <si>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</si>
  <si>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</si>
  <si>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</si>
  <si>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</si>
  <si>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</si>
  <si>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</si>
  <si>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</si>
  <si>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</si>
  <si>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</si>
  <si>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</si>
  <si>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</si>
  <si>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</si>
  <si>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</si>
  <si>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</si>
  <si>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</si>
  <si>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</si>
  <si>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</si>
  <si>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</si>
  <si>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</si>
  <si>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</si>
  <si>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</si>
  <si>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</si>
  <si>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</si>
  <si>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</si>
  <si>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</si>
  <si>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</si>
  <si>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</si>
  <si>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</si>
  <si>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</si>
  <si>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</si>
  <si>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</si>
  <si>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</si>
  <si>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</si>
  <si>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</si>
  <si>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</si>
  <si>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</si>
  <si>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</si>
  <si>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</si>
  <si>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</si>
  <si>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</si>
  <si>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</si>
  <si>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</si>
  <si>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</si>
  <si>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</si>
  <si>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</si>
  <si>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</si>
  <si>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</si>
  <si>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</si>
  <si>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</si>
  <si>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</si>
  <si>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</si>
  <si>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</si>
  <si>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</si>
  <si>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</si>
  <si>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</si>
  <si>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</si>
  <si>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</si>
  <si>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</si>
  <si>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</si>
  <si>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</si>
  <si>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</si>
  <si>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</si>
  <si>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</si>
  <si>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</si>
  <si>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</si>
  <si>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</si>
  <si>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</si>
  <si>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</si>
  <si>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</si>
  <si>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</si>
  <si>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</si>
  <si>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</si>
  <si>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</si>
  <si>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</si>
  <si>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</si>
  <si>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</si>
  <si>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</si>
  <si>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</si>
  <si>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</si>
  <si>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</si>
  <si>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</si>
  <si>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</si>
  <si>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</si>
  <si>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</si>
  <si>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</si>
  <si>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</si>
  <si>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</si>
  <si>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</si>
  <si>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</si>
  <si>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</si>
  <si>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</si>
  <si>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</si>
  <si>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</si>
  <si>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</si>
  <si>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</si>
  <si>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</si>
  <si>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</si>
  <si>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</si>
  <si>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</si>
  <si>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</si>
  <si>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</si>
  <si>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</si>
  <si>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</si>
  <si>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</si>
  <si>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</si>
  <si>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</si>
  <si>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</si>
  <si>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</si>
  <si>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</si>
  <si>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</si>
  <si>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</si>
  <si>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</si>
  <si>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</si>
  <si>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</si>
  <si>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</si>
  <si>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</si>
  <si>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</si>
  <si>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</si>
  <si>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</si>
  <si>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</si>
  <si>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</si>
  <si>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</si>
  <si>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</si>
  <si>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</si>
  <si>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</si>
  <si>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</si>
  <si>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</si>
  <si>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</si>
  <si>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</si>
  <si>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</si>
  <si>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</si>
  <si>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</si>
  <si>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</si>
  <si>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</si>
  <si>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</si>
  <si>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</si>
  <si>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</si>
  <si>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</si>
  <si>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</si>
  <si>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</si>
  <si>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</si>
  <si>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</si>
  <si>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</si>
  <si>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</si>
  <si>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</si>
  <si>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</si>
  <si>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</si>
  <si>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</si>
  <si>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</si>
  <si>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</si>
  <si>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</si>
  <si>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</si>
  <si>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</si>
  <si>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</si>
  <si>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</si>
  <si>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</si>
  <si>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</si>
  <si>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</si>
  <si>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</si>
  <si>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</si>
  <si>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</si>
  <si>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</si>
  <si>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</si>
  <si>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</si>
  <si>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</si>
  <si>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</si>
  <si>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</si>
  <si>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</si>
  <si>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</si>
  <si>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</si>
  <si>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</si>
  <si>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</si>
  <si>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</si>
  <si>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</si>
  <si>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</si>
  <si>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</si>
  <si>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</si>
  <si>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</si>
  <si>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</si>
  <si>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</si>
  <si>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</si>
  <si>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</si>
  <si>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</si>
  <si>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</si>
  <si>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</si>
  <si>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</si>
  <si>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</si>
  <si>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</si>
  <si>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</si>
  <si>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</si>
  <si>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</si>
  <si>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</si>
  <si>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</si>
  <si>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</si>
  <si>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</si>
  <si>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</si>
  <si>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</si>
  <si>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</si>
  <si>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</si>
  <si>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</si>
  <si>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</si>
  <si>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</si>
  <si>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</si>
  <si>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</si>
  <si>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</si>
  <si>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</si>
  <si>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</si>
  <si>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</si>
  <si>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</si>
  <si>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</si>
  <si>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</si>
  <si>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</si>
  <si>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</si>
  <si>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</si>
  <si>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</si>
  <si>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</si>
  <si>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</si>
  <si>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</si>
  <si>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</si>
  <si>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</si>
  <si>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</si>
  <si>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</si>
  <si>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</si>
  <si>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</si>
  <si>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</si>
  <si>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</si>
  <si>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</si>
  <si>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</si>
  <si>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</si>
  <si>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</si>
  <si>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</si>
  <si>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</si>
  <si>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</si>
  <si>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</si>
  <si>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</si>
  <si>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</si>
  <si>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</si>
  <si>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</si>
  <si>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</si>
  <si>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</si>
  <si>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</si>
  <si>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</si>
  <si>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</si>
  <si>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</si>
  <si>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</si>
  <si>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</si>
  <si>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</si>
  <si>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</si>
  <si>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</si>
  <si>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</si>
  <si>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</si>
  <si>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</si>
  <si>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</si>
  <si>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</si>
  <si>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</si>
  <si>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</si>
  <si>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</si>
  <si>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</si>
  <si>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</si>
  <si>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</si>
  <si>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</si>
  <si>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</si>
  <si>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</si>
  <si>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</si>
  <si>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</si>
  <si>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</si>
  <si>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</si>
  <si>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</si>
  <si>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</si>
  <si>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</si>
  <si>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</si>
  <si>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</si>
  <si>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</si>
  <si>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</si>
  <si>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</si>
  <si>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</si>
  <si>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</si>
  <si>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</si>
  <si>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</si>
  <si>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</si>
  <si>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</si>
  <si>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</si>
  <si>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</si>
  <si>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</si>
  <si>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</si>
  <si>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</si>
  <si>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</si>
  <si>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</si>
  <si>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</si>
  <si>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</si>
  <si>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</si>
  <si>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</si>
  <si>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</si>
  <si>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</si>
  <si>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</si>
  <si>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</si>
  <si>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</si>
  <si>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</si>
  <si>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</si>
  <si>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</si>
  <si>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</si>
  <si>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</si>
  <si>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</si>
  <si>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</si>
  <si>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高嶋　裕紀</t>
  </si>
  <si>
    <t>代表社員</t>
    <rPh sb="0" eb="4">
      <t>ダイヒョウシャイン</t>
    </rPh>
    <phoneticPr fontId="21"/>
  </si>
  <si>
    <t>0172908089</t>
    <phoneticPr fontId="21"/>
  </si>
  <si>
    <t>２　法人</t>
    <phoneticPr fontId="21"/>
  </si>
  <si>
    <t>５　営利法人</t>
  </si>
  <si>
    <t>ごうどうがいしゃ　きぼう</t>
  </si>
  <si>
    <t>合同会社　きぼう</t>
  </si>
  <si>
    <t>3450003001798</t>
  </si>
  <si>
    <t>北海道旭川市春光町12番地2</t>
  </si>
  <si>
    <t>0166</t>
  </si>
  <si>
    <t>54</t>
  </si>
  <si>
    <t>8388</t>
    <phoneticPr fontId="1"/>
  </si>
  <si>
    <t>8399</t>
    <phoneticPr fontId="1"/>
  </si>
  <si>
    <t>urara.0166548388</t>
  </si>
  <si>
    <t>gmail.com</t>
  </si>
  <si>
    <t>同上</t>
  </si>
  <si>
    <t>旭川</t>
    <rPh sb="0" eb="2">
      <t>アサヒカワ</t>
    </rPh>
    <phoneticPr fontId="1"/>
  </si>
  <si>
    <t>①バス利用の場合
・旭川電気軌道バスで乗車20分、豊岡４条３丁目停留所で下車徒歩１分（116ｍ）
➁自動車利用の場合
・乗車10分</t>
  </si>
  <si>
    <t>0166</t>
    <phoneticPr fontId="1"/>
  </si>
  <si>
    <t>gmail.com</t>
    <phoneticPr fontId="1"/>
  </si>
  <si>
    <t>管理者</t>
  </si>
  <si>
    <t>３　住宅型</t>
  </si>
  <si>
    <t>１　普通貸借</t>
  </si>
  <si>
    <t>２　なし</t>
  </si>
  <si>
    <t>１　あり</t>
  </si>
  <si>
    <t>２　準耐火建築物</t>
  </si>
  <si>
    <t>３　木造</t>
  </si>
  <si>
    <t>２　事業者が賃借する建物</t>
  </si>
  <si>
    <t>１　全室個室（縁故者個室含む）</t>
  </si>
  <si>
    <t>２　無</t>
  </si>
  <si>
    <t>１　あり（車椅子対応）</t>
  </si>
  <si>
    <t>３　なし</t>
  </si>
  <si>
    <t>介護力がある介護員と看護師の連携により、安心して生活できる。</t>
  </si>
  <si>
    <t>１　自ら実施</t>
  </si>
  <si>
    <t>○</t>
  </si>
  <si>
    <t>脳神経外科・内科</t>
  </si>
  <si>
    <t>マキタ歯科</t>
  </si>
  <si>
    <t>旭川市4条11丁目2230</t>
  </si>
  <si>
    <t>歯科</t>
  </si>
  <si>
    <t>管理規程、第14条・第15条・第16条参照</t>
  </si>
  <si>
    <t>移動した時点で居室利用権は新しい居室に移ります。</t>
  </si>
  <si>
    <t>契約書第８条・第９条参照</t>
  </si>
  <si>
    <t>契約書第8条・第9条参照</t>
  </si>
  <si>
    <t>ｄ　３：１以上</t>
  </si>
  <si>
    <t>初任者研修終了</t>
  </si>
  <si>
    <t>２　建物賃貸借方式</t>
  </si>
  <si>
    <t>２　一部前払い・一部月払い方式</t>
  </si>
  <si>
    <t>２　日割り計算で減額</t>
  </si>
  <si>
    <t>介護1</t>
  </si>
  <si>
    <t>介護4</t>
  </si>
  <si>
    <t>居室の賃貸費用に充当する。</t>
  </si>
  <si>
    <t>共同部分の水道光熱費に充当する。（持ち込み家電は除く）</t>
  </si>
  <si>
    <t>食費・人件費に充当する。</t>
  </si>
  <si>
    <t>居室の水道光熱費に充当する。</t>
  </si>
  <si>
    <t>長期入院、病状の悪化、常時の医療処置が必要なため。</t>
  </si>
  <si>
    <t>超ビジネス保険</t>
  </si>
  <si>
    <t>１　入居希望者に公開</t>
  </si>
  <si>
    <t>３　公開していない</t>
  </si>
  <si>
    <t>１　適合している（代替措置）</t>
  </si>
  <si>
    <t>じゅうたくがたゆうりょうろうじんほーむ　うらら</t>
  </si>
  <si>
    <t>住宅型有料老人ホーム　うらら</t>
  </si>
  <si>
    <t>8388</t>
  </si>
  <si>
    <t>8399</t>
  </si>
  <si>
    <t>斎藤　市子</t>
    <rPh sb="0" eb="2">
      <t>サイトウ</t>
    </rPh>
    <rPh sb="3" eb="5">
      <t>イチコ</t>
    </rPh>
    <phoneticPr fontId="21"/>
  </si>
  <si>
    <t>0172907495</t>
  </si>
  <si>
    <t>北海道/旭川市</t>
  </si>
  <si>
    <t>２　事業者が賃借する土地</t>
  </si>
  <si>
    <t>介護及び看護師によるきめ細かい介護サービスを目指して、入居者様が安心して健康な生活を送れるように支援する。</t>
  </si>
  <si>
    <t>フクダクリニック</t>
  </si>
  <si>
    <t>旭川市末広5条7丁目１－１</t>
  </si>
  <si>
    <t>消化器内科・麻酔科</t>
  </si>
  <si>
    <t>施設が所在する自治体が発表する消費者物価指数及び人件費等を勘案し、改定するものとします。</t>
  </si>
  <si>
    <t>入居者が支払うべき費用を改定する場合は、あらかじめ事業者は入居者及び身元引受人等に通知します。改定1ヶ月～2か月前に市役所に必要書類の提供を行います。</t>
  </si>
  <si>
    <t>身体介護～20分未満(1,670円)、20分～29分(2,500円)、
30分～59分(3,960円)、1時間～1時間29分(5,790円)
生活援助～20分～44分（1,830円）、45分以上（2,250円）</t>
  </si>
  <si>
    <t>通院同行　1科　1,500円　　　通院代行　1科　1,000円
買物代行　1回　1,000円</t>
  </si>
  <si>
    <t>うらら　苦情・相談の受付
　　</t>
  </si>
  <si>
    <t>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</si>
</sst>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75" zoomScaleNormal="100" zoomScaleSheetLayoutView="100" workbookViewId="0">
      <selection activeCell="K539" sqref="K539:M53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9</v>
      </c>
      <c r="J4" s="128"/>
      <c r="K4" s="33" t="s">
        <v>2448</v>
      </c>
      <c r="L4" s="128">
        <v>10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70</v>
      </c>
      <c r="H17" s="35" t="s">
        <v>469</v>
      </c>
      <c r="I17" s="32">
        <v>902</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2019</v>
      </c>
      <c r="G26" s="166"/>
      <c r="H26" s="35" t="s">
        <v>466</v>
      </c>
      <c r="I26" s="166">
        <v>3</v>
      </c>
      <c r="J26" s="166"/>
      <c r="K26" s="35" t="s">
        <v>467</v>
      </c>
      <c r="L26" s="166">
        <v>19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2586</v>
      </c>
      <c r="I31" s="189"/>
      <c r="J31" s="189"/>
      <c r="K31" s="189"/>
      <c r="L31" s="189"/>
      <c r="M31" s="189"/>
      <c r="N31" s="189"/>
      <c r="O31" s="189"/>
      <c r="P31" s="190"/>
      <c r="S31" s="15" t="str">
        <f>IF(H31="","未記入","")</f>
        <v/>
      </c>
    </row>
    <row r="32" spans="1:20" ht="39" customHeight="1">
      <c r="B32" s="131"/>
      <c r="C32" s="118"/>
      <c r="D32" s="118"/>
      <c r="E32" s="119"/>
      <c r="F32" s="156" t="s">
        <v>2587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902</v>
      </c>
      <c r="J33" s="104"/>
      <c r="K33" s="104"/>
      <c r="L33" s="104"/>
      <c r="M33" s="104"/>
      <c r="N33" s="104"/>
      <c r="O33" s="104"/>
      <c r="P33" s="171"/>
      <c r="S33" s="15" t="str">
        <f>IF(OR(G33="",I33=""),"未記入","")</f>
        <v/>
      </c>
    </row>
    <row r="34" spans="2:20" ht="58.5" customHeight="1">
      <c r="B34" s="131"/>
      <c r="C34" s="118"/>
      <c r="D34" s="118"/>
      <c r="E34" s="119"/>
      <c r="F34" s="91" t="s">
        <v>2535</v>
      </c>
      <c r="G34" s="91"/>
      <c r="H34" s="91"/>
      <c r="I34" s="91"/>
      <c r="J34" s="91"/>
      <c r="K34" s="91"/>
      <c r="L34" s="91"/>
      <c r="M34" s="91"/>
      <c r="N34" s="91"/>
      <c r="O34" s="87"/>
      <c r="P34" s="172"/>
      <c r="S34" s="15" t="str">
        <f>IF(F34="","未記入","")</f>
        <v/>
      </c>
    </row>
    <row r="35" spans="2:20" ht="58.5" customHeight="1">
      <c r="B35" s="173" t="s">
        <v>551</v>
      </c>
      <c r="C35" s="79"/>
      <c r="D35" s="79"/>
      <c r="E35" s="80"/>
      <c r="F35" s="91" t="s">
        <v>2542</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2545</v>
      </c>
      <c r="K43" s="35" t="s">
        <v>469</v>
      </c>
      <c r="L43" s="11" t="s">
        <v>2537</v>
      </c>
      <c r="M43" s="35" t="s">
        <v>469</v>
      </c>
      <c r="N43" s="11" t="s">
        <v>2588</v>
      </c>
      <c r="O43" s="133"/>
      <c r="P43" s="134"/>
      <c r="S43" s="15" t="str">
        <f>IF(OR(J43="",L43="",N43=""),"未記入","")</f>
        <v/>
      </c>
    </row>
    <row r="44" spans="2:20" ht="20.100000000000001" customHeight="1">
      <c r="B44" s="152"/>
      <c r="C44" s="90"/>
      <c r="D44" s="90"/>
      <c r="E44" s="90"/>
      <c r="F44" s="90" t="s">
        <v>15</v>
      </c>
      <c r="G44" s="90"/>
      <c r="H44" s="90"/>
      <c r="I44" s="90"/>
      <c r="J44" s="64" t="s">
        <v>2545</v>
      </c>
      <c r="K44" s="35" t="s">
        <v>469</v>
      </c>
      <c r="L44" s="63" t="s">
        <v>2537</v>
      </c>
      <c r="M44" s="35" t="s">
        <v>469</v>
      </c>
      <c r="N44" s="63" t="s">
        <v>2589</v>
      </c>
      <c r="O44" s="133"/>
      <c r="P44" s="134"/>
    </row>
    <row r="45" spans="2:20" ht="20.100000000000001" customHeight="1">
      <c r="B45" s="152"/>
      <c r="C45" s="90"/>
      <c r="D45" s="90"/>
      <c r="E45" s="90"/>
      <c r="F45" s="100" t="s">
        <v>411</v>
      </c>
      <c r="G45" s="138"/>
      <c r="H45" s="138"/>
      <c r="I45" s="101"/>
      <c r="J45" s="82" t="s">
        <v>2540</v>
      </c>
      <c r="K45" s="98"/>
      <c r="L45" s="98"/>
      <c r="M45" s="35" t="s">
        <v>465</v>
      </c>
      <c r="N45" s="98" t="s">
        <v>2546</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2590</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2004</v>
      </c>
      <c r="K50" s="166"/>
      <c r="L50" s="35" t="s">
        <v>466</v>
      </c>
      <c r="M50" s="61">
        <v>3</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2591</v>
      </c>
      <c r="K55" s="229"/>
      <c r="L55" s="229"/>
      <c r="M55" s="229"/>
      <c r="N55" s="229"/>
      <c r="O55" s="229"/>
      <c r="P55" s="230"/>
    </row>
    <row r="56" spans="1:20" ht="20.100000000000001" customHeight="1">
      <c r="B56" s="222"/>
      <c r="C56" s="223"/>
      <c r="D56" s="224"/>
      <c r="E56" s="90" t="s">
        <v>33</v>
      </c>
      <c r="F56" s="90"/>
      <c r="G56" s="90"/>
      <c r="H56" s="90"/>
      <c r="I56" s="90"/>
      <c r="J56" s="82" t="s">
        <v>2592</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828.29</v>
      </c>
      <c r="H61" s="147"/>
      <c r="I61" s="147"/>
      <c r="J61" s="147"/>
      <c r="K61" s="215"/>
      <c r="L61" s="214" t="s">
        <v>497</v>
      </c>
      <c r="M61" s="202"/>
      <c r="N61" s="202"/>
      <c r="O61" s="202"/>
      <c r="P61" s="216"/>
    </row>
    <row r="62" spans="1:20" ht="20.100000000000001" customHeight="1">
      <c r="B62" s="152"/>
      <c r="C62" s="90"/>
      <c r="D62" s="75" t="s">
        <v>39</v>
      </c>
      <c r="E62" s="76"/>
      <c r="F62" s="116"/>
      <c r="G62" s="81" t="s">
        <v>2593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2549</v>
      </c>
      <c r="L64" s="98"/>
      <c r="M64" s="98"/>
      <c r="N64" s="98"/>
      <c r="O64" s="98"/>
      <c r="P64" s="99"/>
    </row>
    <row r="65" spans="2:16" ht="20.100000000000001" customHeight="1">
      <c r="B65" s="152"/>
      <c r="C65" s="90"/>
      <c r="D65" s="205"/>
      <c r="E65" s="136"/>
      <c r="F65" s="137"/>
      <c r="G65" s="217"/>
      <c r="H65" s="140" t="s">
        <v>420</v>
      </c>
      <c r="I65" s="140"/>
      <c r="J65" s="141"/>
      <c r="K65" s="82" t="s">
        <v>2550</v>
      </c>
      <c r="L65" s="98"/>
      <c r="M65" s="98"/>
      <c r="N65" s="98"/>
      <c r="O65" s="98"/>
      <c r="P65" s="99"/>
    </row>
    <row r="66" spans="2:16" ht="20.100000000000001" customHeight="1">
      <c r="B66" s="152"/>
      <c r="C66" s="90"/>
      <c r="D66" s="205"/>
      <c r="E66" s="136"/>
      <c r="F66" s="137"/>
      <c r="G66" s="217"/>
      <c r="H66" s="75" t="s">
        <v>421</v>
      </c>
      <c r="I66" s="76"/>
      <c r="J66" s="116"/>
      <c r="K66" s="82" t="s">
        <v>2551</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2019</v>
      </c>
      <c r="L68" s="39" t="s">
        <v>466</v>
      </c>
      <c r="M68" s="61">
        <v>2</v>
      </c>
      <c r="N68" s="39" t="s">
        <v>467</v>
      </c>
      <c r="O68" s="61">
        <v>10</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2023</v>
      </c>
      <c r="L70" s="39" t="s">
        <v>466</v>
      </c>
      <c r="M70" s="61">
        <v>11</v>
      </c>
      <c r="N70" s="39" t="s">
        <v>467</v>
      </c>
      <c r="O70" s="61">
        <v>30</v>
      </c>
      <c r="P70" s="40" t="s">
        <v>468</v>
      </c>
    </row>
    <row r="71" spans="2:16" ht="20.100000000000001" customHeight="1">
      <c r="B71" s="152"/>
      <c r="C71" s="90"/>
      <c r="D71" s="117"/>
      <c r="E71" s="118"/>
      <c r="F71" s="119"/>
      <c r="G71" s="218"/>
      <c r="H71" s="140" t="s">
        <v>422</v>
      </c>
      <c r="I71" s="140"/>
      <c r="J71" s="141"/>
      <c r="K71" s="82" t="s">
        <v>2551</v>
      </c>
      <c r="L71" s="98"/>
      <c r="M71" s="98"/>
      <c r="N71" s="98"/>
      <c r="O71" s="98"/>
      <c r="P71" s="99"/>
    </row>
    <row r="72" spans="2:16" ht="20.100000000000001" customHeight="1">
      <c r="B72" s="433" t="s">
        <v>2356</v>
      </c>
      <c r="C72" s="434"/>
      <c r="D72" s="75" t="s">
        <v>40</v>
      </c>
      <c r="E72" s="76"/>
      <c r="F72" s="116"/>
      <c r="G72" s="132" t="s">
        <v>41</v>
      </c>
      <c r="H72" s="133"/>
      <c r="I72" s="133"/>
      <c r="J72" s="231"/>
      <c r="K72" s="82">
        <v>695.15</v>
      </c>
      <c r="L72" s="98"/>
      <c r="M72" s="98"/>
      <c r="N72" s="140" t="s">
        <v>472</v>
      </c>
      <c r="O72" s="140"/>
      <c r="P72" s="200"/>
    </row>
    <row r="73" spans="2:16" ht="20.100000000000001" customHeight="1">
      <c r="B73" s="435"/>
      <c r="C73" s="436"/>
      <c r="D73" s="117"/>
      <c r="E73" s="118"/>
      <c r="F73" s="119"/>
      <c r="G73" s="195" t="s">
        <v>42</v>
      </c>
      <c r="H73" s="195"/>
      <c r="I73" s="195"/>
      <c r="J73" s="195"/>
      <c r="K73" s="82">
        <v>695.15</v>
      </c>
      <c r="L73" s="98"/>
      <c r="M73" s="98"/>
      <c r="N73" s="140" t="s">
        <v>472</v>
      </c>
      <c r="O73" s="140"/>
      <c r="P73" s="200"/>
    </row>
    <row r="74" spans="2:16" ht="20.100000000000001" customHeight="1">
      <c r="B74" s="435"/>
      <c r="C74" s="436"/>
      <c r="D74" s="90" t="s">
        <v>43</v>
      </c>
      <c r="E74" s="90"/>
      <c r="F74" s="90"/>
      <c r="G74" s="81" t="s">
        <v>2552</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2553</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2554</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2549</v>
      </c>
      <c r="L82" s="98"/>
      <c r="M82" s="98"/>
      <c r="N82" s="98"/>
      <c r="O82" s="98"/>
      <c r="P82" s="99"/>
    </row>
    <row r="83" spans="2:19" ht="20.100000000000001" customHeight="1">
      <c r="B83" s="435"/>
      <c r="C83" s="436"/>
      <c r="D83" s="90"/>
      <c r="E83" s="90"/>
      <c r="F83" s="90"/>
      <c r="G83" s="217"/>
      <c r="H83" s="140" t="s">
        <v>420</v>
      </c>
      <c r="I83" s="140"/>
      <c r="J83" s="141"/>
      <c r="K83" s="82" t="s">
        <v>2550</v>
      </c>
      <c r="L83" s="98"/>
      <c r="M83" s="98"/>
      <c r="N83" s="98"/>
      <c r="O83" s="98"/>
      <c r="P83" s="99"/>
    </row>
    <row r="84" spans="2:19" ht="20.100000000000001" customHeight="1">
      <c r="B84" s="435"/>
      <c r="C84" s="436"/>
      <c r="D84" s="90"/>
      <c r="E84" s="90"/>
      <c r="F84" s="90"/>
      <c r="G84" s="217"/>
      <c r="H84" s="75" t="s">
        <v>421</v>
      </c>
      <c r="I84" s="76"/>
      <c r="J84" s="116"/>
      <c r="K84" s="82" t="s">
        <v>2551</v>
      </c>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v>2019</v>
      </c>
      <c r="L86" s="39" t="s">
        <v>466</v>
      </c>
      <c r="M86" s="61">
        <v>2</v>
      </c>
      <c r="N86" s="39" t="s">
        <v>467</v>
      </c>
      <c r="O86" s="61">
        <v>10</v>
      </c>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v>2029</v>
      </c>
      <c r="L88" s="39" t="s">
        <v>466</v>
      </c>
      <c r="M88" s="61">
        <v>11</v>
      </c>
      <c r="N88" s="39" t="s">
        <v>467</v>
      </c>
      <c r="O88" s="61">
        <v>30</v>
      </c>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2556</v>
      </c>
      <c r="G95" s="81"/>
      <c r="H95" s="81" t="s">
        <v>2556</v>
      </c>
      <c r="I95" s="81"/>
      <c r="J95" s="23">
        <v>11.3</v>
      </c>
      <c r="K95" s="50" t="s">
        <v>472</v>
      </c>
      <c r="L95" s="82">
        <v>18</v>
      </c>
      <c r="M95" s="159"/>
      <c r="N95" s="149"/>
      <c r="O95" s="150"/>
      <c r="P95" s="151"/>
      <c r="S95" s="15" t="str">
        <f>IF(OR(F95="",H95="",J95="",L95="",N95=""),IF(OR(F95&lt;&gt;"",H95&lt;&gt;"",J95&lt;&gt;"",L95&lt;&gt;"",N95&lt;&gt;""),"未記入",""),"")</f>
        <v>未記入</v>
      </c>
    </row>
    <row r="96" spans="2:19" ht="20.100000000000001" customHeight="1">
      <c r="B96" s="152"/>
      <c r="C96" s="90"/>
      <c r="D96" s="90" t="s">
        <v>48</v>
      </c>
      <c r="E96" s="90"/>
      <c r="F96" s="81" t="s">
        <v>2556</v>
      </c>
      <c r="G96" s="81"/>
      <c r="H96" s="81" t="s">
        <v>2556</v>
      </c>
      <c r="I96" s="81"/>
      <c r="J96" s="23">
        <v>12.6</v>
      </c>
      <c r="K96" s="50" t="s">
        <v>472</v>
      </c>
      <c r="L96" s="82">
        <v>1</v>
      </c>
      <c r="M96" s="159"/>
      <c r="N96" s="149"/>
      <c r="O96" s="150"/>
      <c r="P96" s="151"/>
      <c r="S96" s="15" t="str">
        <f t="shared" ref="S96:S104" si="0">IF(OR(F96="",H96="",J96="",L96="",N96=""),IF(OR(F96&lt;&gt;"",H96&lt;&gt;"",J96&lt;&gt;"",L96&lt;&gt;"",N96&lt;&gt;""),"未記入",""),"")</f>
        <v>未記入</v>
      </c>
    </row>
    <row r="97" spans="2:19" ht="20.100000000000001" customHeight="1">
      <c r="B97" s="152"/>
      <c r="C97" s="90"/>
      <c r="D97" s="90" t="s">
        <v>49</v>
      </c>
      <c r="E97" s="90"/>
      <c r="F97" s="81" t="s">
        <v>2556</v>
      </c>
      <c r="G97" s="81"/>
      <c r="H97" s="81" t="s">
        <v>2556</v>
      </c>
      <c r="I97" s="81"/>
      <c r="J97" s="23">
        <v>16.7</v>
      </c>
      <c r="K97" s="50" t="s">
        <v>472</v>
      </c>
      <c r="L97" s="82">
        <v>2</v>
      </c>
      <c r="M97" s="159"/>
      <c r="N97" s="149"/>
      <c r="O97" s="150"/>
      <c r="P97" s="151"/>
      <c r="S97" s="15" t="str">
        <f t="shared" si="0"/>
        <v>未記入</v>
      </c>
    </row>
    <row r="98" spans="2:19" ht="20.100000000000001" customHeight="1">
      <c r="B98" s="152"/>
      <c r="C98" s="90"/>
      <c r="D98" s="90" t="s">
        <v>50</v>
      </c>
      <c r="E98" s="90"/>
      <c r="F98" s="81" t="s">
        <v>2556</v>
      </c>
      <c r="G98" s="81"/>
      <c r="H98" s="81" t="s">
        <v>2556</v>
      </c>
      <c r="I98" s="81"/>
      <c r="J98" s="23">
        <v>13.45</v>
      </c>
      <c r="K98" s="50" t="s">
        <v>472</v>
      </c>
      <c r="L98" s="82">
        <v>2</v>
      </c>
      <c r="M98" s="159"/>
      <c r="N98" s="149"/>
      <c r="O98" s="150"/>
      <c r="P98" s="151"/>
      <c r="S98" s="15" t="str">
        <f t="shared" si="0"/>
        <v>未記入</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8</v>
      </c>
      <c r="O105" s="98"/>
      <c r="P105" s="37" t="s">
        <v>474</v>
      </c>
    </row>
    <row r="106" spans="2:19" ht="20.100000000000001" customHeight="1">
      <c r="B106" s="242"/>
      <c r="C106" s="243"/>
      <c r="D106" s="78"/>
      <c r="E106" s="79"/>
      <c r="F106" s="80"/>
      <c r="G106" s="82"/>
      <c r="H106" s="141"/>
      <c r="I106" s="239" t="s">
        <v>67</v>
      </c>
      <c r="J106" s="239"/>
      <c r="K106" s="239"/>
      <c r="L106" s="239"/>
      <c r="M106" s="239"/>
      <c r="N106" s="82">
        <v>6</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2551</v>
      </c>
      <c r="H113" s="81"/>
      <c r="I113" s="81"/>
      <c r="J113" s="81"/>
      <c r="K113" s="81"/>
      <c r="L113" s="81"/>
      <c r="M113" s="81"/>
      <c r="N113" s="81"/>
      <c r="O113" s="82"/>
      <c r="P113" s="83"/>
    </row>
    <row r="114" spans="2:16" ht="20.100000000000001" customHeight="1">
      <c r="B114" s="242"/>
      <c r="C114" s="243"/>
      <c r="D114" s="237" t="s">
        <v>79</v>
      </c>
      <c r="E114" s="220"/>
      <c r="F114" s="221"/>
      <c r="G114" s="240" t="s">
        <v>2551</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2551</v>
      </c>
      <c r="H117" s="81"/>
      <c r="I117" s="81"/>
      <c r="J117" s="81"/>
      <c r="K117" s="81"/>
      <c r="L117" s="81"/>
      <c r="M117" s="81"/>
      <c r="N117" s="81"/>
      <c r="O117" s="82"/>
      <c r="P117" s="83"/>
    </row>
    <row r="118" spans="2:16" ht="20.100000000000001" customHeight="1">
      <c r="B118" s="222"/>
      <c r="C118" s="224"/>
      <c r="D118" s="78" t="s">
        <v>73</v>
      </c>
      <c r="E118" s="79"/>
      <c r="F118" s="80"/>
      <c r="G118" s="81" t="s">
        <v>2551</v>
      </c>
      <c r="H118" s="81"/>
      <c r="I118" s="81"/>
      <c r="J118" s="81"/>
      <c r="K118" s="81"/>
      <c r="L118" s="81"/>
      <c r="M118" s="81"/>
      <c r="N118" s="81"/>
      <c r="O118" s="82"/>
      <c r="P118" s="83"/>
    </row>
    <row r="119" spans="2:16" ht="20.100000000000001" customHeight="1">
      <c r="B119" s="222"/>
      <c r="C119" s="224"/>
      <c r="D119" s="245" t="s">
        <v>74</v>
      </c>
      <c r="E119" s="246"/>
      <c r="F119" s="247"/>
      <c r="G119" s="81" t="s">
        <v>2551</v>
      </c>
      <c r="H119" s="81"/>
      <c r="I119" s="81"/>
      <c r="J119" s="81"/>
      <c r="K119" s="81"/>
      <c r="L119" s="81"/>
      <c r="M119" s="81"/>
      <c r="N119" s="81"/>
      <c r="O119" s="82"/>
      <c r="P119" s="83"/>
    </row>
    <row r="120" spans="2:16" ht="20.100000000000001" customHeight="1">
      <c r="B120" s="222"/>
      <c r="C120" s="224"/>
      <c r="D120" s="232" t="s">
        <v>75</v>
      </c>
      <c r="E120" s="140"/>
      <c r="F120" s="141"/>
      <c r="G120" s="81" t="s">
        <v>2551</v>
      </c>
      <c r="H120" s="81"/>
      <c r="I120" s="81"/>
      <c r="J120" s="81"/>
      <c r="K120" s="81"/>
      <c r="L120" s="81"/>
      <c r="M120" s="81"/>
      <c r="N120" s="81"/>
      <c r="O120" s="82"/>
      <c r="P120" s="83"/>
    </row>
    <row r="121" spans="2:16" ht="20.100000000000001" customHeight="1">
      <c r="B121" s="222"/>
      <c r="C121" s="224"/>
      <c r="D121" s="232" t="s">
        <v>76</v>
      </c>
      <c r="E121" s="140"/>
      <c r="F121" s="141"/>
      <c r="G121" s="81" t="s">
        <v>2551</v>
      </c>
      <c r="H121" s="81"/>
      <c r="I121" s="81"/>
      <c r="J121" s="81"/>
      <c r="K121" s="81"/>
      <c r="L121" s="81"/>
      <c r="M121" s="81"/>
      <c r="N121" s="81"/>
      <c r="O121" s="82"/>
      <c r="P121" s="83"/>
    </row>
    <row r="122" spans="2:16" ht="20.100000000000001" customHeight="1">
      <c r="B122" s="248"/>
      <c r="C122" s="249"/>
      <c r="D122" s="232" t="s">
        <v>77</v>
      </c>
      <c r="E122" s="140"/>
      <c r="F122" s="141"/>
      <c r="G122" s="81" t="s">
        <v>2551</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2558</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t="s">
        <v>2558</v>
      </c>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2594</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t="s">
        <v>2550</v>
      </c>
      <c r="L144" s="274"/>
      <c r="M144" s="274"/>
      <c r="N144" s="274"/>
      <c r="O144" s="146"/>
      <c r="P144" s="275"/>
    </row>
    <row r="145" spans="1:20" ht="20.100000000000001" customHeight="1">
      <c r="B145" s="442"/>
      <c r="C145" s="443"/>
      <c r="D145" s="443"/>
      <c r="E145" s="444"/>
      <c r="F145" s="245" t="s">
        <v>2453</v>
      </c>
      <c r="G145" s="246"/>
      <c r="H145" s="246"/>
      <c r="I145" s="246"/>
      <c r="J145" s="247"/>
      <c r="K145" s="81" t="s">
        <v>2550</v>
      </c>
      <c r="L145" s="81"/>
      <c r="M145" s="81"/>
      <c r="N145" s="81"/>
      <c r="O145" s="82"/>
      <c r="P145" s="83"/>
    </row>
    <row r="146" spans="1:20" ht="20.100000000000001" customHeight="1">
      <c r="B146" s="442"/>
      <c r="C146" s="443"/>
      <c r="D146" s="443"/>
      <c r="E146" s="444"/>
      <c r="F146" s="245" t="s">
        <v>2456</v>
      </c>
      <c r="G146" s="246"/>
      <c r="H146" s="246"/>
      <c r="I146" s="246"/>
      <c r="J146" s="247"/>
      <c r="K146" s="81" t="s">
        <v>2550</v>
      </c>
      <c r="L146" s="81"/>
      <c r="M146" s="81"/>
      <c r="N146" s="81"/>
      <c r="O146" s="82"/>
      <c r="P146" s="83"/>
    </row>
    <row r="147" spans="1:20" ht="20.100000000000001" customHeight="1">
      <c r="B147" s="442"/>
      <c r="C147" s="443"/>
      <c r="D147" s="443"/>
      <c r="E147" s="444"/>
      <c r="F147" s="245" t="s">
        <v>2455</v>
      </c>
      <c r="G147" s="246"/>
      <c r="H147" s="246"/>
      <c r="I147" s="246"/>
      <c r="J147" s="247"/>
      <c r="K147" s="81" t="s">
        <v>2550</v>
      </c>
      <c r="L147" s="81"/>
      <c r="M147" s="81"/>
      <c r="N147" s="81"/>
      <c r="O147" s="82"/>
      <c r="P147" s="83"/>
    </row>
    <row r="148" spans="1:20" ht="20.100000000000001" customHeight="1">
      <c r="B148" s="442"/>
      <c r="C148" s="443"/>
      <c r="D148" s="443"/>
      <c r="E148" s="444"/>
      <c r="F148" s="232" t="s">
        <v>2458</v>
      </c>
      <c r="G148" s="140"/>
      <c r="H148" s="140"/>
      <c r="I148" s="140"/>
      <c r="J148" s="141"/>
      <c r="K148" s="81" t="s">
        <v>2550</v>
      </c>
      <c r="L148" s="81"/>
      <c r="M148" s="81"/>
      <c r="N148" s="81"/>
      <c r="O148" s="82"/>
      <c r="P148" s="83"/>
    </row>
    <row r="149" spans="1:20" ht="20.100000000000001" customHeight="1">
      <c r="B149" s="442"/>
      <c r="C149" s="443"/>
      <c r="D149" s="443"/>
      <c r="E149" s="444"/>
      <c r="F149" s="232" t="s">
        <v>2457</v>
      </c>
      <c r="G149" s="140"/>
      <c r="H149" s="140"/>
      <c r="I149" s="140"/>
      <c r="J149" s="141"/>
      <c r="K149" s="81" t="s">
        <v>2550</v>
      </c>
      <c r="L149" s="81"/>
      <c r="M149" s="81"/>
      <c r="N149" s="81"/>
      <c r="O149" s="82"/>
      <c r="P149" s="83"/>
    </row>
    <row r="150" spans="1:20" ht="20.100000000000001" customHeight="1">
      <c r="B150" s="442"/>
      <c r="C150" s="443"/>
      <c r="D150" s="443"/>
      <c r="E150" s="444"/>
      <c r="F150" s="232" t="s">
        <v>2459</v>
      </c>
      <c r="G150" s="140"/>
      <c r="H150" s="140"/>
      <c r="I150" s="140"/>
      <c r="J150" s="141"/>
      <c r="K150" s="81" t="s">
        <v>2550</v>
      </c>
      <c r="L150" s="81"/>
      <c r="M150" s="81"/>
      <c r="N150" s="81"/>
      <c r="O150" s="82"/>
      <c r="P150" s="83"/>
    </row>
    <row r="151" spans="1:20" ht="20.100000000000001" customHeight="1">
      <c r="B151" s="442"/>
      <c r="C151" s="443"/>
      <c r="D151" s="443"/>
      <c r="E151" s="444"/>
      <c r="F151" s="232" t="s">
        <v>2460</v>
      </c>
      <c r="G151" s="140"/>
      <c r="H151" s="140"/>
      <c r="I151" s="140"/>
      <c r="J151" s="141"/>
      <c r="K151" s="81" t="s">
        <v>2550</v>
      </c>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t="s">
        <v>2550</v>
      </c>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t="s">
        <v>2550</v>
      </c>
      <c r="L153" s="81"/>
      <c r="M153" s="81"/>
      <c r="N153" s="81"/>
      <c r="O153" s="82"/>
      <c r="P153" s="83"/>
      <c r="T153" s="69"/>
    </row>
    <row r="154" spans="1:20" ht="20.100000000000001" customHeight="1">
      <c r="B154" s="442"/>
      <c r="C154" s="443"/>
      <c r="D154" s="443"/>
      <c r="E154" s="444"/>
      <c r="F154" s="232" t="s">
        <v>399</v>
      </c>
      <c r="G154" s="140"/>
      <c r="H154" s="140"/>
      <c r="I154" s="140"/>
      <c r="J154" s="141"/>
      <c r="K154" s="81" t="s">
        <v>2550</v>
      </c>
      <c r="L154" s="81"/>
      <c r="M154" s="81"/>
      <c r="N154" s="81"/>
      <c r="O154" s="82"/>
      <c r="P154" s="83"/>
    </row>
    <row r="155" spans="1:20" customFormat="1" ht="62.25" customHeight="1">
      <c r="A155" s="4"/>
      <c r="B155" s="442"/>
      <c r="C155" s="443"/>
      <c r="D155" s="443"/>
      <c r="E155" s="444"/>
      <c r="F155" s="78" t="s">
        <v>2468</v>
      </c>
      <c r="G155" s="79"/>
      <c r="H155" s="79"/>
      <c r="I155" s="79"/>
      <c r="J155" s="80"/>
      <c r="K155" s="81" t="s">
        <v>2550</v>
      </c>
      <c r="L155" s="81"/>
      <c r="M155" s="81"/>
      <c r="N155" s="81"/>
      <c r="O155" s="82"/>
      <c r="P155" s="83"/>
      <c r="T155" s="69"/>
    </row>
    <row r="156" spans="1:20" customFormat="1" ht="62.25" customHeight="1">
      <c r="A156" s="4"/>
      <c r="B156" s="442"/>
      <c r="C156" s="443"/>
      <c r="D156" s="443"/>
      <c r="E156" s="444"/>
      <c r="F156" s="78" t="s">
        <v>2469</v>
      </c>
      <c r="G156" s="79"/>
      <c r="H156" s="79"/>
      <c r="I156" s="79"/>
      <c r="J156" s="80"/>
      <c r="K156" s="81" t="s">
        <v>2550</v>
      </c>
      <c r="L156" s="81"/>
      <c r="M156" s="81"/>
      <c r="N156" s="81"/>
      <c r="O156" s="82"/>
      <c r="P156" s="83"/>
      <c r="T156" s="69"/>
    </row>
    <row r="157" spans="1:20" ht="20.100000000000001" customHeight="1">
      <c r="B157" s="442"/>
      <c r="C157" s="443"/>
      <c r="D157" s="443"/>
      <c r="E157" s="444"/>
      <c r="F157" s="232" t="s">
        <v>2461</v>
      </c>
      <c r="G157" s="140"/>
      <c r="H157" s="140"/>
      <c r="I157" s="140"/>
      <c r="J157" s="141"/>
      <c r="K157" s="82" t="s">
        <v>2550</v>
      </c>
      <c r="L157" s="98"/>
      <c r="M157" s="98"/>
      <c r="N157" s="98"/>
      <c r="O157" s="98"/>
      <c r="P157" s="99"/>
    </row>
    <row r="158" spans="1:20" ht="20.100000000000001" customHeight="1">
      <c r="B158" s="442"/>
      <c r="C158" s="443"/>
      <c r="D158" s="443"/>
      <c r="E158" s="444"/>
      <c r="F158" s="232" t="s">
        <v>2462</v>
      </c>
      <c r="G158" s="140"/>
      <c r="H158" s="140"/>
      <c r="I158" s="140"/>
      <c r="J158" s="141"/>
      <c r="K158" s="82" t="s">
        <v>2550</v>
      </c>
      <c r="L158" s="98"/>
      <c r="M158" s="98"/>
      <c r="N158" s="98"/>
      <c r="O158" s="98"/>
      <c r="P158" s="99"/>
    </row>
    <row r="159" spans="1:20" ht="20.100000000000001" customHeight="1">
      <c r="B159" s="442"/>
      <c r="C159" s="443"/>
      <c r="D159" s="443"/>
      <c r="E159" s="444"/>
      <c r="F159" s="232" t="s">
        <v>403</v>
      </c>
      <c r="G159" s="140"/>
      <c r="H159" s="140"/>
      <c r="I159" s="140"/>
      <c r="J159" s="141"/>
      <c r="K159" s="81" t="s">
        <v>2550</v>
      </c>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t="s">
        <v>2550</v>
      </c>
      <c r="L160" s="81"/>
      <c r="M160" s="81"/>
      <c r="N160" s="81"/>
      <c r="O160" s="82"/>
      <c r="P160" s="83"/>
      <c r="T160" s="69"/>
    </row>
    <row r="161" spans="1:20" ht="20.100000000000001" customHeight="1">
      <c r="B161" s="442"/>
      <c r="C161" s="443"/>
      <c r="D161" s="443"/>
      <c r="E161" s="444"/>
      <c r="F161" s="232" t="s">
        <v>2464</v>
      </c>
      <c r="G161" s="140"/>
      <c r="H161" s="140"/>
      <c r="I161" s="140"/>
      <c r="J161" s="141"/>
      <c r="K161" s="81" t="s">
        <v>2550</v>
      </c>
      <c r="L161" s="81"/>
      <c r="M161" s="81"/>
      <c r="N161" s="81"/>
      <c r="O161" s="82"/>
      <c r="P161" s="83"/>
    </row>
    <row r="162" spans="1:20" ht="20.100000000000001" customHeight="1">
      <c r="B162" s="442"/>
      <c r="C162" s="443"/>
      <c r="D162" s="443"/>
      <c r="E162" s="444"/>
      <c r="F162" s="232" t="s">
        <v>2463</v>
      </c>
      <c r="G162" s="140"/>
      <c r="H162" s="140"/>
      <c r="I162" s="140"/>
      <c r="J162" s="141"/>
      <c r="K162" s="81" t="s">
        <v>2550</v>
      </c>
      <c r="L162" s="81"/>
      <c r="M162" s="81"/>
      <c r="N162" s="81"/>
      <c r="O162" s="82"/>
      <c r="P162" s="83"/>
    </row>
    <row r="163" spans="1:20" ht="20.100000000000001" customHeight="1">
      <c r="B163" s="442"/>
      <c r="C163" s="443"/>
      <c r="D163" s="443"/>
      <c r="E163" s="444"/>
      <c r="F163" s="237" t="s">
        <v>2520</v>
      </c>
      <c r="G163" s="220"/>
      <c r="H163" s="220"/>
      <c r="I163" s="220"/>
      <c r="J163" s="221"/>
      <c r="K163" s="81" t="s">
        <v>2550</v>
      </c>
      <c r="L163" s="81"/>
      <c r="M163" s="81"/>
      <c r="N163" s="81"/>
      <c r="O163" s="82"/>
      <c r="P163" s="83"/>
    </row>
    <row r="164" spans="1:20" ht="20.100000000000001" customHeight="1">
      <c r="B164" s="442"/>
      <c r="C164" s="443"/>
      <c r="D164" s="443"/>
      <c r="E164" s="444"/>
      <c r="F164" s="78" t="s">
        <v>2521</v>
      </c>
      <c r="G164" s="79"/>
      <c r="H164" s="79"/>
      <c r="I164" s="79"/>
      <c r="J164" s="80"/>
      <c r="K164" s="81" t="s">
        <v>2550</v>
      </c>
      <c r="L164" s="81"/>
      <c r="M164" s="81"/>
      <c r="N164" s="81"/>
      <c r="O164" s="82"/>
      <c r="P164" s="83"/>
    </row>
    <row r="165" spans="1:20" customFormat="1" ht="33.75" customHeight="1">
      <c r="A165" s="4"/>
      <c r="B165" s="442"/>
      <c r="C165" s="443"/>
      <c r="D165" s="443"/>
      <c r="E165" s="444"/>
      <c r="F165" s="78" t="s">
        <v>2471</v>
      </c>
      <c r="G165" s="79"/>
      <c r="H165" s="79"/>
      <c r="I165" s="79"/>
      <c r="J165" s="80"/>
      <c r="K165" s="81" t="s">
        <v>2550</v>
      </c>
      <c r="L165" s="81"/>
      <c r="M165" s="81"/>
      <c r="N165" s="81"/>
      <c r="O165" s="82"/>
      <c r="P165" s="83"/>
      <c r="T165" s="69"/>
    </row>
    <row r="166" spans="1:20" customFormat="1" ht="33.75" customHeight="1">
      <c r="A166" s="4"/>
      <c r="B166" s="442"/>
      <c r="C166" s="443"/>
      <c r="D166" s="443"/>
      <c r="E166" s="444"/>
      <c r="F166" s="78" t="s">
        <v>2472</v>
      </c>
      <c r="G166" s="79"/>
      <c r="H166" s="79"/>
      <c r="I166" s="79"/>
      <c r="J166" s="80"/>
      <c r="K166" s="81" t="s">
        <v>2550</v>
      </c>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t="s">
        <v>2550</v>
      </c>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t="s">
        <v>2550</v>
      </c>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t="s">
        <v>2550</v>
      </c>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t="s">
        <v>2550</v>
      </c>
      <c r="L170" s="81"/>
      <c r="M170" s="81"/>
      <c r="N170" s="81"/>
      <c r="O170" s="82"/>
      <c r="P170" s="83"/>
    </row>
    <row r="171" spans="1:20" ht="20.100000000000001" customHeight="1">
      <c r="B171" s="442"/>
      <c r="C171" s="443"/>
      <c r="D171" s="443"/>
      <c r="E171" s="444"/>
      <c r="F171" s="257"/>
      <c r="G171" s="223"/>
      <c r="H171" s="224"/>
      <c r="I171" s="100" t="s">
        <v>95</v>
      </c>
      <c r="J171" s="101"/>
      <c r="K171" s="81" t="s">
        <v>2550</v>
      </c>
      <c r="L171" s="81"/>
      <c r="M171" s="81"/>
      <c r="N171" s="81"/>
      <c r="O171" s="82"/>
      <c r="P171" s="83"/>
    </row>
    <row r="172" spans="1:20" ht="20.100000000000001" customHeight="1">
      <c r="B172" s="442"/>
      <c r="C172" s="443"/>
      <c r="D172" s="443"/>
      <c r="E172" s="444"/>
      <c r="F172" s="251"/>
      <c r="G172" s="252"/>
      <c r="H172" s="249"/>
      <c r="I172" s="280" t="s">
        <v>96</v>
      </c>
      <c r="J172" s="281"/>
      <c r="K172" s="81" t="s">
        <v>2550</v>
      </c>
      <c r="L172" s="81"/>
      <c r="M172" s="81"/>
      <c r="N172" s="81"/>
      <c r="O172" s="82"/>
      <c r="P172" s="83"/>
    </row>
    <row r="173" spans="1:20" ht="20.100000000000001" customHeight="1">
      <c r="B173" s="442"/>
      <c r="C173" s="443"/>
      <c r="D173" s="443"/>
      <c r="E173" s="444"/>
      <c r="F173" s="95" t="s">
        <v>2516</v>
      </c>
      <c r="G173" s="96"/>
      <c r="H173" s="97"/>
      <c r="I173" s="100" t="s">
        <v>94</v>
      </c>
      <c r="J173" s="101"/>
      <c r="K173" s="81" t="s">
        <v>2550</v>
      </c>
      <c r="L173" s="81"/>
      <c r="M173" s="81"/>
      <c r="N173" s="81"/>
      <c r="O173" s="82"/>
      <c r="P173" s="83"/>
    </row>
    <row r="174" spans="1:20" ht="20.100000000000001" customHeight="1">
      <c r="B174" s="442"/>
      <c r="C174" s="443"/>
      <c r="D174" s="443"/>
      <c r="E174" s="444"/>
      <c r="F174" s="95"/>
      <c r="G174" s="96"/>
      <c r="H174" s="97"/>
      <c r="I174" s="100" t="s">
        <v>95</v>
      </c>
      <c r="J174" s="101"/>
      <c r="K174" s="81" t="s">
        <v>2550</v>
      </c>
      <c r="L174" s="81"/>
      <c r="M174" s="81"/>
      <c r="N174" s="81"/>
      <c r="O174" s="82"/>
      <c r="P174" s="83"/>
    </row>
    <row r="175" spans="1:20" ht="20.100000000000001" customHeight="1">
      <c r="B175" s="442"/>
      <c r="C175" s="443"/>
      <c r="D175" s="443"/>
      <c r="E175" s="444"/>
      <c r="F175" s="95"/>
      <c r="G175" s="96"/>
      <c r="H175" s="97"/>
      <c r="I175" s="280" t="s">
        <v>96</v>
      </c>
      <c r="J175" s="281"/>
      <c r="K175" s="81" t="s">
        <v>2551</v>
      </c>
      <c r="L175" s="81"/>
      <c r="M175" s="81"/>
      <c r="N175" s="81"/>
      <c r="O175" s="82"/>
      <c r="P175" s="83"/>
    </row>
    <row r="176" spans="1:20" ht="20.100000000000001" customHeight="1">
      <c r="B176" s="442"/>
      <c r="C176" s="443"/>
      <c r="D176" s="443"/>
      <c r="E176" s="444"/>
      <c r="F176" s="95"/>
      <c r="G176" s="96"/>
      <c r="H176" s="97"/>
      <c r="I176" s="100" t="s">
        <v>413</v>
      </c>
      <c r="J176" s="101"/>
      <c r="K176" s="81" t="s">
        <v>2550</v>
      </c>
      <c r="L176" s="81"/>
      <c r="M176" s="81"/>
      <c r="N176" s="81"/>
      <c r="O176" s="82"/>
      <c r="P176" s="83"/>
    </row>
    <row r="177" spans="1:20" customFormat="1" ht="30" customHeight="1">
      <c r="A177" s="2"/>
      <c r="B177" s="442"/>
      <c r="C177" s="443"/>
      <c r="D177" s="443"/>
      <c r="E177" s="444"/>
      <c r="F177" s="95"/>
      <c r="G177" s="96"/>
      <c r="H177" s="97"/>
      <c r="I177" s="100" t="s">
        <v>2475</v>
      </c>
      <c r="J177" s="101"/>
      <c r="K177" s="81" t="s">
        <v>2550</v>
      </c>
      <c r="L177" s="81"/>
      <c r="M177" s="81"/>
      <c r="N177" s="81"/>
      <c r="O177" s="82"/>
      <c r="P177" s="83"/>
      <c r="T177" s="69"/>
    </row>
    <row r="178" spans="1:20" customFormat="1" ht="30" customHeight="1">
      <c r="A178" s="2"/>
      <c r="B178" s="442"/>
      <c r="C178" s="443"/>
      <c r="D178" s="443"/>
      <c r="E178" s="444"/>
      <c r="F178" s="95"/>
      <c r="G178" s="96"/>
      <c r="H178" s="97"/>
      <c r="I178" s="100" t="s">
        <v>2476</v>
      </c>
      <c r="J178" s="101"/>
      <c r="K178" s="81" t="s">
        <v>2550</v>
      </c>
      <c r="L178" s="81"/>
      <c r="M178" s="81"/>
      <c r="N178" s="81"/>
      <c r="O178" s="82"/>
      <c r="P178" s="83"/>
      <c r="T178" s="69"/>
    </row>
    <row r="179" spans="1:20" customFormat="1" ht="30" customHeight="1">
      <c r="A179" s="2"/>
      <c r="B179" s="442"/>
      <c r="C179" s="443"/>
      <c r="D179" s="443"/>
      <c r="E179" s="444"/>
      <c r="F179" s="95"/>
      <c r="G179" s="96"/>
      <c r="H179" s="97"/>
      <c r="I179" s="100" t="s">
        <v>2477</v>
      </c>
      <c r="J179" s="101"/>
      <c r="K179" s="81" t="s">
        <v>2550</v>
      </c>
      <c r="L179" s="81"/>
      <c r="M179" s="81"/>
      <c r="N179" s="81"/>
      <c r="O179" s="82"/>
      <c r="P179" s="83"/>
      <c r="T179" s="69"/>
    </row>
    <row r="180" spans="1:20" customFormat="1" ht="30" customHeight="1">
      <c r="A180" s="2"/>
      <c r="B180" s="442"/>
      <c r="C180" s="443"/>
      <c r="D180" s="443"/>
      <c r="E180" s="444"/>
      <c r="F180" s="95"/>
      <c r="G180" s="96"/>
      <c r="H180" s="97"/>
      <c r="I180" s="100" t="s">
        <v>2478</v>
      </c>
      <c r="J180" s="101"/>
      <c r="K180" s="81" t="s">
        <v>2550</v>
      </c>
      <c r="L180" s="81"/>
      <c r="M180" s="81"/>
      <c r="N180" s="81"/>
      <c r="O180" s="82"/>
      <c r="P180" s="83"/>
      <c r="T180" s="69"/>
    </row>
    <row r="181" spans="1:20" customFormat="1" ht="30" customHeight="1">
      <c r="A181" s="2"/>
      <c r="B181" s="442"/>
      <c r="C181" s="443"/>
      <c r="D181" s="443"/>
      <c r="E181" s="444"/>
      <c r="F181" s="95"/>
      <c r="G181" s="96"/>
      <c r="H181" s="97"/>
      <c r="I181" s="100" t="s">
        <v>2479</v>
      </c>
      <c r="J181" s="101"/>
      <c r="K181" s="81" t="s">
        <v>2550</v>
      </c>
      <c r="L181" s="81"/>
      <c r="M181" s="81"/>
      <c r="N181" s="81"/>
      <c r="O181" s="82"/>
      <c r="P181" s="83"/>
      <c r="T181" s="69"/>
    </row>
    <row r="182" spans="1:20" customFormat="1" ht="30" customHeight="1">
      <c r="A182" s="2"/>
      <c r="B182" s="442"/>
      <c r="C182" s="443"/>
      <c r="D182" s="443"/>
      <c r="E182" s="444"/>
      <c r="F182" s="95"/>
      <c r="G182" s="96"/>
      <c r="H182" s="97"/>
      <c r="I182" s="100" t="s">
        <v>2480</v>
      </c>
      <c r="J182" s="101"/>
      <c r="K182" s="81" t="s">
        <v>2550</v>
      </c>
      <c r="L182" s="81"/>
      <c r="M182" s="81"/>
      <c r="N182" s="81"/>
      <c r="O182" s="82"/>
      <c r="P182" s="83"/>
      <c r="T182" s="69"/>
    </row>
    <row r="183" spans="1:20" customFormat="1" ht="30" customHeight="1">
      <c r="A183" s="2"/>
      <c r="B183" s="442"/>
      <c r="C183" s="443"/>
      <c r="D183" s="443"/>
      <c r="E183" s="444"/>
      <c r="F183" s="95"/>
      <c r="G183" s="96"/>
      <c r="H183" s="97"/>
      <c r="I183" s="100" t="s">
        <v>2481</v>
      </c>
      <c r="J183" s="101"/>
      <c r="K183" s="81" t="s">
        <v>2550</v>
      </c>
      <c r="L183" s="81"/>
      <c r="M183" s="81"/>
      <c r="N183" s="81"/>
      <c r="O183" s="82"/>
      <c r="P183" s="83"/>
      <c r="T183" s="69"/>
    </row>
    <row r="184" spans="1:20" customFormat="1" ht="30" customHeight="1">
      <c r="A184" s="2"/>
      <c r="B184" s="442"/>
      <c r="C184" s="443"/>
      <c r="D184" s="443"/>
      <c r="E184" s="444"/>
      <c r="F184" s="95"/>
      <c r="G184" s="96"/>
      <c r="H184" s="97"/>
      <c r="I184" s="100" t="s">
        <v>2482</v>
      </c>
      <c r="J184" s="101"/>
      <c r="K184" s="81" t="s">
        <v>2550</v>
      </c>
      <c r="L184" s="81"/>
      <c r="M184" s="81"/>
      <c r="N184" s="81"/>
      <c r="O184" s="82"/>
      <c r="P184" s="83"/>
      <c r="T184" s="69"/>
    </row>
    <row r="185" spans="1:20" customFormat="1" ht="30" customHeight="1">
      <c r="A185" s="2"/>
      <c r="B185" s="442"/>
      <c r="C185" s="443"/>
      <c r="D185" s="443"/>
      <c r="E185" s="444"/>
      <c r="F185" s="95"/>
      <c r="G185" s="96"/>
      <c r="H185" s="97"/>
      <c r="I185" s="100" t="s">
        <v>2483</v>
      </c>
      <c r="J185" s="101"/>
      <c r="K185" s="81" t="s">
        <v>2550</v>
      </c>
      <c r="L185" s="81"/>
      <c r="M185" s="81"/>
      <c r="N185" s="81"/>
      <c r="O185" s="82"/>
      <c r="P185" s="83"/>
      <c r="T185" s="69"/>
    </row>
    <row r="186" spans="1:20" customFormat="1" ht="30" customHeight="1">
      <c r="A186" s="2"/>
      <c r="B186" s="442"/>
      <c r="C186" s="443"/>
      <c r="D186" s="443"/>
      <c r="E186" s="444"/>
      <c r="F186" s="95"/>
      <c r="G186" s="96"/>
      <c r="H186" s="97"/>
      <c r="I186" s="100" t="s">
        <v>2484</v>
      </c>
      <c r="J186" s="101"/>
      <c r="K186" s="81" t="s">
        <v>2550</v>
      </c>
      <c r="L186" s="81"/>
      <c r="M186" s="81"/>
      <c r="N186" s="81"/>
      <c r="O186" s="82"/>
      <c r="P186" s="83"/>
      <c r="T186" s="69"/>
    </row>
    <row r="187" spans="1:20" customFormat="1" ht="30" customHeight="1">
      <c r="A187" s="2"/>
      <c r="B187" s="442"/>
      <c r="C187" s="443"/>
      <c r="D187" s="443"/>
      <c r="E187" s="444"/>
      <c r="F187" s="95"/>
      <c r="G187" s="96"/>
      <c r="H187" s="97"/>
      <c r="I187" s="100" t="s">
        <v>2485</v>
      </c>
      <c r="J187" s="101"/>
      <c r="K187" s="81" t="s">
        <v>2550</v>
      </c>
      <c r="L187" s="81"/>
      <c r="M187" s="81"/>
      <c r="N187" s="81"/>
      <c r="O187" s="82"/>
      <c r="P187" s="83"/>
      <c r="T187" s="69"/>
    </row>
    <row r="188" spans="1:20" customFormat="1" ht="30" customHeight="1">
      <c r="A188" s="2"/>
      <c r="B188" s="442"/>
      <c r="C188" s="443"/>
      <c r="D188" s="443"/>
      <c r="E188" s="444"/>
      <c r="F188" s="95"/>
      <c r="G188" s="96"/>
      <c r="H188" s="97"/>
      <c r="I188" s="100" t="s">
        <v>2486</v>
      </c>
      <c r="J188" s="101"/>
      <c r="K188" s="81" t="s">
        <v>2550</v>
      </c>
      <c r="L188" s="81"/>
      <c r="M188" s="81"/>
      <c r="N188" s="81"/>
      <c r="O188" s="82"/>
      <c r="P188" s="83"/>
      <c r="T188" s="69"/>
    </row>
    <row r="189" spans="1:20" customFormat="1" ht="30" customHeight="1">
      <c r="A189" s="2"/>
      <c r="B189" s="442"/>
      <c r="C189" s="443"/>
      <c r="D189" s="443"/>
      <c r="E189" s="444"/>
      <c r="F189" s="95"/>
      <c r="G189" s="96"/>
      <c r="H189" s="97"/>
      <c r="I189" s="100" t="s">
        <v>2487</v>
      </c>
      <c r="J189" s="101"/>
      <c r="K189" s="81" t="s">
        <v>2550</v>
      </c>
      <c r="L189" s="81"/>
      <c r="M189" s="81"/>
      <c r="N189" s="81"/>
      <c r="O189" s="82"/>
      <c r="P189" s="83"/>
      <c r="T189" s="69"/>
    </row>
    <row r="190" spans="1:20" customFormat="1" ht="30" customHeight="1">
      <c r="A190" s="2"/>
      <c r="B190" s="442"/>
      <c r="C190" s="443"/>
      <c r="D190" s="443"/>
      <c r="E190" s="444"/>
      <c r="F190" s="95"/>
      <c r="G190" s="96"/>
      <c r="H190" s="97"/>
      <c r="I190" s="100" t="s">
        <v>2488</v>
      </c>
      <c r="J190" s="101"/>
      <c r="K190" s="81" t="s">
        <v>2550</v>
      </c>
      <c r="L190" s="81"/>
      <c r="M190" s="81"/>
      <c r="N190" s="81"/>
      <c r="O190" s="82"/>
      <c r="P190" s="83"/>
      <c r="T190" s="69"/>
    </row>
    <row r="191" spans="1:20" ht="20.100000000000001" customHeight="1">
      <c r="B191" s="219" t="s">
        <v>97</v>
      </c>
      <c r="C191" s="220"/>
      <c r="D191" s="220"/>
      <c r="E191" s="220"/>
      <c r="F191" s="221"/>
      <c r="G191" s="83" t="s">
        <v>2551</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v>5</v>
      </c>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2561</v>
      </c>
      <c r="G196" s="202" t="s">
        <v>456</v>
      </c>
      <c r="H196" s="202"/>
      <c r="I196" s="202"/>
      <c r="J196" s="202"/>
      <c r="K196" s="202"/>
      <c r="L196" s="202"/>
      <c r="M196" s="202"/>
      <c r="N196" s="202"/>
      <c r="O196" s="202"/>
      <c r="P196" s="216"/>
    </row>
    <row r="197" spans="1:20" ht="20.100000000000001" customHeight="1">
      <c r="B197" s="152"/>
      <c r="C197" s="90"/>
      <c r="D197" s="90"/>
      <c r="E197" s="90"/>
      <c r="F197" s="14" t="s">
        <v>2561</v>
      </c>
      <c r="G197" s="140" t="s">
        <v>457</v>
      </c>
      <c r="H197" s="140"/>
      <c r="I197" s="140"/>
      <c r="J197" s="140"/>
      <c r="K197" s="140"/>
      <c r="L197" s="140"/>
      <c r="M197" s="140"/>
      <c r="N197" s="140"/>
      <c r="O197" s="140"/>
      <c r="P197" s="200"/>
    </row>
    <row r="198" spans="1:20" ht="20.100000000000001" customHeight="1">
      <c r="B198" s="152"/>
      <c r="C198" s="90"/>
      <c r="D198" s="90"/>
      <c r="E198" s="90"/>
      <c r="F198" s="14" t="s">
        <v>2561</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2595</v>
      </c>
      <c r="J200" s="92"/>
      <c r="K200" s="92"/>
      <c r="L200" s="92"/>
      <c r="M200" s="92"/>
      <c r="N200" s="92"/>
      <c r="O200" s="93"/>
      <c r="P200" s="94"/>
    </row>
    <row r="201" spans="1:20" ht="39.950000000000003" customHeight="1">
      <c r="B201" s="293"/>
      <c r="C201" s="294"/>
      <c r="D201" s="106"/>
      <c r="E201" s="107"/>
      <c r="F201" s="90" t="s">
        <v>103</v>
      </c>
      <c r="G201" s="90"/>
      <c r="H201" s="90"/>
      <c r="I201" s="91" t="s">
        <v>2596</v>
      </c>
      <c r="J201" s="92"/>
      <c r="K201" s="92"/>
      <c r="L201" s="92"/>
      <c r="M201" s="92"/>
      <c r="N201" s="92"/>
      <c r="O201" s="93"/>
      <c r="P201" s="94"/>
    </row>
    <row r="202" spans="1:20" ht="79.5" customHeight="1">
      <c r="B202" s="293"/>
      <c r="C202" s="294"/>
      <c r="D202" s="106"/>
      <c r="E202" s="107"/>
      <c r="F202" s="90" t="s">
        <v>104</v>
      </c>
      <c r="G202" s="90"/>
      <c r="H202" s="90"/>
      <c r="I202" s="91" t="s">
        <v>2597</v>
      </c>
      <c r="J202" s="92"/>
      <c r="K202" s="92"/>
      <c r="L202" s="92"/>
      <c r="M202" s="92"/>
      <c r="N202" s="92"/>
      <c r="O202" s="93"/>
      <c r="P202" s="94"/>
    </row>
    <row r="203" spans="1:20" ht="79.5" customHeight="1">
      <c r="B203" s="293"/>
      <c r="C203" s="294"/>
      <c r="D203" s="106"/>
      <c r="E203" s="107"/>
      <c r="F203" s="90" t="s">
        <v>414</v>
      </c>
      <c r="G203" s="90"/>
      <c r="H203" s="90"/>
      <c r="I203" s="91" t="s">
        <v>2562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2551</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2563</v>
      </c>
      <c r="J234" s="92"/>
      <c r="K234" s="92"/>
      <c r="L234" s="92"/>
      <c r="M234" s="92"/>
      <c r="N234" s="92"/>
      <c r="O234" s="93"/>
      <c r="P234" s="94"/>
    </row>
    <row r="235" spans="1:20" ht="39.950000000000003" customHeight="1">
      <c r="B235" s="293"/>
      <c r="C235" s="294"/>
      <c r="D235" s="288"/>
      <c r="E235" s="107"/>
      <c r="F235" s="90" t="s">
        <v>103</v>
      </c>
      <c r="G235" s="90"/>
      <c r="H235" s="90"/>
      <c r="I235" s="91" t="s">
        <v>2564</v>
      </c>
      <c r="J235" s="92"/>
      <c r="K235" s="92"/>
      <c r="L235" s="92"/>
      <c r="M235" s="92"/>
      <c r="N235" s="92"/>
      <c r="O235" s="93"/>
      <c r="P235" s="94"/>
    </row>
    <row r="236" spans="1:20" ht="39.950000000000003" customHeight="1">
      <c r="B236" s="293"/>
      <c r="C236" s="294"/>
      <c r="D236" s="288"/>
      <c r="E236" s="107"/>
      <c r="F236" s="193" t="s">
        <v>105</v>
      </c>
      <c r="G236" s="193"/>
      <c r="H236" s="193"/>
      <c r="I236" s="91" t="s">
        <v>2565</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2561</v>
      </c>
      <c r="G244" s="286" t="s">
        <v>433</v>
      </c>
      <c r="H244" s="140"/>
      <c r="I244" s="141"/>
      <c r="J244" s="87"/>
      <c r="K244" s="102"/>
      <c r="L244" s="102"/>
      <c r="M244" s="102"/>
      <c r="N244" s="102"/>
      <c r="O244" s="102"/>
      <c r="P244" s="103"/>
    </row>
    <row r="245" spans="2:16" ht="120" customHeight="1">
      <c r="B245" s="152" t="s">
        <v>109</v>
      </c>
      <c r="C245" s="90"/>
      <c r="D245" s="90"/>
      <c r="E245" s="90"/>
      <c r="F245" s="87" t="s">
        <v>2566</v>
      </c>
      <c r="G245" s="88"/>
      <c r="H245" s="88"/>
      <c r="I245" s="88"/>
      <c r="J245" s="88"/>
      <c r="K245" s="88"/>
      <c r="L245" s="88"/>
      <c r="M245" s="88"/>
      <c r="N245" s="88"/>
      <c r="O245" s="88"/>
      <c r="P245" s="89"/>
    </row>
    <row r="246" spans="2:16" ht="120" customHeight="1">
      <c r="B246" s="152" t="s">
        <v>110</v>
      </c>
      <c r="C246" s="90"/>
      <c r="D246" s="90"/>
      <c r="E246" s="90"/>
      <c r="F246" s="87" t="s">
        <v>2566</v>
      </c>
      <c r="G246" s="88"/>
      <c r="H246" s="88"/>
      <c r="I246" s="88"/>
      <c r="J246" s="88"/>
      <c r="K246" s="88"/>
      <c r="L246" s="88"/>
      <c r="M246" s="88"/>
      <c r="N246" s="88"/>
      <c r="O246" s="88"/>
      <c r="P246" s="89"/>
    </row>
    <row r="247" spans="2:16" ht="20.100000000000001" customHeight="1">
      <c r="B247" s="152" t="s">
        <v>111</v>
      </c>
      <c r="C247" s="90"/>
      <c r="D247" s="90"/>
      <c r="E247" s="90"/>
      <c r="F247" s="82" t="s">
        <v>2551</v>
      </c>
      <c r="G247" s="98"/>
      <c r="H247" s="98"/>
      <c r="I247" s="98"/>
      <c r="J247" s="98"/>
      <c r="K247" s="98"/>
      <c r="L247" s="98"/>
      <c r="M247" s="98"/>
      <c r="N247" s="98"/>
      <c r="O247" s="98"/>
      <c r="P247" s="99"/>
    </row>
    <row r="248" spans="2:16" ht="120" customHeight="1">
      <c r="B248" s="152" t="s">
        <v>112</v>
      </c>
      <c r="C248" s="90"/>
      <c r="D248" s="90"/>
      <c r="E248" s="90"/>
      <c r="F248" s="87" t="s">
        <v>2567</v>
      </c>
      <c r="G248" s="88"/>
      <c r="H248" s="88"/>
      <c r="I248" s="88"/>
      <c r="J248" s="88"/>
      <c r="K248" s="88"/>
      <c r="L248" s="88"/>
      <c r="M248" s="88"/>
      <c r="N248" s="88"/>
      <c r="O248" s="88"/>
      <c r="P248" s="89"/>
    </row>
    <row r="249" spans="2:16" ht="20.100000000000001" customHeight="1">
      <c r="B249" s="305" t="s">
        <v>114</v>
      </c>
      <c r="C249" s="297"/>
      <c r="D249" s="297"/>
      <c r="E249" s="297"/>
      <c r="F249" s="82" t="s">
        <v>2550</v>
      </c>
      <c r="G249" s="98"/>
      <c r="H249" s="98"/>
      <c r="I249" s="98"/>
      <c r="J249" s="98"/>
      <c r="K249" s="98"/>
      <c r="L249" s="98"/>
      <c r="M249" s="98"/>
      <c r="N249" s="98"/>
      <c r="O249" s="98"/>
      <c r="P249" s="99"/>
    </row>
    <row r="250" spans="2:16" ht="20.100000000000001" customHeight="1">
      <c r="B250" s="306" t="s">
        <v>115</v>
      </c>
      <c r="C250" s="298"/>
      <c r="D250" s="297" t="s">
        <v>116</v>
      </c>
      <c r="E250" s="297"/>
      <c r="F250" s="82" t="s">
        <v>2550</v>
      </c>
      <c r="G250" s="98"/>
      <c r="H250" s="98"/>
      <c r="I250" s="98"/>
      <c r="J250" s="98"/>
      <c r="K250" s="98"/>
      <c r="L250" s="98"/>
      <c r="M250" s="98"/>
      <c r="N250" s="98"/>
      <c r="O250" s="98"/>
      <c r="P250" s="99"/>
    </row>
    <row r="251" spans="2:16" ht="20.100000000000001" customHeight="1">
      <c r="B251" s="306"/>
      <c r="C251" s="298"/>
      <c r="D251" s="297" t="s">
        <v>117</v>
      </c>
      <c r="E251" s="297"/>
      <c r="F251" s="82" t="s">
        <v>2550</v>
      </c>
      <c r="G251" s="98"/>
      <c r="H251" s="98"/>
      <c r="I251" s="98"/>
      <c r="J251" s="98"/>
      <c r="K251" s="98"/>
      <c r="L251" s="98"/>
      <c r="M251" s="98"/>
      <c r="N251" s="98"/>
      <c r="O251" s="98"/>
      <c r="P251" s="99"/>
    </row>
    <row r="252" spans="2:16" ht="20.100000000000001" customHeight="1">
      <c r="B252" s="306"/>
      <c r="C252" s="298"/>
      <c r="D252" s="297" t="s">
        <v>118</v>
      </c>
      <c r="E252" s="297"/>
      <c r="F252" s="82" t="s">
        <v>2550</v>
      </c>
      <c r="G252" s="98"/>
      <c r="H252" s="98"/>
      <c r="I252" s="98"/>
      <c r="J252" s="98"/>
      <c r="K252" s="98"/>
      <c r="L252" s="98"/>
      <c r="M252" s="98"/>
      <c r="N252" s="98"/>
      <c r="O252" s="98"/>
      <c r="P252" s="99"/>
    </row>
    <row r="253" spans="2:16" ht="20.100000000000001" customHeight="1">
      <c r="B253" s="306"/>
      <c r="C253" s="298"/>
      <c r="D253" s="297" t="s">
        <v>119</v>
      </c>
      <c r="E253" s="297"/>
      <c r="F253" s="82" t="s">
        <v>2550</v>
      </c>
      <c r="G253" s="98"/>
      <c r="H253" s="98"/>
      <c r="I253" s="98"/>
      <c r="J253" s="98"/>
      <c r="K253" s="98"/>
      <c r="L253" s="98"/>
      <c r="M253" s="98"/>
      <c r="N253" s="98"/>
      <c r="O253" s="98"/>
      <c r="P253" s="99"/>
    </row>
    <row r="254" spans="2:16" ht="20.100000000000001" customHeight="1">
      <c r="B254" s="306"/>
      <c r="C254" s="298"/>
      <c r="D254" s="297" t="s">
        <v>120</v>
      </c>
      <c r="E254" s="297"/>
      <c r="F254" s="82" t="s">
        <v>2550</v>
      </c>
      <c r="G254" s="98"/>
      <c r="H254" s="98"/>
      <c r="I254" s="98"/>
      <c r="J254" s="98"/>
      <c r="K254" s="98"/>
      <c r="L254" s="98"/>
      <c r="M254" s="98"/>
      <c r="N254" s="98"/>
      <c r="O254" s="98"/>
      <c r="P254" s="99"/>
    </row>
    <row r="255" spans="2:16" ht="20.100000000000001" customHeight="1">
      <c r="B255" s="306"/>
      <c r="C255" s="298"/>
      <c r="D255" s="298" t="s">
        <v>121</v>
      </c>
      <c r="E255" s="298"/>
      <c r="F255" s="82" t="s">
        <v>2550</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2551</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v>0</v>
      </c>
      <c r="L281" s="81"/>
      <c r="M281" s="81"/>
      <c r="N281" s="81">
        <v>0.5</v>
      </c>
      <c r="O281" s="82"/>
      <c r="P281" s="83"/>
    </row>
    <row r="282" spans="1:20" ht="20.100000000000001" customHeight="1">
      <c r="B282" s="152" t="s">
        <v>136</v>
      </c>
      <c r="C282" s="90"/>
      <c r="D282" s="90"/>
      <c r="E282" s="244">
        <f>IF(OR($H$282&lt;&gt;"",$K$282&lt;&gt;""),SUM($H$282,$K$282),"")</f>
        <v>1</v>
      </c>
      <c r="F282" s="244"/>
      <c r="G282" s="244"/>
      <c r="H282" s="82">
        <v>1</v>
      </c>
      <c r="I282" s="98"/>
      <c r="J282" s="159"/>
      <c r="K282" s="81">
        <v>0</v>
      </c>
      <c r="L282" s="81"/>
      <c r="M282" s="81"/>
      <c r="N282" s="81">
        <v>0</v>
      </c>
      <c r="O282" s="82"/>
      <c r="P282" s="83"/>
    </row>
    <row r="283" spans="1:20" ht="20.100000000000001" customHeight="1">
      <c r="B283" s="320" t="s">
        <v>137</v>
      </c>
      <c r="C283" s="90"/>
      <c r="D283" s="90"/>
      <c r="E283" s="244">
        <f>IF(OR($H$283&lt;&gt;"",$K$283&lt;&gt;""),SUM($H$283,$K$283),"")</f>
        <v>0</v>
      </c>
      <c r="F283" s="244"/>
      <c r="G283" s="244"/>
      <c r="H283" s="82">
        <v>0</v>
      </c>
      <c r="I283" s="98"/>
      <c r="J283" s="159"/>
      <c r="K283" s="81">
        <v>0</v>
      </c>
      <c r="L283" s="81"/>
      <c r="M283" s="81"/>
      <c r="N283" s="81">
        <v>0</v>
      </c>
      <c r="O283" s="82"/>
      <c r="P283" s="83"/>
    </row>
    <row r="284" spans="1:20" ht="20.100000000000001" customHeight="1">
      <c r="B284" s="44"/>
      <c r="C284" s="90" t="s">
        <v>138</v>
      </c>
      <c r="D284" s="90"/>
      <c r="E284" s="244">
        <f>IF(OR($H$284&lt;&gt;"",$K$284&lt;&gt;""),SUM($H$284,$K$284),"")</f>
        <v>9</v>
      </c>
      <c r="F284" s="244"/>
      <c r="G284" s="244"/>
      <c r="H284" s="82">
        <v>3</v>
      </c>
      <c r="I284" s="98"/>
      <c r="J284" s="159"/>
      <c r="K284" s="81">
        <v>6</v>
      </c>
      <c r="L284" s="81"/>
      <c r="M284" s="81"/>
      <c r="N284" s="81">
        <v>9</v>
      </c>
      <c r="O284" s="82"/>
      <c r="P284" s="83"/>
    </row>
    <row r="285" spans="1:20" ht="20.100000000000001" customHeight="1">
      <c r="B285" s="45"/>
      <c r="C285" s="90" t="s">
        <v>139</v>
      </c>
      <c r="D285" s="90"/>
      <c r="E285" s="244">
        <f>IF(OR($H$285&lt;&gt;"",$K$285&lt;&gt;""),SUM($H$285,$K$285),"")</f>
        <v>3</v>
      </c>
      <c r="F285" s="244"/>
      <c r="G285" s="244"/>
      <c r="H285" s="82">
        <v>3</v>
      </c>
      <c r="I285" s="98"/>
      <c r="J285" s="159"/>
      <c r="K285" s="81">
        <v>0</v>
      </c>
      <c r="L285" s="81"/>
      <c r="M285" s="81"/>
      <c r="N285" s="81">
        <v>2</v>
      </c>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v>0</v>
      </c>
      <c r="O286" s="82"/>
      <c r="P286" s="83"/>
    </row>
    <row r="287" spans="1:20" ht="20.100000000000001" customHeight="1">
      <c r="B287" s="152" t="s">
        <v>141</v>
      </c>
      <c r="C287" s="90"/>
      <c r="D287" s="90"/>
      <c r="E287" s="244">
        <f>IF(OR($H$287&lt;&gt;"",$K$287&lt;&gt;""),SUM($H$287,$K$287),"")</f>
        <v>1</v>
      </c>
      <c r="F287" s="244"/>
      <c r="G287" s="244"/>
      <c r="H287" s="82">
        <v>1</v>
      </c>
      <c r="I287" s="98"/>
      <c r="J287" s="159"/>
      <c r="K287" s="81">
        <v>0</v>
      </c>
      <c r="L287" s="81"/>
      <c r="M287" s="81"/>
      <c r="N287" s="81">
        <v>0</v>
      </c>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v>0</v>
      </c>
      <c r="O288" s="82"/>
      <c r="P288" s="83"/>
    </row>
    <row r="289" spans="2:20" ht="20.100000000000001" customHeight="1">
      <c r="B289" s="152" t="s">
        <v>143</v>
      </c>
      <c r="C289" s="90"/>
      <c r="D289" s="90"/>
      <c r="E289" s="244">
        <f>IF(OR($H$289&lt;&gt;"",$K$289&lt;&gt;""),SUM($H$289,$K$289),"")</f>
        <v>2</v>
      </c>
      <c r="F289" s="244"/>
      <c r="G289" s="244"/>
      <c r="H289" s="82">
        <v>0</v>
      </c>
      <c r="I289" s="98"/>
      <c r="J289" s="159"/>
      <c r="K289" s="81">
        <v>2</v>
      </c>
      <c r="L289" s="81"/>
      <c r="M289" s="81"/>
      <c r="N289" s="81">
        <v>1.5</v>
      </c>
      <c r="O289" s="82"/>
      <c r="P289" s="83"/>
    </row>
    <row r="290" spans="2:20" ht="20.100000000000001" customHeight="1">
      <c r="B290" s="152" t="s">
        <v>144</v>
      </c>
      <c r="C290" s="90"/>
      <c r="D290" s="90"/>
      <c r="E290" s="244">
        <f>IF(OR($H$290&lt;&gt;"",$K$290&lt;&gt;""),SUM($H$290,$K$290),"")</f>
        <v>1</v>
      </c>
      <c r="F290" s="244"/>
      <c r="G290" s="244"/>
      <c r="H290" s="82">
        <v>0</v>
      </c>
      <c r="I290" s="98"/>
      <c r="J290" s="159"/>
      <c r="K290" s="81">
        <v>1</v>
      </c>
      <c r="L290" s="81"/>
      <c r="M290" s="81"/>
      <c r="N290" s="81">
        <v>1</v>
      </c>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v>0</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v>0</v>
      </c>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v>0</v>
      </c>
      <c r="N303" s="81"/>
      <c r="O303" s="82"/>
      <c r="P303" s="83"/>
    </row>
    <row r="304" spans="2:20" ht="20.100000000000001" customHeight="1">
      <c r="B304" s="152" t="s">
        <v>390</v>
      </c>
      <c r="C304" s="90"/>
      <c r="D304" s="90"/>
      <c r="E304" s="90"/>
      <c r="F304" s="90"/>
      <c r="G304" s="100">
        <f>IF(OR($J$304&lt;&gt;"",$M$304&lt;&gt;""),SUM($J$304,$M$304),"")</f>
        <v>4</v>
      </c>
      <c r="H304" s="138"/>
      <c r="I304" s="101"/>
      <c r="J304" s="81">
        <v>3</v>
      </c>
      <c r="K304" s="81"/>
      <c r="L304" s="81"/>
      <c r="M304" s="81">
        <v>1</v>
      </c>
      <c r="N304" s="81"/>
      <c r="O304" s="82"/>
      <c r="P304" s="83"/>
    </row>
    <row r="305" spans="1:20" ht="20.100000000000001" customHeight="1" thickBot="1">
      <c r="B305" s="181" t="s">
        <v>159</v>
      </c>
      <c r="C305" s="182"/>
      <c r="D305" s="182"/>
      <c r="E305" s="182"/>
      <c r="F305" s="182"/>
      <c r="G305" s="325">
        <f>IF(OR($J$305&lt;&gt;"",$M$305&lt;&gt;""),SUM($J$305,$M$305),"")</f>
        <v>1</v>
      </c>
      <c r="H305" s="326"/>
      <c r="I305" s="327"/>
      <c r="J305" s="328">
        <v>1</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4</v>
      </c>
      <c r="H310" s="138"/>
      <c r="I310" s="101"/>
      <c r="J310" s="81">
        <v>3</v>
      </c>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2570</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3</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v>13</v>
      </c>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2551</v>
      </c>
      <c r="M338" s="147"/>
      <c r="N338" s="147"/>
      <c r="O338" s="147"/>
      <c r="P338" s="148"/>
    </row>
    <row r="339" spans="2:20" ht="20.100000000000001" customHeight="1">
      <c r="B339" s="135"/>
      <c r="C339" s="136"/>
      <c r="D339" s="136"/>
      <c r="E339" s="136"/>
      <c r="F339" s="137"/>
      <c r="G339" s="237" t="s">
        <v>441</v>
      </c>
      <c r="H339" s="221"/>
      <c r="I339" s="82" t="s">
        <v>2550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2571</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3</v>
      </c>
      <c r="H344" s="28">
        <v>2</v>
      </c>
      <c r="I344" s="28">
        <v>2</v>
      </c>
      <c r="J344" s="28">
        <v>3</v>
      </c>
      <c r="K344" s="28"/>
      <c r="L344" s="28"/>
      <c r="M344" s="28"/>
      <c r="N344" s="28"/>
      <c r="O344" s="28"/>
      <c r="P344" s="28"/>
      <c r="Q344" s="12"/>
    </row>
    <row r="345" spans="2:20" ht="20.100000000000001" customHeight="1">
      <c r="B345" s="219" t="s">
        <v>181</v>
      </c>
      <c r="C345" s="220"/>
      <c r="D345" s="220"/>
      <c r="E345" s="220"/>
      <c r="F345" s="221"/>
      <c r="G345" s="28">
        <v>2</v>
      </c>
      <c r="H345" s="28">
        <v>1</v>
      </c>
      <c r="I345" s="28">
        <v>2</v>
      </c>
      <c r="J345" s="28">
        <v>3</v>
      </c>
      <c r="K345" s="28"/>
      <c r="L345" s="28"/>
      <c r="M345" s="28"/>
      <c r="N345" s="28"/>
      <c r="O345" s="28"/>
      <c r="P345" s="28"/>
      <c r="Q345" s="12"/>
    </row>
    <row r="346" spans="2:20" ht="20.100000000000001" customHeight="1">
      <c r="B346" s="348" t="s">
        <v>182</v>
      </c>
      <c r="C346" s="349"/>
      <c r="D346" s="232" t="s">
        <v>183</v>
      </c>
      <c r="E346" s="140"/>
      <c r="F346" s="141"/>
      <c r="G346" s="28"/>
      <c r="H346" s="28"/>
      <c r="I346" s="28">
        <v>3</v>
      </c>
      <c r="J346" s="28"/>
      <c r="K346" s="28"/>
      <c r="L346" s="28"/>
      <c r="M346" s="28"/>
      <c r="N346" s="28"/>
      <c r="O346" s="28"/>
      <c r="P346" s="28"/>
      <c r="Q346" s="12"/>
    </row>
    <row r="347" spans="2:20" ht="20.100000000000001" customHeight="1">
      <c r="B347" s="350"/>
      <c r="C347" s="351"/>
      <c r="D347" s="237" t="s">
        <v>184</v>
      </c>
      <c r="E347" s="220"/>
      <c r="F347" s="221"/>
      <c r="G347" s="346"/>
      <c r="H347" s="346"/>
      <c r="I347" s="346">
        <v>2</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6</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v>2</v>
      </c>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t="s">
        <v>2561</v>
      </c>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2575</v>
      </c>
      <c r="J375" s="81"/>
      <c r="K375" s="81"/>
      <c r="L375" s="81"/>
      <c r="M375" s="82" t="s">
        <v>2576</v>
      </c>
      <c r="N375" s="98"/>
      <c r="O375" s="98"/>
      <c r="P375" s="99"/>
    </row>
    <row r="376" spans="2:20" ht="20.100000000000001" customHeight="1">
      <c r="B376" s="152"/>
      <c r="C376" s="90"/>
      <c r="D376" s="90"/>
      <c r="E376" s="232" t="s">
        <v>210</v>
      </c>
      <c r="F376" s="140"/>
      <c r="G376" s="140"/>
      <c r="H376" s="141"/>
      <c r="I376" s="82">
        <v>82</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11.34</v>
      </c>
      <c r="J377" s="98"/>
      <c r="K377" s="98"/>
      <c r="L377" s="55" t="s">
        <v>472</v>
      </c>
      <c r="M377" s="82">
        <v>11.34</v>
      </c>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101250</v>
      </c>
      <c r="J383" s="98"/>
      <c r="K383" s="98"/>
      <c r="L383" s="50" t="s">
        <v>481</v>
      </c>
      <c r="M383" s="82">
        <v>112000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39000</v>
      </c>
      <c r="J386" s="98"/>
      <c r="K386" s="98"/>
      <c r="L386" s="50" t="s">
        <v>481</v>
      </c>
      <c r="M386" s="82">
        <v>39000</v>
      </c>
      <c r="N386" s="98"/>
      <c r="O386" s="98"/>
      <c r="P386" s="37" t="s">
        <v>481</v>
      </c>
    </row>
    <row r="387" spans="2:20" ht="20.100000000000001" customHeight="1">
      <c r="B387" s="152"/>
      <c r="C387" s="374"/>
      <c r="D387" s="374"/>
      <c r="E387" s="232" t="s">
        <v>217</v>
      </c>
      <c r="F387" s="140"/>
      <c r="G387" s="140"/>
      <c r="H387" s="141"/>
      <c r="I387" s="82">
        <v>20000</v>
      </c>
      <c r="J387" s="98"/>
      <c r="K387" s="98"/>
      <c r="L387" s="50" t="s">
        <v>481</v>
      </c>
      <c r="M387" s="82">
        <v>20000</v>
      </c>
      <c r="N387" s="98"/>
      <c r="O387" s="98"/>
      <c r="P387" s="37" t="s">
        <v>481</v>
      </c>
    </row>
    <row r="388" spans="2:20" ht="20.100000000000001" customHeight="1">
      <c r="B388" s="152"/>
      <c r="C388" s="374"/>
      <c r="D388" s="374"/>
      <c r="E388" s="232" t="s">
        <v>218</v>
      </c>
      <c r="F388" s="140"/>
      <c r="G388" s="140"/>
      <c r="H388" s="141"/>
      <c r="I388" s="82">
        <v>4250</v>
      </c>
      <c r="J388" s="98"/>
      <c r="K388" s="98"/>
      <c r="L388" s="50" t="s">
        <v>481</v>
      </c>
      <c r="M388" s="82">
        <v>15000</v>
      </c>
      <c r="N388" s="98"/>
      <c r="O388" s="98"/>
      <c r="P388" s="37" t="s">
        <v>481</v>
      </c>
    </row>
    <row r="389" spans="2:20" ht="20.100000000000001" customHeight="1">
      <c r="B389" s="152"/>
      <c r="C389" s="374"/>
      <c r="D389" s="374"/>
      <c r="E389" s="232" t="s">
        <v>219</v>
      </c>
      <c r="F389" s="140"/>
      <c r="G389" s="140"/>
      <c r="H389" s="141"/>
      <c r="I389" s="82">
        <v>10000</v>
      </c>
      <c r="J389" s="98"/>
      <c r="K389" s="98"/>
      <c r="L389" s="50" t="s">
        <v>481</v>
      </c>
      <c r="M389" s="82">
        <v>10000</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2577</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t="s">
        <v>2600</v>
      </c>
      <c r="H399" s="88"/>
      <c r="I399" s="88"/>
      <c r="J399" s="88"/>
      <c r="K399" s="88"/>
      <c r="L399" s="88"/>
      <c r="M399" s="88"/>
      <c r="N399" s="88"/>
      <c r="O399" s="88"/>
      <c r="P399" s="89"/>
    </row>
    <row r="400" spans="2:20" ht="120" customHeight="1">
      <c r="B400" s="139" t="s">
        <v>217</v>
      </c>
      <c r="C400" s="140"/>
      <c r="D400" s="140"/>
      <c r="E400" s="140"/>
      <c r="F400" s="141"/>
      <c r="G400" s="87" t="s">
        <v>2578</v>
      </c>
      <c r="H400" s="88"/>
      <c r="I400" s="88"/>
      <c r="J400" s="88"/>
      <c r="K400" s="88"/>
      <c r="L400" s="88"/>
      <c r="M400" s="88"/>
      <c r="N400" s="88"/>
      <c r="O400" s="88"/>
      <c r="P400" s="89"/>
    </row>
    <row r="401" spans="2:20" ht="120" customHeight="1">
      <c r="B401" s="139" t="s">
        <v>216</v>
      </c>
      <c r="C401" s="140"/>
      <c r="D401" s="140"/>
      <c r="E401" s="140"/>
      <c r="F401" s="141"/>
      <c r="G401" s="87" t="s">
        <v>2579</v>
      </c>
      <c r="H401" s="88"/>
      <c r="I401" s="88"/>
      <c r="J401" s="88"/>
      <c r="K401" s="88"/>
      <c r="L401" s="88"/>
      <c r="M401" s="88"/>
      <c r="N401" s="88"/>
      <c r="O401" s="88"/>
      <c r="P401" s="89"/>
    </row>
    <row r="402" spans="2:20" ht="120" customHeight="1">
      <c r="B402" s="139" t="s">
        <v>219</v>
      </c>
      <c r="C402" s="140"/>
      <c r="D402" s="140"/>
      <c r="E402" s="140"/>
      <c r="F402" s="141"/>
      <c r="G402" s="87" t="s">
        <v>2580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2601</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10</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16</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v>1</v>
      </c>
      <c r="I437" s="98"/>
      <c r="J437" s="98"/>
      <c r="K437" s="98"/>
      <c r="L437" s="98"/>
      <c r="M437" s="98"/>
      <c r="N437" s="98"/>
      <c r="O437" s="98"/>
      <c r="P437" s="37" t="s">
        <v>479</v>
      </c>
    </row>
    <row r="438" spans="2:16" ht="20.100000000000001" customHeight="1">
      <c r="B438" s="398"/>
      <c r="C438" s="399"/>
      <c r="D438" s="90" t="s">
        <v>252</v>
      </c>
      <c r="E438" s="90"/>
      <c r="F438" s="90"/>
      <c r="G438" s="90"/>
      <c r="H438" s="82">
        <v>1</v>
      </c>
      <c r="I438" s="98"/>
      <c r="J438" s="98"/>
      <c r="K438" s="98"/>
      <c r="L438" s="98"/>
      <c r="M438" s="98"/>
      <c r="N438" s="98"/>
      <c r="O438" s="98"/>
      <c r="P438" s="37" t="s">
        <v>479</v>
      </c>
    </row>
    <row r="439" spans="2:16" ht="20.100000000000001" customHeight="1">
      <c r="B439" s="398"/>
      <c r="C439" s="399"/>
      <c r="D439" s="90" t="s">
        <v>253</v>
      </c>
      <c r="E439" s="90"/>
      <c r="F439" s="90"/>
      <c r="G439" s="90"/>
      <c r="H439" s="82">
        <v>4</v>
      </c>
      <c r="I439" s="98"/>
      <c r="J439" s="98"/>
      <c r="K439" s="98"/>
      <c r="L439" s="98"/>
      <c r="M439" s="98"/>
      <c r="N439" s="98"/>
      <c r="O439" s="98"/>
      <c r="P439" s="37" t="s">
        <v>479</v>
      </c>
    </row>
    <row r="440" spans="2:16" ht="20.100000000000001" customHeight="1">
      <c r="B440" s="398"/>
      <c r="C440" s="399"/>
      <c r="D440" s="90" t="s">
        <v>254</v>
      </c>
      <c r="E440" s="90"/>
      <c r="F440" s="90"/>
      <c r="G440" s="90"/>
      <c r="H440" s="82">
        <v>3</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5</v>
      </c>
      <c r="I442" s="98"/>
      <c r="J442" s="98"/>
      <c r="K442" s="98"/>
      <c r="L442" s="98"/>
      <c r="M442" s="98"/>
      <c r="N442" s="98"/>
      <c r="O442" s="98"/>
      <c r="P442" s="37" t="s">
        <v>479</v>
      </c>
    </row>
    <row r="443" spans="2:16" ht="20.100000000000001" customHeight="1">
      <c r="B443" s="400"/>
      <c r="C443" s="401"/>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22</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83</v>
      </c>
      <c r="I452" s="147"/>
      <c r="J452" s="147"/>
      <c r="K452" s="147"/>
      <c r="L452" s="147"/>
      <c r="M452" s="147"/>
      <c r="N452" s="147"/>
      <c r="O452" s="147"/>
      <c r="P452" s="49" t="s">
        <v>485</v>
      </c>
    </row>
    <row r="453" spans="2:20" ht="20.100000000000001" customHeight="1">
      <c r="B453" s="152" t="s">
        <v>266</v>
      </c>
      <c r="C453" s="90"/>
      <c r="D453" s="90"/>
      <c r="E453" s="90"/>
      <c r="F453" s="90"/>
      <c r="G453" s="90"/>
      <c r="H453" s="82">
        <v>24</v>
      </c>
      <c r="I453" s="98"/>
      <c r="J453" s="98"/>
      <c r="K453" s="98"/>
      <c r="L453" s="98"/>
      <c r="M453" s="98"/>
      <c r="N453" s="98"/>
      <c r="O453" s="98"/>
      <c r="P453" s="37" t="s">
        <v>477</v>
      </c>
    </row>
    <row r="454" spans="2:20" ht="20.100000000000001" customHeight="1">
      <c r="B454" s="152" t="s">
        <v>267</v>
      </c>
      <c r="C454" s="90"/>
      <c r="D454" s="90"/>
      <c r="E454" s="90"/>
      <c r="F454" s="90"/>
      <c r="G454" s="90"/>
      <c r="H454" s="82">
        <v>85.7</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v>3</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4</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2581</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2602</v>
      </c>
      <c r="I474" s="88"/>
      <c r="J474" s="88"/>
      <c r="K474" s="88"/>
      <c r="L474" s="88"/>
      <c r="M474" s="88"/>
      <c r="N474" s="88"/>
      <c r="O474" s="88"/>
      <c r="P474" s="89"/>
    </row>
    <row r="475" spans="1:20" ht="20.100000000000001" customHeight="1">
      <c r="B475" s="408"/>
      <c r="C475" s="232" t="s">
        <v>14</v>
      </c>
      <c r="D475" s="140"/>
      <c r="E475" s="140"/>
      <c r="F475" s="140"/>
      <c r="G475" s="141"/>
      <c r="H475" s="228" t="s">
        <v>2545</v>
      </c>
      <c r="I475" s="229"/>
      <c r="J475" s="35" t="s">
        <v>469</v>
      </c>
      <c r="K475" s="229" t="s">
        <v>2603</v>
      </c>
      <c r="L475" s="229"/>
      <c r="M475" s="35" t="s">
        <v>469</v>
      </c>
      <c r="N475" s="229" t="s">
        <v>2538</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2582</v>
      </c>
      <c r="M512" s="92"/>
      <c r="N512" s="92"/>
      <c r="O512" s="93"/>
      <c r="P512" s="94"/>
    </row>
    <row r="513" spans="2:20" ht="20.100000000000001" customHeight="1">
      <c r="B513" s="219" t="s">
        <v>287</v>
      </c>
      <c r="C513" s="220"/>
      <c r="D513" s="220"/>
      <c r="E513" s="220"/>
      <c r="F513" s="220"/>
      <c r="G513" s="221"/>
      <c r="H513" s="82" t="s">
        <v>2551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2582</v>
      </c>
      <c r="M515" s="92"/>
      <c r="N515" s="92"/>
      <c r="O515" s="93"/>
      <c r="P515" s="94"/>
    </row>
    <row r="516" spans="2:20" ht="20.100000000000001" customHeight="1" thickBot="1">
      <c r="B516" s="457" t="s">
        <v>288</v>
      </c>
      <c r="C516" s="458"/>
      <c r="D516" s="458"/>
      <c r="E516" s="458"/>
      <c r="F516" s="458"/>
      <c r="G516" s="458"/>
      <c r="H516" s="267" t="s">
        <v>2551</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2583</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2583</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2584</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2551</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2551</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2551</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2551</v>
      </c>
      <c r="M560" s="98"/>
      <c r="N560" s="98"/>
      <c r="O560" s="98"/>
      <c r="P560" s="99"/>
      <c r="Q560" s="2"/>
      <c r="R560" s="2"/>
      <c r="S560" s="15" t="str">
        <f t="shared" si="4"/>
        <v/>
      </c>
      <c r="T560" s="69"/>
      <c r="U560" s="2"/>
      <c r="V560" s="2"/>
    </row>
    <row r="561" spans="2:20" ht="20.100000000000001" customHeight="1">
      <c r="B561" s="306" t="s">
        <v>296</v>
      </c>
      <c r="C561" s="90"/>
      <c r="D561" s="90"/>
      <c r="E561" s="90"/>
      <c r="F561" s="82" t="s">
        <v>2550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2550</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t="s">
        <v>2585</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mausu miki</cp:lastModifiedBy>
  <cp:lastPrinted>2021-03-04T10:23:32Z</cp:lastPrinted>
  <dcterms:created xsi:type="dcterms:W3CDTF">2020-12-23T05:28:24Z</dcterms:created>
  <dcterms:modified xsi:type="dcterms:W3CDTF">2025-02-05T07:44:39Z</dcterms:modified>
</cp:coreProperties>
</file>