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4525"/>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<sst xmlns="http://schemas.openxmlformats.org/spreadsheetml/2006/main" count="3027" uniqueCount="2593">
  <si>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</si>
  <si>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</si>
  <si>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</si>
  <si>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</si>
  <si>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</si>
  <si>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</si>
  <si>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</si>
  <si>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</si>
  <si>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</si>
  <si>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</si>
  <si>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</si>
  <si>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</si>
  <si>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</si>
  <si>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</si>
  <si>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</si>
  <si>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</si>
  <si>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</si>
  <si>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</si>
  <si>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</si>
  <si>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</si>
  <si>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</si>
  <si>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</si>
  <si>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</si>
  <si>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</si>
  <si>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</si>
  <si>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</si>
  <si>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</si>
  <si>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</si>
  <si>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</si>
  <si>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</si>
  <si>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</si>
  <si>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</si>
  <si>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</si>
  <si>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</si>
  <si>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</si>
  <si>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</si>
  <si>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</si>
  <si>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</si>
  <si>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</si>
  <si>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</si>
  <si>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</si>
  <si>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</si>
  <si>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</si>
  <si>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</si>
  <si>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</si>
  <si>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</si>
  <si>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</si>
  <si>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</si>
  <si>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</si>
  <si>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</si>
  <si>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</si>
  <si>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</si>
  <si>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</si>
  <si>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</si>
  <si>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</si>
  <si>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</si>
  <si>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</si>
  <si>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</si>
  <si>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</si>
  <si>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</si>
  <si>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</si>
  <si>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</si>
  <si>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</si>
  <si>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</si>
  <si>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</si>
  <si>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</si>
  <si>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</si>
  <si>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</si>
  <si>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</si>
  <si>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</si>
  <si>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</si>
  <si>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</si>
  <si>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</si>
  <si>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</si>
  <si>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</si>
  <si>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</si>
  <si>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</si>
  <si>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</si>
  <si>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</si>
  <si>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</si>
  <si>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</si>
  <si>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</si>
  <si>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</si>
  <si>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</si>
  <si>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</si>
  <si>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</si>
  <si>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</si>
  <si>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</si>
  <si>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</si>
  <si>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</si>
  <si>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</si>
  <si>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</si>
  <si>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</si>
  <si>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</si>
  <si>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</si>
  <si>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</si>
  <si>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</si>
  <si>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</si>
  <si>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</si>
  <si>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</si>
  <si>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</si>
  <si>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</si>
  <si>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</si>
  <si>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</si>
  <si>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</si>
  <si>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</si>
  <si>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</si>
  <si>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</si>
  <si>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</si>
  <si>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</si>
  <si>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</si>
  <si>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</si>
  <si>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</si>
  <si>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</si>
  <si>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</si>
  <si>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</si>
  <si>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</si>
  <si>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</si>
  <si>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</si>
  <si>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</si>
  <si>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</si>
  <si>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</si>
  <si>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</si>
  <si>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</si>
  <si>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</si>
  <si>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</si>
  <si>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</si>
  <si>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</si>
  <si>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</si>
  <si>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</si>
  <si>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</si>
  <si>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</si>
  <si>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</si>
  <si>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</si>
  <si>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</si>
  <si>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</si>
  <si>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</si>
  <si>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</si>
  <si>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</si>
  <si>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</si>
  <si>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</si>
  <si>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</si>
  <si>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</si>
  <si>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</si>
  <si>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</si>
  <si>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</si>
  <si>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</si>
  <si>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</si>
  <si>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</si>
  <si>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</si>
  <si>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</si>
  <si>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</si>
  <si>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</si>
  <si>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</si>
  <si>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</si>
  <si>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</si>
  <si>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</si>
  <si>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</si>
  <si>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</si>
  <si>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</si>
  <si>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</si>
  <si>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</si>
  <si>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</si>
  <si>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</si>
  <si>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</si>
  <si>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</si>
  <si>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</si>
  <si>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</si>
  <si>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</si>
  <si>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</si>
  <si>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</si>
  <si>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</si>
  <si>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</si>
  <si>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</si>
  <si>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</si>
  <si>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</si>
  <si>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</si>
  <si>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</si>
  <si>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</si>
  <si>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</si>
  <si>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</si>
  <si>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</si>
  <si>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</si>
  <si>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</si>
  <si>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</si>
  <si>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</si>
  <si>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</si>
  <si>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</si>
  <si>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</si>
  <si>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</si>
  <si>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</si>
  <si>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</si>
  <si>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</si>
  <si>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</si>
  <si>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</si>
  <si>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</si>
  <si>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</si>
  <si>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</si>
  <si>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</si>
  <si>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</si>
  <si>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</si>
  <si>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</si>
  <si>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</si>
  <si>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</si>
  <si>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</si>
  <si>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</si>
  <si>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</si>
  <si>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</si>
  <si>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</si>
  <si>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</si>
  <si>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</si>
  <si>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</si>
  <si>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</si>
  <si>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</si>
  <si>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</si>
  <si>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</si>
  <si>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</si>
  <si>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</si>
  <si>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</si>
  <si>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</si>
  <si>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</si>
  <si>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</si>
  <si>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</si>
  <si>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</si>
  <si>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</si>
  <si>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</si>
  <si>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</si>
  <si>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</si>
  <si>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</si>
  <si>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</si>
  <si>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</si>
  <si>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</si>
  <si>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</si>
  <si>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</si>
  <si>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</si>
  <si>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</si>
  <si>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</si>
  <si>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</si>
  <si>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</si>
  <si>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</si>
  <si>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</si>
  <si>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</si>
  <si>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</si>
  <si>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</si>
  <si>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</si>
  <si>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</si>
  <si>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</si>
  <si>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</si>
  <si>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</si>
  <si>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</si>
  <si>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</si>
  <si>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</si>
  <si>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</si>
  <si>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</si>
  <si>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</si>
  <si>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</si>
  <si>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</si>
  <si>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</si>
  <si>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</si>
  <si>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</si>
  <si>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</si>
  <si>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</si>
  <si>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</si>
  <si>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</si>
  <si>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</si>
  <si>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</si>
  <si>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</si>
  <si>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</si>
  <si>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</si>
  <si>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</si>
  <si>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</si>
  <si>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</si>
  <si>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</si>
  <si>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</si>
  <si>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</si>
  <si>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</si>
  <si>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</si>
  <si>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</si>
  <si>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</si>
  <si>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</si>
  <si>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</si>
  <si>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</si>
  <si>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</si>
  <si>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</si>
  <si>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</si>
  <si>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</si>
  <si>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</si>
  <si>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</si>
  <si>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</si>
  <si>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</si>
  <si>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</si>
  <si>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</si>
  <si>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</si>
  <si>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</si>
  <si>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</si>
  <si>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</si>
  <si>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</si>
  <si>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</si>
  <si>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</si>
  <si>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</si>
  <si>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</si>
  <si>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</si>
  <si>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</si>
  <si>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</si>
  <si>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</si>
  <si>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</si>
  <si>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</si>
  <si>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</si>
  <si>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</si>
  <si>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</si>
  <si>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</si>
  <si>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</si>
  <si>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</si>
  <si>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</si>
  <si>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</si>
  <si>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</si>
  <si>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</si>
  <si>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</si>
  <si>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</si>
  <si>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</si>
  <si>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</si>
  <si>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</si>
  <si>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</si>
  <si>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</si>
  <si>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</si>
  <si>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</si>
  <si>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</si>
  <si>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</si>
  <si>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</si>
  <si>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</si>
  <si>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</si>
  <si>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</si>
  <si>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</si>
  <si>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</si>
  <si>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</si>
  <si>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</si>
  <si>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</si>
  <si>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</si>
  <si>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</si>
  <si>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</si>
  <si>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</si>
  <si>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</si>
  <si>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</si>
  <si>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</si>
  <si>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</si>
  <si>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</si>
  <si>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</si>
  <si>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</si>
  <si>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</si>
  <si>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</si>
  <si>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</si>
  <si>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</si>
  <si>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</si>
  <si>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</si>
  <si>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</si>
  <si>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</si>
  <si>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</si>
  <si>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</si>
  <si>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</si>
  <si>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</si>
  <si>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</si>
  <si>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</si>
  <si>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</si>
  <si>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</si>
  <si>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</si>
  <si>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</si>
  <si>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</si>
  <si>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</si>
  <si>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</si>
  <si>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</si>
  <si>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</si>
  <si>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</si>
  <si>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</si>
  <si>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</si>
  <si>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</si>
  <si>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</si>
  <si>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</si>
  <si>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</si>
  <si>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</si>
  <si>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</si>
  <si>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</si>
  <si>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</si>
  <si>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</si>
  <si>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</si>
  <si>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</si>
  <si>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</si>
  <si>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</si>
  <si>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</si>
  <si>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</si>
  <si>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</si>
  <si>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</si>
  <si>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</si>
  <si>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</si>
  <si>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</si>
  <si>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</si>
  <si>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</si>
  <si>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</si>
  <si>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</si>
  <si>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</si>
  <si>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</si>
  <si>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</si>
  <si>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</si>
  <si>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</si>
  <si>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</si>
  <si>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</si>
  <si>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</si>
  <si>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</si>
  <si>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</si>
  <si>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</si>
  <si>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</si>
  <si>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</si>
  <si>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</si>
  <si>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</si>
  <si>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</si>
  <si>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</si>
  <si>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</si>
  <si>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</si>
  <si>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</si>
  <si>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</si>
  <si>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</si>
  <si>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</si>
  <si>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</si>
  <si>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</si>
  <si>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</si>
  <si>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</si>
  <si>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</si>
  <si>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</si>
  <si>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</si>
  <si>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</si>
  <si>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</si>
  <si>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</si>
  <si>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</si>
  <si>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</si>
  <si>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</si>
  <si>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</si>
  <si>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</si>
  <si>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</si>
  <si>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</si>
  <si>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</si>
  <si>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</si>
  <si>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</si>
  <si>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</si>
  <si>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</si>
  <si>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</si>
  <si>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</si>
  <si>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</si>
  <si>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</si>
  <si>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</si>
  <si>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</si>
  <si>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</si>
  <si>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</si>
  <si>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</si>
  <si>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</si>
  <si>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</si>
  <si>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</si>
  <si>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</si>
  <si>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</si>
  <si>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</si>
  <si>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</si>
  <si>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</si>
  <si>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</si>
  <si>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</si>
  <si>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</si>
  <si>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</si>
  <si>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</si>
  <si>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</si>
  <si>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</si>
  <si>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</si>
  <si>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</si>
  <si>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</si>
  <si>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</si>
  <si>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</si>
  <si>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</si>
  <si>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</si>
  <si>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</si>
  <si>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</si>
  <si>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</si>
  <si>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</si>
  <si>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</si>
  <si>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</si>
  <si>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</si>
  <si>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</si>
  <si>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</si>
  <si>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</si>
  <si>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</si>
  <si>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</si>
  <si>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</si>
  <si>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</si>
  <si>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</si>
  <si>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</si>
  <si>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</si>
  <si>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</si>
  <si>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</si>
  <si>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</si>
  <si>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</si>
  <si>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</si>
  <si>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</si>
  <si>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</si>
  <si>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</si>
  <si>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</si>
  <si>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</si>
  <si>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</si>
  <si>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</si>
  <si>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</si>
  <si>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</si>
  <si>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</si>
  <si>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</si>
  <si>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</si>
  <si>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</si>
  <si>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</si>
  <si>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</si>
  <si>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</si>
  <si>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</si>
  <si>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</si>
  <si>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</si>
  <si>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</si>
  <si>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</si>
  <si>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</si>
  <si>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</si>
  <si>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</si>
  <si>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</si>
  <si>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</si>
  <si>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</si>
  <si>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</si>
  <si>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</si>
  <si>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</si>
  <si>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</si>
  <si>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</si>
  <si>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</si>
  <si>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</si>
  <si>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</si>
  <si>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</si>
  <si>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</si>
  <si>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</si>
  <si>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</si>
  <si>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</si>
  <si>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</si>
  <si>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</si>
  <si>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</si>
  <si>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</si>
  <si>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</si>
  <si>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</si>
  <si>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</si>
  <si>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</si>
  <si>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</si>
  <si>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</si>
  <si>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</si>
  <si>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</si>
  <si>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</si>
  <si>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</si>
  <si>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</si>
  <si>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</si>
  <si>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</si>
  <si>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</si>
  <si>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</si>
  <si>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</si>
  <si>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</si>
  <si>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</si>
  <si>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</si>
  <si>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</si>
  <si>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</si>
  <si>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</si>
  <si>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</si>
  <si>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</si>
  <si>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</si>
  <si>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</si>
  <si>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</si>
  <si>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</si>
  <si>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</si>
  <si>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</si>
  <si>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</si>
  <si>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</si>
  <si>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</si>
  <si>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</si>
  <si>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</si>
  <si>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</si>
  <si>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</si>
  <si>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</si>
  <si>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</si>
  <si>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</si>
  <si>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</si>
  <si>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</si>
  <si>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</si>
  <si>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</si>
  <si>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</si>
  <si>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</si>
  <si>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</si>
  <si>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</si>
  <si>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</si>
  <si>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</si>
  <si>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</si>
  <si>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</si>
  <si>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</si>
  <si>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</si>
  <si>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</si>
  <si>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</si>
  <si>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</si>
  <si>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</si>
  <si>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</si>
  <si>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</si>
  <si>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</si>
  <si>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</si>
  <si>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</si>
  <si>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</si>
  <si>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</si>
  <si>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</si>
  <si>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</si>
  <si>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</si>
  <si>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</si>
  <si>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</si>
  <si>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</si>
  <si>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</si>
  <si>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</si>
  <si>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</si>
  <si>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</si>
  <si>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</si>
  <si>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</si>
  <si>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</si>
  <si>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</si>
  <si>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</si>
  <si>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</si>
  <si>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</si>
  <si>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</si>
  <si>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</si>
  <si>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</si>
  <si>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</si>
  <si>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</si>
  <si>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</si>
  <si>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</si>
  <si>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</si>
  <si>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</si>
  <si>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</si>
  <si>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</si>
  <si>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</si>
  <si>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</si>
  <si>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</si>
  <si>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</si>
  <si>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</si>
  <si>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</si>
  <si>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</si>
  <si>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</si>
  <si>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</si>
  <si>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</si>
  <si>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</si>
  <si>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</si>
  <si>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</si>
  <si>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</si>
  <si>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</si>
  <si>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</si>
  <si>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</si>
  <si>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</si>
  <si>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</si>
  <si>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</si>
  <si>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</si>
  <si>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</si>
  <si>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</si>
  <si>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</si>
  <si>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</si>
  <si>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</si>
  <si>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</si>
  <si>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</si>
  <si>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</si>
  <si>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</si>
  <si>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</si>
  <si>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</si>
  <si>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</si>
  <si>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</si>
  <si>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</si>
  <si>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</si>
  <si>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</si>
  <si>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</si>
  <si>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</si>
  <si>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</si>
  <si>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</si>
  <si>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</si>
  <si>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</si>
  <si>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</si>
  <si>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</si>
  <si>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</si>
  <si>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</si>
  <si>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</si>
  <si>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</si>
  <si>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</si>
  <si>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</si>
  <si>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</si>
  <si>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</si>
  <si>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</si>
  <si>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</si>
  <si>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</si>
  <si>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</si>
  <si>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</si>
  <si>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</si>
  <si>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</si>
  <si>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</si>
  <si>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</si>
  <si>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</si>
  <si>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</si>
  <si>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</si>
  <si>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</si>
  <si>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</si>
  <si>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</si>
  <si>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</si>
  <si>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</si>
  <si>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</si>
  <si>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</si>
  <si>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</si>
  <si>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</si>
  <si>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</si>
  <si>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</si>
  <si>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</si>
  <si>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</si>
  <si>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</si>
  <si>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</si>
  <si>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</si>
  <si>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</si>
  <si>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</si>
  <si>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</si>
  <si>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</si>
  <si>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</si>
  <si>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</si>
  <si>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</si>
  <si>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</si>
  <si>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</si>
  <si>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</si>
  <si>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</si>
  <si>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</si>
  <si>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</si>
  <si>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</si>
  <si>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</si>
  <si>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</si>
  <si>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</si>
  <si>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</si>
  <si>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</si>
  <si>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</si>
  <si>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</si>
  <si>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</si>
  <si>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</si>
  <si>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</si>
  <si>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</si>
  <si>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</si>
  <si>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</si>
  <si>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</si>
  <si>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</si>
  <si>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</si>
  <si>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</si>
  <si>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</si>
  <si>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</si>
  <si>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</si>
  <si>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</si>
  <si>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</si>
  <si>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</si>
  <si>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</si>
  <si>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</si>
  <si>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</si>
  <si>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</si>
  <si>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</si>
  <si>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</si>
  <si>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</si>
  <si>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</si>
  <si>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</si>
  <si>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</si>
  <si>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</si>
  <si>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</si>
  <si>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</si>
  <si>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</si>
  <si>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</si>
  <si>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</si>
  <si>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</si>
  <si>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</si>
  <si>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</si>
  <si>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</si>
  <si>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</si>
  <si>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</si>
  <si>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</si>
  <si>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</si>
  <si>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</si>
  <si>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</si>
  <si>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</si>
  <si>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</si>
  <si>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</si>
  <si>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</si>
  <si>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</si>
  <si>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</si>
  <si>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</si>
  <si>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</si>
  <si>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</si>
  <si>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</si>
  <si>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</si>
  <si>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</si>
  <si>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</si>
  <si>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</si>
  <si>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</si>
  <si>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</si>
  <si>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</si>
  <si>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</si>
  <si>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</si>
  <si>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</si>
  <si>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</si>
  <si>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</si>
  <si>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</si>
  <si>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</si>
  <si>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</si>
  <si>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</si>
  <si>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</si>
  <si>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</si>
  <si>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</si>
  <si>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</si>
  <si>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</si>
  <si>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</si>
  <si>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</si>
  <si>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</si>
  <si>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</si>
  <si>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</si>
  <si>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</si>
  <si>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</si>
  <si>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</si>
  <si>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</si>
  <si>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</si>
  <si>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</si>
  <si>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</si>
  <si>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</si>
  <si>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</si>
  <si>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</si>
  <si>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</si>
  <si>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</si>
  <si>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</si>
  <si>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</si>
  <si>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</si>
  <si>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</si>
  <si>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</si>
  <si>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</si>
  <si>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</si>
  <si>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</si>
  <si>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</si>
  <si>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</si>
  <si>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</si>
  <si>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</si>
  <si>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</si>
  <si>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</si>
  <si>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</si>
  <si>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</si>
  <si>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</si>
  <si>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</si>
  <si>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</si>
  <si>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</si>
  <si>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</si>
  <si>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</si>
  <si>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</si>
  <si>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</si>
  <si>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</si>
  <si>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</si>
  <si>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</si>
  <si>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</si>
  <si>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</si>
  <si>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</si>
  <si>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</si>
  <si>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</si>
  <si>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</si>
  <si>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</si>
  <si>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</si>
  <si>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</si>
  <si>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</si>
  <si>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</si>
  <si>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</si>
  <si>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</si>
  <si>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</si>
  <si>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</si>
  <si>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</si>
  <si>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</si>
  <si>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</si>
  <si>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</si>
  <si>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</si>
  <si>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</si>
  <si>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</si>
  <si>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</si>
  <si>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</si>
  <si>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</si>
  <si>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</si>
  <si>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</si>
  <si>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</si>
  <si>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</si>
  <si>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</si>
  <si>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</si>
  <si>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</si>
  <si>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</si>
  <si>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</si>
  <si>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</si>
  <si>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</si>
  <si>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</si>
  <si>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</si>
  <si>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</si>
  <si>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</si>
  <si>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</si>
  <si>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</si>
  <si>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</si>
  <si>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</si>
  <si>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</si>
  <si>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</si>
  <si>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</si>
  <si>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</si>
  <si>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</si>
  <si>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</si>
  <si>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</si>
  <si>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</si>
  <si>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</si>
  <si>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</si>
  <si>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</si>
  <si>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</si>
  <si>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</si>
  <si>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</si>
  <si>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</si>
  <si>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</si>
  <si>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</si>
  <si>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</si>
  <si>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</si>
  <si>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</si>
  <si>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</si>
  <si>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</si>
  <si>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</si>
  <si>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</si>
  <si>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</si>
  <si>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</si>
  <si>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</si>
  <si>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</si>
  <si>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</si>
  <si>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</si>
  <si>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</si>
  <si>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</si>
  <si>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</si>
  <si>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</si>
  <si>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</si>
  <si>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</si>
  <si>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</si>
  <si>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</si>
  <si>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</si>
  <si>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</si>
  <si>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</si>
  <si>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</si>
  <si>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</si>
  <si>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</si>
  <si>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</si>
  <si>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</si>
  <si>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</si>
  <si>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</si>
  <si>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</si>
  <si>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</si>
  <si>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</si>
  <si>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</si>
  <si>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</si>
  <si>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</si>
  <si>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</si>
  <si>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</si>
  <si>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</si>
  <si>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</si>
  <si>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</si>
  <si>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</si>
  <si>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</si>
  <si>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</si>
  <si>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</si>
  <si>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</si>
  <si>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</si>
  <si>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</si>
  <si>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</si>
  <si>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</si>
  <si>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</si>
  <si>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</si>
  <si>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</si>
  <si>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</si>
  <si>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</si>
  <si>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</si>
  <si>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</si>
  <si>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</si>
  <si>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</si>
  <si>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</si>
  <si>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</si>
  <si>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</si>
  <si>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</si>
  <si>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</si>
  <si>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</si>
  <si>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</si>
  <si>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</si>
  <si>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</si>
  <si>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</si>
  <si>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</si>
  <si>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</si>
  <si>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</si>
  <si>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</si>
  <si>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</si>
  <si>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</si>
  <si>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</si>
  <si>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</si>
  <si>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</si>
  <si>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</si>
  <si>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</si>
  <si>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</si>
  <si>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</si>
  <si>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</si>
  <si>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</si>
  <si>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</si>
  <si>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</si>
  <si>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</si>
  <si>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</si>
  <si>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</si>
  <si>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</si>
  <si>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</si>
  <si>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</si>
  <si>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</si>
  <si>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</si>
  <si>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</si>
  <si>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</si>
  <si>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</si>
  <si>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</si>
  <si>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</si>
  <si>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</si>
  <si>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</si>
  <si>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</si>
  <si>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</si>
  <si>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</si>
  <si>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</si>
  <si>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</si>
  <si>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</si>
  <si>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</si>
  <si>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</si>
  <si>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</si>
  <si>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</si>
  <si>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</si>
  <si>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</si>
  <si>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</si>
  <si>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</si>
  <si>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</si>
  <si>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</si>
  <si>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</si>
  <si>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</si>
  <si>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</si>
  <si>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</si>
  <si>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</si>
  <si>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</si>
  <si>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</si>
  <si>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</si>
  <si>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</si>
  <si>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</si>
  <si>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</si>
  <si>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</si>
  <si>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</si>
  <si>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</si>
  <si>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</si>
  <si>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</si>
  <si>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</si>
  <si>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</si>
  <si>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</si>
  <si>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</si>
  <si>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</si>
  <si>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</si>
  <si>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</si>
  <si>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</si>
  <si>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</si>
  <si>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</si>
  <si>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</si>
  <si>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</si>
  <si>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</si>
  <si>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</si>
  <si>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</si>
  <si>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</si>
  <si>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</si>
  <si>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</si>
  <si>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</si>
  <si>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</si>
  <si>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</si>
  <si>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</si>
  <si>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</si>
  <si>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</si>
  <si>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</si>
  <si>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</si>
  <si>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</si>
  <si>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</si>
  <si>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</si>
  <si>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</si>
  <si>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</si>
  <si>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</si>
  <si>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</si>
  <si>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</si>
  <si>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</si>
  <si>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</si>
  <si>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</si>
  <si>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</si>
  <si>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</si>
  <si>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</si>
  <si>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</si>
  <si>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</si>
  <si>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</si>
  <si>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</si>
  <si>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</si>
  <si>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</si>
  <si>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</si>
  <si>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</si>
  <si>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</si>
  <si>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</si>
  <si>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</si>
  <si>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</si>
  <si>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</si>
  <si>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</si>
  <si>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</si>
  <si>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</si>
  <si>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</si>
  <si>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</si>
  <si>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</si>
  <si>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</si>
  <si>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</si>
  <si>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</si>
  <si>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</si>
  <si>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</si>
  <si>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</si>
  <si>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</si>
  <si>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</si>
  <si>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</si>
  <si>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</si>
  <si>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</si>
  <si>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</si>
  <si>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</si>
  <si>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</si>
  <si>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</si>
  <si>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</si>
  <si>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</si>
  <si>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</si>
  <si>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</si>
  <si>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</si>
  <si>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</si>
  <si>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</si>
  <si>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</si>
  <si>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</si>
  <si>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</si>
  <si>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</si>
  <si>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</si>
  <si>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</si>
  <si>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</si>
  <si>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</si>
  <si>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</si>
  <si>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</si>
  <si>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</si>
  <si>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</si>
  <si>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</si>
  <si>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</si>
  <si>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</si>
  <si>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</si>
  <si>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</si>
  <si>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</si>
  <si>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</si>
  <si>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</si>
  <si>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</si>
  <si>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</si>
  <si>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</si>
  <si>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</si>
  <si>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</si>
  <si>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</si>
  <si>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</si>
  <si>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</si>
  <si>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</si>
  <si>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</si>
  <si>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</si>
  <si>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</si>
  <si>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</si>
  <si>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</si>
  <si>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</si>
  <si>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</si>
  <si>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</si>
  <si>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</si>
  <si>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</si>
  <si>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</si>
  <si>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</si>
  <si>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</si>
  <si>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</si>
  <si>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</si>
  <si>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</si>
  <si>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</si>
  <si>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</si>
  <si>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</si>
  <si>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</si>
  <si>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</si>
  <si>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</si>
  <si>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</si>
  <si>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</si>
  <si>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</si>
  <si>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</si>
  <si>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</si>
  <si>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</si>
  <si>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</si>
  <si>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</si>
  <si>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</si>
  <si>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</si>
  <si>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</si>
  <si>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</si>
  <si>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</si>
  <si>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</si>
  <si>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</si>
  <si>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</si>
  <si>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</si>
  <si>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</si>
  <si>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</si>
  <si>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</si>
  <si>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</si>
  <si>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</si>
  <si>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</si>
  <si>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</si>
  <si>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</si>
  <si>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</si>
  <si>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</si>
  <si>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</si>
  <si>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</si>
  <si>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</si>
  <si>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</si>
  <si>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</si>
  <si>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</si>
  <si>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</si>
  <si>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</si>
  <si>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</si>
  <si>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</si>
  <si>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</si>
  <si>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</si>
  <si>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</si>
  <si>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</si>
  <si>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</si>
  <si>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</si>
  <si>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</si>
  <si>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</si>
  <si>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</si>
  <si>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</si>
  <si>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</si>
  <si>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</si>
  <si>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</si>
  <si>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</si>
  <si>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</si>
  <si>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</si>
  <si>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</si>
  <si>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</si>
  <si>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</si>
  <si>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</si>
  <si>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</si>
  <si>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</si>
  <si>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</si>
  <si>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</si>
  <si>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</si>
  <si>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</si>
  <si>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</si>
  <si>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</si>
  <si>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</si>
  <si>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</si>
  <si>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</si>
  <si>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</si>
  <si>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</si>
  <si>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</si>
  <si>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</si>
  <si>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</si>
  <si>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</si>
  <si>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</si>
  <si>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</si>
  <si>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</si>
  <si>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</si>
  <si>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</si>
  <si>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</si>
  <si>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</si>
  <si>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</si>
  <si>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</si>
  <si>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</si>
  <si>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</si>
  <si>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</si>
  <si>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</si>
  <si>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</si>
  <si>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</si>
  <si>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</si>
  <si>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</si>
  <si>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</si>
  <si>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</si>
  <si>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</si>
  <si>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</si>
  <si>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</si>
  <si>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</si>
  <si>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</si>
  <si>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</si>
  <si>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</si>
  <si>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</si>
  <si>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</si>
  <si>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</si>
  <si>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</si>
  <si>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</si>
  <si>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</si>
  <si>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</si>
  <si>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</si>
  <si>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</si>
  <si>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</si>
  <si>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</si>
  <si>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</si>
  <si>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</si>
  <si>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</si>
  <si>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</si>
  <si>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</si>
  <si>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</si>
  <si>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</si>
  <si>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</si>
  <si>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</si>
  <si>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</si>
  <si>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</si>
  <si>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</si>
  <si>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</si>
  <si>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</si>
  <si>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</si>
  <si>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</si>
  <si>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</si>
  <si>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</si>
  <si>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</si>
  <si>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</si>
  <si>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</si>
  <si>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</si>
  <si>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</si>
  <si>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</si>
  <si>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</si>
  <si>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</si>
  <si>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</si>
  <si>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</si>
  <si>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</si>
  <si>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</si>
  <si>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</si>
  <si>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</si>
  <si>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</si>
  <si>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</si>
  <si>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</si>
  <si>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</si>
  <si>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</si>
  <si>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</si>
  <si>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</si>
  <si>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</si>
  <si>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</si>
  <si>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</si>
  <si>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</si>
  <si>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</si>
  <si>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</si>
  <si>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</si>
  <si>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</si>
  <si>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</si>
  <si>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</si>
  <si>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</si>
  <si>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</si>
  <si>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</si>
  <si>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</si>
  <si>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</si>
  <si>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</si>
  <si>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</si>
  <si>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</si>
  <si>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</si>
  <si>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</si>
  <si>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</si>
  <si>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</si>
  <si>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</si>
  <si>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</si>
  <si>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</si>
  <si>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</si>
  <si>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</si>
  <si>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</si>
  <si>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</si>
  <si>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</si>
  <si>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</si>
  <si>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</si>
  <si>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</si>
  <si>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</si>
  <si>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</si>
  <si>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</si>
  <si>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</si>
  <si>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</si>
  <si>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</si>
  <si>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</si>
  <si>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</si>
  <si>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</si>
  <si>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</si>
  <si>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</si>
  <si>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</si>
  <si>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</si>
  <si>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</si>
  <si>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</si>
  <si>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</si>
  <si>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</si>
  <si>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</si>
  <si>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</si>
  <si>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</si>
  <si>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</si>
  <si>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</si>
  <si>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</si>
  <si>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</si>
  <si>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</si>
  <si>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</si>
  <si>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</si>
  <si>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</si>
  <si>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</si>
  <si>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</si>
  <si>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</si>
  <si>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</si>
  <si>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</si>
  <si>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</si>
  <si>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</si>
  <si>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</si>
  <si>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</si>
  <si>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</si>
  <si>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</si>
  <si>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</si>
  <si>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</si>
  <si>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</si>
  <si>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</si>
  <si>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</si>
  <si>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</si>
  <si>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</si>
  <si>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</si>
  <si>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</si>
  <si>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</si>
  <si>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</si>
  <si>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</si>
  <si>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</si>
  <si>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</si>
  <si>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</si>
  <si>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</si>
  <si>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</si>
  <si>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</si>
  <si>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</si>
  <si>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</si>
  <si>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</si>
  <si>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</si>
  <si>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</si>
  <si>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</si>
  <si>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</si>
  <si>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</si>
  <si>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</si>
  <si>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</si>
  <si>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</si>
  <si>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</si>
  <si>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</si>
  <si>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</si>
  <si>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</si>
  <si>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</si>
  <si>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</si>
  <si>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</si>
  <si>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</si>
  <si>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</si>
  <si>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</si>
  <si>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</si>
  <si>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</si>
  <si>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</si>
  <si>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</si>
  <si>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</si>
  <si>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</si>
  <si>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</si>
  <si>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</si>
  <si>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</si>
  <si>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</si>
  <si>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</si>
  <si>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</si>
  <si>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</si>
  <si>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</si>
  <si>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</si>
  <si>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</si>
  <si>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</si>
  <si>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</si>
  <si>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</si>
  <si>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</si>
  <si>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</si>
  <si>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</si>
  <si>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</si>
  <si>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</si>
  <si>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</si>
  <si>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</si>
  <si>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</si>
  <si>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</si>
  <si>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</si>
  <si>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</si>
  <si>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</si>
  <si>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</si>
  <si>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</si>
  <si>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</si>
  <si>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</si>
  <si>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</si>
  <si>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</si>
  <si>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</si>
  <si>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</si>
  <si>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</si>
  <si>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</si>
  <si>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</si>
  <si>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</si>
  <si>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</si>
  <si>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</si>
  <si>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</si>
  <si>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</si>
  <si>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</si>
  <si>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</si>
  <si>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</si>
  <si>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</si>
  <si>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</si>
  <si>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</si>
  <si>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</si>
  <si>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</si>
  <si>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</si>
  <si>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</si>
  <si>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</si>
  <si>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</si>
  <si>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</si>
  <si>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</si>
  <si>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</si>
  <si>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</si>
  <si>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</si>
  <si>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</si>
  <si>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</si>
  <si>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</si>
  <si>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</si>
  <si>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</si>
  <si>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</si>
  <si>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</si>
  <si>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</si>
  <si>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</si>
  <si>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</si>
  <si>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</si>
  <si>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</si>
  <si>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</si>
  <si>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</si>
  <si>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</si>
  <si>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</si>
  <si>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</si>
  <si>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</si>
  <si>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</si>
  <si>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</si>
  <si>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</si>
  <si>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</si>
  <si>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</si>
  <si>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</si>
  <si>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</si>
  <si>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</si>
  <si>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</si>
  <si>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</si>
  <si>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</si>
  <si>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</si>
  <si>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</si>
  <si>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</si>
  <si>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</si>
  <si>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</si>
  <si>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</si>
  <si>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</si>
  <si>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</si>
  <si>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</si>
  <si>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</si>
  <si>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</si>
  <si>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</si>
  <si>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</si>
  <si>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</si>
  <si>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</si>
  <si>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</si>
  <si>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</si>
  <si>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</si>
  <si>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</si>
  <si>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</si>
  <si>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</si>
  <si>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</si>
  <si>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</si>
  <si>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</si>
  <si>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</si>
  <si>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</si>
  <si>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</si>
  <si>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</si>
  <si>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</si>
  <si>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</si>
  <si>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</si>
  <si>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</si>
  <si>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</si>
  <si>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</si>
  <si>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</si>
  <si>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</si>
  <si>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</si>
  <si>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</si>
  <si>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</si>
  <si>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</si>
  <si>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</si>
  <si>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</si>
  <si>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</si>
  <si>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</si>
  <si>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</si>
  <si>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</si>
  <si>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</si>
  <si>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</si>
  <si>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</si>
  <si>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</si>
  <si>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</si>
  <si>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</si>
  <si>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</si>
  <si>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</si>
  <si>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</si>
  <si>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</si>
  <si>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</si>
  <si>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</si>
  <si>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</si>
  <si>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</si>
  <si>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</si>
  <si>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</si>
  <si>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</si>
  <si>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</si>
  <si>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</si>
  <si>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</si>
  <si>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</si>
  <si>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</si>
  <si>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</si>
  <si>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</si>
  <si>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</si>
  <si>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</si>
  <si>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</si>
  <si>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</si>
  <si>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</si>
  <si>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</si>
  <si>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</si>
  <si>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</si>
  <si>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</si>
  <si>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</si>
  <si>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</si>
  <si>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</si>
  <si>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</si>
  <si>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</si>
  <si>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</si>
  <si>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</si>
  <si>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</si>
  <si>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</si>
  <si>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</si>
  <si>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</si>
  <si>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</si>
  <si>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</si>
  <si>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</si>
  <si>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</si>
  <si>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</si>
  <si>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</si>
  <si>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</si>
  <si>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</si>
  <si>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</si>
  <si>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</si>
  <si>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</si>
  <si>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</si>
  <si>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</si>
  <si>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</si>
  <si>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</si>
  <si>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</si>
  <si>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</si>
  <si>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</si>
  <si>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</si>
  <si>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</si>
  <si>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</si>
  <si>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</si>
  <si>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</si>
  <si>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</si>
  <si>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</si>
  <si>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</si>
  <si>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</si>
  <si>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</si>
  <si>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</si>
  <si>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</si>
  <si>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</si>
  <si>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</si>
  <si>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</si>
  <si>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</si>
  <si>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</si>
  <si>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</si>
  <si>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</si>
  <si>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</si>
  <si>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</si>
  <si>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</si>
  <si>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</si>
  <si>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</si>
  <si>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</si>
  <si>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</si>
  <si>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</si>
  <si>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</si>
  <si>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</si>
  <si>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</si>
  <si>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</si>
  <si>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</si>
  <si>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</si>
  <si>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</si>
  <si>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</si>
  <si>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</si>
  <si>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</si>
  <si>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</si>
  <si>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</si>
  <si>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</si>
  <si>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</si>
  <si>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</si>
  <si>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</si>
  <si>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</si>
  <si>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</si>
  <si>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</si>
  <si>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</si>
  <si>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</si>
  <si>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</si>
  <si>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</si>
  <si>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</si>
  <si>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</si>
  <si>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</si>
  <si>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</si>
  <si>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</si>
  <si>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</si>
  <si>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</si>
  <si>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</si>
  <si>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</si>
  <si>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</si>
  <si>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</si>
  <si>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</si>
  <si>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</si>
  <si>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</si>
  <si>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</si>
  <si>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</si>
  <si>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</si>
  <si>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</si>
  <si>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</si>
  <si>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</si>
  <si>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</si>
  <si>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</si>
  <si>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</si>
  <si>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</si>
  <si>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</si>
  <si>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</si>
  <si>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</si>
  <si>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</si>
  <si>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</si>
  <si>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</si>
  <si>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</si>
  <si>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</si>
  <si>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</si>
  <si>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</si>
  <si>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</si>
  <si>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</si>
  <si>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</si>
  <si>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</si>
  <si>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</si>
  <si>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</si>
  <si>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</si>
  <si>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</si>
  <si>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</si>
  <si>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</si>
  <si>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</si>
  <si>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</si>
  <si>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</si>
  <si>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</si>
  <si>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</si>
  <si>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</si>
  <si>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</si>
  <si>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</si>
  <si>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</si>
  <si>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</si>
  <si>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</si>
  <si>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</si>
  <si>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</si>
  <si>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</si>
  <si>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</si>
  <si>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</si>
  <si>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</si>
  <si>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</si>
  <si>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</si>
  <si>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</si>
  <si>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</si>
  <si>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</si>
  <si>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</si>
  <si>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</si>
  <si>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</si>
  <si>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</si>
  <si>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</si>
  <si>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</si>
  <si>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</si>
  <si>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</si>
  <si>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</si>
  <si>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</si>
  <si>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</si>
  <si>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</si>
  <si>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</si>
  <si>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</si>
  <si>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</si>
  <si>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</si>
  <si>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</si>
  <si>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</si>
  <si>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</si>
  <si>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</si>
  <si>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</si>
  <si>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</si>
  <si>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</si>
  <si>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</si>
  <si>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</si>
  <si>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</si>
  <si>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</si>
  <si>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</si>
  <si>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</si>
  <si>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</si>
  <si>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</si>
  <si>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</si>
  <si>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</si>
  <si>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</si>
  <si>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</si>
  <si>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</si>
  <si>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</si>
  <si>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</si>
  <si>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</si>
  <si>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</si>
  <si>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</si>
  <si>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</si>
  <si>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</si>
  <si>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</si>
  <si>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</si>
  <si>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</si>
  <si>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</si>
  <si>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</si>
  <si>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</si>
  <si>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</si>
  <si>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</si>
  <si>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</si>
  <si>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</si>
  <si>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</si>
  <si>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</si>
  <si>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</si>
  <si>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</si>
  <si>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</si>
  <si>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</si>
  <si>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</si>
  <si>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</si>
  <si>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</si>
  <si>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</si>
  <si>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</si>
  <si>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</si>
  <si>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</si>
  <si>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</si>
  <si>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</si>
  <si>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</si>
  <si>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</si>
  <si>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</si>
  <si>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</si>
  <si>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</si>
  <si>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</si>
  <si>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</si>
  <si>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</si>
  <si>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</si>
  <si>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</si>
  <si>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</si>
  <si>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</si>
  <si>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</si>
  <si>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</si>
  <si>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</si>
  <si>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</si>
  <si>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</si>
  <si>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</si>
  <si>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</si>
  <si>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</si>
  <si>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</si>
  <si>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</si>
  <si>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</si>
  <si>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</si>
  <si>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</si>
  <si>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</si>
  <si>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</si>
  <si>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</si>
  <si>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</si>
  <si>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</si>
  <si>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</si>
  <si>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</si>
  <si>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</si>
  <si>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</si>
  <si>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</si>
  <si>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</si>
  <si>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</si>
  <si>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</si>
  <si>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</si>
  <si>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</si>
  <si>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</si>
  <si>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</si>
  <si>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</si>
  <si>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</si>
  <si>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</si>
  <si>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</si>
  <si>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</si>
  <si>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</si>
  <si>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</si>
  <si>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</si>
  <si>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</si>
  <si>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</si>
  <si>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</si>
  <si>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</si>
  <si>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</si>
  <si>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</si>
  <si>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</si>
  <si>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</si>
  <si>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</si>
  <si>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</si>
  <si>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</si>
  <si>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</si>
  <si>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</si>
  <si>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</si>
  <si>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</si>
  <si>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</si>
  <si>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</si>
  <si>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</si>
  <si>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</si>
  <si>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</si>
  <si>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</si>
  <si>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</si>
  <si>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</si>
  <si>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</si>
  <si>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</si>
  <si>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</si>
  <si>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</si>
  <si>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</si>
  <si>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</si>
  <si>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</si>
  <si>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</si>
  <si>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</si>
  <si>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</si>
  <si>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</si>
  <si>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</si>
  <si>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</si>
  <si>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</si>
  <si>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</si>
  <si>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</si>
  <si>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</si>
  <si>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</si>
  <si>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</si>
  <si>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</si>
  <si>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</si>
  <si>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</si>
  <si>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</si>
  <si>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</si>
  <si>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</si>
  <si>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</si>
  <si>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</si>
  <si>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</si>
  <si>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</si>
  <si>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</si>
  <si>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</si>
  <si>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</si>
  <si>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</si>
  <si>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</si>
  <si>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</si>
  <si>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</si>
  <si>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</si>
  <si>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</si>
  <si>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</si>
  <si>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</si>
  <si>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</si>
  <si>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</si>
  <si>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</si>
  <si>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</si>
  <si>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</si>
  <si>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</si>
  <si>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</si>
  <si>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</si>
  <si>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</si>
  <si>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</si>
  <si>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</si>
  <si>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</si>
  <si>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</si>
  <si>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</si>
  <si>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</si>
  <si>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</si>
  <si>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</si>
  <si>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</si>
  <si>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</si>
  <si>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</si>
  <si>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</si>
  <si>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</si>
  <si>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</si>
  <si>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</si>
  <si>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</si>
  <si>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</si>
  <si>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</si>
  <si>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</si>
  <si>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</si>
  <si>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</si>
  <si>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</si>
  <si>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</si>
  <si>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</si>
  <si>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</si>
  <si>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</si>
  <si>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</si>
  <si>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</si>
  <si>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</si>
  <si>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</si>
  <si>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</si>
  <si>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</si>
  <si>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</si>
  <si>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</si>
  <si>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</si>
  <si>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</si>
  <si>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</si>
  <si>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</si>
  <si>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</si>
  <si>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</si>
  <si>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</si>
  <si>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</si>
  <si>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</si>
  <si>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</si>
  <si>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</si>
  <si>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</si>
  <si>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</si>
  <si>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</si>
  <si>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</si>
  <si>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</si>
  <si>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</si>
  <si>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</si>
  <si>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</si>
  <si>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</si>
  <si>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</si>
  <si>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</si>
  <si>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</si>
  <si>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</si>
  <si>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</si>
  <si>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</si>
  <si>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</si>
  <si>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</si>
  <si>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</si>
  <si>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</si>
  <si>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</si>
  <si>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</si>
  <si>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</si>
  <si>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</si>
  <si>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</si>
  <si>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</si>
  <si>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</si>
  <si>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</si>
  <si>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</si>
  <si>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</si>
  <si>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</si>
  <si>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</si>
  <si>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</si>
  <si>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</si>
  <si>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</si>
  <si>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</si>
  <si>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</si>
  <si>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</si>
  <si>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</si>
  <si>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</si>
  <si>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</si>
  <si>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</si>
  <si>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</si>
  <si>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</si>
  <si>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</si>
  <si>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</si>
  <si>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</si>
  <si>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</si>
  <si>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</si>
  <si>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</si>
  <si>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</si>
  <si>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</si>
  <si>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</si>
  <si>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</si>
  <si>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</si>
  <si>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</si>
  <si>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</si>
  <si>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</si>
  <si>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</si>
  <si>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</si>
  <si>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</si>
  <si>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</si>
  <si>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</si>
  <si>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</si>
  <si>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</si>
  <si>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</si>
  <si>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</si>
  <si>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</si>
  <si>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</si>
  <si>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</si>
  <si>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</si>
  <si>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</si>
  <si>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</si>
  <si>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</si>
  <si>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</si>
  <si>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</si>
  <si>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</si>
  <si>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</si>
  <si>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</si>
  <si>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</si>
  <si>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</si>
  <si>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</si>
  <si>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</si>
  <si>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</si>
  <si>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</si>
  <si>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</si>
  <si>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</si>
  <si>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</si>
  <si>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</si>
  <si>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</si>
  <si>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</si>
  <si>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</si>
  <si>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</si>
  <si>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</si>
  <si>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</si>
  <si>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</si>
  <si>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</si>
  <si>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</si>
  <si>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</si>
  <si>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</si>
  <si>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</si>
  <si>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</si>
  <si>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</si>
  <si>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</si>
  <si>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</si>
  <si>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</si>
  <si>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</si>
  <si>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</si>
  <si>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</si>
  <si>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</si>
  <si>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</si>
  <si>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</si>
  <si>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</si>
  <si>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</si>
  <si>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</si>
  <si>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</si>
  <si>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</si>
  <si>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</si>
  <si>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</si>
  <si>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</si>
  <si>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</si>
  <si>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</si>
  <si>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</si>
  <si>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</si>
  <si>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</si>
  <si>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</si>
  <si>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</si>
  <si>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</si>
  <si>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</si>
  <si>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</si>
  <si>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</si>
  <si>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</si>
  <si>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</si>
  <si>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</si>
  <si>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</si>
  <si>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</si>
  <si>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</si>
  <si>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</si>
  <si>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</si>
  <si>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</si>
  <si>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</si>
  <si>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</si>
  <si>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</si>
  <si>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</si>
  <si>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</si>
  <si>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</si>
  <si>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</si>
  <si>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</si>
  <si>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</si>
  <si>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</si>
  <si>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</si>
  <si>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</si>
  <si>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</si>
  <si>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</si>
  <si>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</si>
  <si>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</si>
  <si>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</si>
  <si>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</si>
  <si>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</si>
  <si>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</si>
  <si>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</si>
  <si>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</si>
  <si>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</si>
  <si>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</si>
  <si>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</si>
  <si>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</si>
  <si>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</si>
  <si>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</si>
  <si>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</si>
  <si>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</si>
  <si>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</si>
  <si>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</si>
  <si>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</si>
  <si>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</si>
  <si>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</si>
  <si>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</si>
  <si>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</si>
  <si>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</si>
  <si>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</si>
  <si>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</si>
  <si>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</si>
  <si>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</si>
  <si>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</si>
  <si>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</si>
  <si>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</si>
  <si>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</si>
  <si>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</si>
  <si>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</si>
  <si>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</si>
  <si>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</si>
  <si>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</si>
  <si>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</si>
  <si>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</si>
  <si>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</si>
  <si>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</si>
  <si>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</si>
  <si>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</si>
  <si>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</si>
  <si>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</si>
  <si>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</si>
  <si>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</si>
  <si>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</si>
  <si>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</si>
  <si>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</si>
  <si>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</si>
  <si>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</si>
  <si>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</si>
  <si>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</si>
  <si>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</si>
  <si>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</si>
  <si>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</si>
  <si>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</si>
  <si>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</si>
  <si>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</si>
  <si>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</si>
  <si>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</si>
  <si>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</si>
  <si>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</si>
  <si>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</si>
  <si>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</si>
  <si>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</si>
  <si>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</si>
  <si>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</si>
  <si>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</si>
  <si>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</si>
  <si>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</si>
  <si>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</si>
  <si>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</si>
  <si>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</si>
  <si>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</si>
  <si>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</si>
  <si>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</si>
  <si>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</si>
  <si>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</si>
  <si>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</si>
  <si>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</si>
  <si>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</si>
  <si>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</si>
  <si>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</si>
  <si>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</si>
  <si>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</si>
  <si>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</si>
  <si>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</si>
  <si>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</si>
  <si>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</si>
  <si>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</si>
  <si>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</si>
  <si>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</si>
  <si>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</si>
  <si>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</si>
  <si>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</si>
  <si>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</si>
  <si>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</si>
  <si>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</si>
  <si>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</si>
  <si>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</si>
  <si>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</si>
  <si>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</si>
  <si>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</si>
  <si>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</si>
  <si>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</si>
  <si>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</si>
  <si>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</si>
  <si>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</si>
  <si>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</si>
  <si>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</si>
  <si>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</si>
  <si>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</si>
  <si>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</si>
  <si>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</si>
  <si>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</si>
  <si>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</si>
  <si>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</si>
  <si>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</si>
  <si>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</si>
  <si>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</si>
  <si>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</si>
  <si>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</si>
  <si>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</si>
  <si>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</si>
  <si>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</si>
  <si>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</si>
  <si>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</si>
  <si>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</si>
  <si>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</si>
  <si>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</si>
  <si>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</si>
  <si>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</si>
  <si>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</si>
  <si>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</si>
  <si>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</si>
  <si>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</si>
  <si>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</si>
  <si>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</si>
  <si>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</si>
  <si>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</si>
  <si>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</si>
  <si>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</si>
  <si>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</si>
  <si>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</si>
  <si>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</si>
  <si>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</si>
  <si>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</si>
  <si>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</si>
  <si>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</si>
  <si>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</si>
  <si>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</si>
  <si>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</si>
  <si>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</si>
  <si>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</si>
  <si>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</si>
  <si>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</si>
  <si>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</si>
  <si>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</si>
  <si>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</si>
  <si>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</si>
  <si>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</si>
  <si>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</si>
  <si>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</si>
  <si>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</si>
  <si>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</si>
  <si>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</si>
  <si>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</si>
  <si>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</si>
  <si>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</si>
  <si>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</si>
  <si>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</si>
  <si>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</si>
  <si>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</si>
  <si>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</si>
  <si>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</si>
  <si>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</si>
  <si>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</si>
  <si>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</si>
  <si>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</si>
  <si>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</si>
  <si>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</si>
  <si>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</si>
  <si>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</si>
  <si>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</si>
  <si>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</si>
  <si>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</si>
  <si>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</si>
  <si>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</si>
  <si>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</si>
  <si>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</si>
  <si>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</si>
  <si>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</si>
  <si>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</si>
  <si>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</si>
  <si>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</si>
  <si>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</si>
  <si>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</si>
  <si>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</si>
  <si>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</si>
  <si>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</si>
  <si>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</si>
  <si>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</si>
  <si>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</si>
  <si>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</si>
  <si>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</si>
  <si>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</si>
  <si>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</si>
  <si>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</si>
  <si>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</si>
  <si>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</si>
  <si>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</si>
  <si>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</si>
  <si>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</si>
  <si>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</si>
  <si>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</si>
  <si>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</si>
  <si>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</si>
  <si>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</si>
  <si>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</si>
  <si>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</si>
  <si>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</si>
  <si>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</si>
  <si>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</si>
  <si>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</si>
  <si>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</si>
  <si>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</si>
  <si>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</si>
  <si>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</si>
  <si>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</si>
  <si>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</si>
  <si>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</si>
  <si>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</si>
  <si>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</si>
  <si>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</si>
  <si>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</si>
  <si>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</si>
  <si>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</si>
  <si>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</si>
  <si>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</si>
  <si>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</si>
  <si>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</si>
  <si>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</si>
  <si>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</si>
  <si>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</si>
  <si>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</si>
  <si>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</si>
  <si>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</si>
  <si>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</si>
  <si>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</si>
  <si>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</si>
  <si>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</si>
  <si>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</si>
  <si>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</si>
  <si>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</si>
  <si>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</si>
  <si>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</si>
  <si>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</si>
  <si>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</si>
  <si>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</si>
  <si>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</si>
  <si>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</si>
  <si>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</si>
  <si>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</si>
  <si>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</si>
  <si>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</si>
  <si>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</si>
  <si>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</si>
  <si>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</si>
  <si>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</si>
  <si>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</si>
  <si>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</si>
  <si>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</si>
  <si>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</si>
  <si>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</si>
  <si>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</si>
  <si>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</si>
  <si>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</si>
  <si>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</si>
  <si>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</si>
  <si>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</si>
  <si>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</si>
  <si>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</si>
  <si>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</si>
  <si>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</si>
  <si>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</si>
  <si>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</si>
  <si>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</si>
  <si>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</si>
  <si>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</si>
  <si>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</si>
  <si>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</si>
  <si>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</si>
  <si>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</si>
  <si>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</si>
  <si>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</si>
  <si>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</si>
  <si>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</si>
  <si>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</si>
  <si>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</si>
  <si>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</si>
  <si>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</si>
  <si>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</si>
  <si>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</si>
  <si>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</si>
  <si>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</si>
  <si>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</si>
  <si>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</si>
  <si>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</si>
  <si>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</si>
  <si>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</si>
  <si>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</si>
  <si>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</si>
  <si>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</si>
  <si>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</si>
  <si>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</si>
  <si>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</si>
  <si>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</si>
  <si>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</si>
  <si>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</si>
  <si>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</si>
  <si>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</si>
  <si>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</si>
  <si>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</si>
  <si>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</si>
  <si>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</si>
  <si>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</si>
  <si>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</si>
  <si>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</si>
  <si>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</si>
  <si>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</si>
  <si>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</si>
  <si>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</si>
  <si>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</si>
  <si>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</si>
  <si>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</si>
  <si>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</si>
  <si>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</si>
  <si>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</si>
  <si>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</si>
  <si>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</si>
  <si>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</si>
  <si>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</si>
  <si>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</si>
  <si>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</si>
  <si>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</si>
  <si>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</si>
  <si>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</si>
  <si>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</si>
  <si>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</si>
  <si>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</si>
  <si>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</si>
  <si>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</si>
  <si>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</si>
  <si>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</si>
  <si>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</si>
  <si>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</si>
  <si>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</si>
  <si>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</si>
  <si>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</si>
  <si>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</si>
  <si>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</si>
  <si>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</si>
  <si>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</si>
  <si>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</si>
  <si>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</si>
  <si>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</si>
  <si>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</si>
  <si>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</si>
  <si>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</si>
  <si>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</si>
  <si>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</si>
  <si>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</si>
  <si>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</si>
  <si>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</si>
  <si>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</si>
  <si>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</si>
  <si>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</si>
  <si>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</si>
  <si>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</si>
  <si>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</si>
  <si>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阪本　弘樹</t>
    <rPh sb="0" eb="2">
      <t>サカモト</t>
    </rPh>
    <rPh sb="3" eb="5">
      <t>ヒロキ</t>
    </rPh>
    <phoneticPr fontId="1"/>
  </si>
  <si>
    <t>施設長</t>
    <rPh sb="0" eb="3">
      <t>シセツチョウ</t>
    </rPh>
    <phoneticPr fontId="1"/>
  </si>
  <si>
    <t>２　法人</t>
  </si>
  <si>
    <t>５　営利法人</t>
  </si>
  <si>
    <t>ゆうげんがいしゃ　おんわ</t>
    <phoneticPr fontId="1"/>
  </si>
  <si>
    <t>有限会社　ONWA</t>
    <rPh sb="0" eb="4">
      <t>ユウゲンガイシャ</t>
    </rPh>
    <phoneticPr fontId="1"/>
  </si>
  <si>
    <t>445000020008777</t>
    <phoneticPr fontId="1"/>
  </si>
  <si>
    <t>北海道旭川市高砂台2丁目　8番8号</t>
    <rPh sb="0" eb="3">
      <t>ホッカイドウ</t>
    </rPh>
    <rPh sb="3" eb="6">
      <t>アサヒカワシ</t>
    </rPh>
    <rPh sb="6" eb="9">
      <t>タカサゴダイ</t>
    </rPh>
    <rPh sb="10" eb="12">
      <t>チョウメ</t>
    </rPh>
    <rPh sb="14" eb="15">
      <t>バン</t>
    </rPh>
    <rPh sb="16" eb="17">
      <t>ゴウ</t>
    </rPh>
    <phoneticPr fontId="1"/>
  </si>
  <si>
    <t>0166</t>
    <phoneticPr fontId="1"/>
  </si>
  <si>
    <t>60</t>
    <phoneticPr fontId="1"/>
  </si>
  <si>
    <t>4666</t>
    <phoneticPr fontId="1"/>
  </si>
  <si>
    <t>4676</t>
    <phoneticPr fontId="1"/>
  </si>
  <si>
    <t>恩田　和勲</t>
    <rPh sb="0" eb="2">
      <t>オンダ</t>
    </rPh>
    <rPh sb="3" eb="4">
      <t>ワ</t>
    </rPh>
    <rPh sb="4" eb="5">
      <t>イサオ</t>
    </rPh>
    <phoneticPr fontId="1"/>
  </si>
  <si>
    <t>代表取締役</t>
    <rPh sb="0" eb="2">
      <t>ダイヒョウ</t>
    </rPh>
    <rPh sb="2" eb="5">
      <t>トリシマリヤク</t>
    </rPh>
    <phoneticPr fontId="1"/>
  </si>
  <si>
    <t>じゅうたくがたゆうりょうろうじんほーむ　ららふぁいぶ</t>
    <phoneticPr fontId="1"/>
  </si>
  <si>
    <t>住宅型有料老人ホーム　ら・らⅤ</t>
    <rPh sb="0" eb="3">
      <t>ジュウタクガタ</t>
    </rPh>
    <rPh sb="3" eb="7">
      <t>ユウリョウロウジン</t>
    </rPh>
    <phoneticPr fontId="1"/>
  </si>
  <si>
    <t>北海道旭川市高砂台2丁目　3番3号</t>
    <rPh sb="0" eb="3">
      <t>ホッカイドウ</t>
    </rPh>
    <rPh sb="3" eb="6">
      <t>アサヒカワシ</t>
    </rPh>
    <rPh sb="6" eb="9">
      <t>タカサゴダイ</t>
    </rPh>
    <rPh sb="10" eb="12">
      <t>チョウメ</t>
    </rPh>
    <rPh sb="14" eb="15">
      <t>バン</t>
    </rPh>
    <rPh sb="16" eb="17">
      <t>ゴウ</t>
    </rPh>
    <phoneticPr fontId="1"/>
  </si>
  <si>
    <t>ら・らⅤ</t>
    <phoneticPr fontId="1"/>
  </si>
  <si>
    <t>JR旭川</t>
    <rPh sb="2" eb="4">
      <t>アサヒカワ</t>
    </rPh>
    <phoneticPr fontId="1"/>
  </si>
  <si>
    <t>JR旭川駅より　　　　　　　　　　　　　　　①道北バス利用の場合　1条8丁目から高砂台入口　約15分＋徒歩1分　　　　　　　　　　　　②タクシー利用の場合　約10分</t>
    <rPh sb="2" eb="4">
      <t>アサヒカワ</t>
    </rPh>
    <rPh sb="4" eb="5">
      <t>エキ</t>
    </rPh>
    <rPh sb="23" eb="25">
      <t>ドウホク</t>
    </rPh>
    <rPh sb="27" eb="29">
      <t>リヨウ</t>
    </rPh>
    <rPh sb="30" eb="32">
      <t>バアイ</t>
    </rPh>
    <rPh sb="34" eb="35">
      <t>ジョウ</t>
    </rPh>
    <rPh sb="36" eb="38">
      <t>チョウメ</t>
    </rPh>
    <rPh sb="40" eb="43">
      <t>タカサゴダイ</t>
    </rPh>
    <rPh sb="43" eb="45">
      <t>イリグチ</t>
    </rPh>
    <rPh sb="46" eb="47">
      <t>ヤク</t>
    </rPh>
    <rPh sb="49" eb="50">
      <t>フン</t>
    </rPh>
    <rPh sb="51" eb="53">
      <t>トホ</t>
    </rPh>
    <rPh sb="54" eb="55">
      <t>フン</t>
    </rPh>
    <rPh sb="72" eb="74">
      <t>リヨウ</t>
    </rPh>
    <rPh sb="75" eb="77">
      <t>バアイ</t>
    </rPh>
    <rPh sb="78" eb="79">
      <t>ヤク</t>
    </rPh>
    <rPh sb="81" eb="82">
      <t>フン</t>
    </rPh>
    <phoneticPr fontId="1"/>
  </si>
  <si>
    <t>2060</t>
    <phoneticPr fontId="1"/>
  </si>
  <si>
    <t>2070</t>
    <phoneticPr fontId="1"/>
  </si>
  <si>
    <t>rara5takasagodai</t>
    <phoneticPr fontId="1"/>
  </si>
  <si>
    <t>gmail.com</t>
    <phoneticPr fontId="1"/>
  </si>
  <si>
    <t>３　住宅型</t>
  </si>
  <si>
    <t>２　事業者が賃借する土地</t>
  </si>
  <si>
    <t>１　あり</t>
  </si>
  <si>
    <t>２　準耐火建築物</t>
  </si>
  <si>
    <t>薄板軽量形鋼造　地上2階建</t>
    <rPh sb="0" eb="2">
      <t>ウスイタ</t>
    </rPh>
    <rPh sb="2" eb="4">
      <t>ケイリョウ</t>
    </rPh>
    <rPh sb="4" eb="5">
      <t>ケイ</t>
    </rPh>
    <rPh sb="5" eb="6">
      <t>ハガネ</t>
    </rPh>
    <rPh sb="6" eb="7">
      <t>ゾウ</t>
    </rPh>
    <rPh sb="8" eb="10">
      <t>チジョウ</t>
    </rPh>
    <rPh sb="11" eb="13">
      <t>カイダ</t>
    </rPh>
    <phoneticPr fontId="1"/>
  </si>
  <si>
    <t>１　事業者が自ら所有する建物</t>
  </si>
  <si>
    <t>２　相部屋あり</t>
  </si>
  <si>
    <t>１　あり（車椅子対応）</t>
  </si>
  <si>
    <t>１　全ての居室あり</t>
  </si>
  <si>
    <t>１　全ての便所あり</t>
  </si>
  <si>
    <t>１　全ての浴室あり</t>
  </si>
  <si>
    <t>有料老人ホーム計画に基づき、より良質なサービスの提供、無駄なコストの削減による低廉な施設運営、従業者の勤務環境の改善など民間企業特有な運営ノウハウを生かし、安定かつ継続的な事業運営に努める。</t>
    <rPh sb="0" eb="4">
      <t>ユウリョウロウジン</t>
    </rPh>
    <rPh sb="7" eb="9">
      <t>ケイカク</t>
    </rPh>
    <rPh sb="10" eb="11">
      <t>モト</t>
    </rPh>
    <rPh sb="16" eb="18">
      <t>リョウシツ</t>
    </rPh>
    <rPh sb="24" eb="26">
      <t>テイキョウ</t>
    </rPh>
    <rPh sb="27" eb="29">
      <t>ムダ</t>
    </rPh>
    <rPh sb="34" eb="36">
      <t>サクゲン</t>
    </rPh>
    <rPh sb="39" eb="40">
      <t>テイ</t>
    </rPh>
    <rPh sb="40" eb="41">
      <t>レン</t>
    </rPh>
    <rPh sb="42" eb="46">
      <t>シセツウンエイ</t>
    </rPh>
    <rPh sb="47" eb="50">
      <t>ジュウギョウシャ</t>
    </rPh>
    <rPh sb="51" eb="55">
      <t>キンムカンキョウ</t>
    </rPh>
    <rPh sb="56" eb="58">
      <t>カイゼン</t>
    </rPh>
    <rPh sb="60" eb="64">
      <t>ミンカンキギョウ</t>
    </rPh>
    <rPh sb="64" eb="66">
      <t>トクユウ</t>
    </rPh>
    <rPh sb="67" eb="69">
      <t>ウンエイ</t>
    </rPh>
    <rPh sb="74" eb="75">
      <t>イ</t>
    </rPh>
    <rPh sb="78" eb="80">
      <t>アンテイ</t>
    </rPh>
    <rPh sb="82" eb="85">
      <t>ケイゾクテキ</t>
    </rPh>
    <rPh sb="86" eb="90">
      <t>ジギョウウンエイ</t>
    </rPh>
    <rPh sb="91" eb="92">
      <t>ツト</t>
    </rPh>
    <phoneticPr fontId="1"/>
  </si>
  <si>
    <t>常に入居者様個人各人のニーズに合ったサービスを心掛け、安定した生活が送れるようお手伝いします。</t>
    <rPh sb="0" eb="1">
      <t>ツネ</t>
    </rPh>
    <rPh sb="2" eb="5">
      <t>ニュウキョシャ</t>
    </rPh>
    <rPh sb="5" eb="6">
      <t>サマ</t>
    </rPh>
    <rPh sb="6" eb="10">
      <t>コジンカクジン</t>
    </rPh>
    <rPh sb="15" eb="16">
      <t>ア</t>
    </rPh>
    <rPh sb="23" eb="25">
      <t>ココロガ</t>
    </rPh>
    <rPh sb="27" eb="29">
      <t>アンテイ</t>
    </rPh>
    <rPh sb="31" eb="33">
      <t>セイカツ</t>
    </rPh>
    <rPh sb="34" eb="35">
      <t>オク</t>
    </rPh>
    <rPh sb="40" eb="42">
      <t>テツダ</t>
    </rPh>
    <phoneticPr fontId="1"/>
  </si>
  <si>
    <t>２　委託</t>
  </si>
  <si>
    <t>１　自ら実施</t>
  </si>
  <si>
    <t>○</t>
  </si>
  <si>
    <t>医療法人社団恩和会　旭川高砂台病院</t>
    <rPh sb="0" eb="6">
      <t>イリョウホウジンシャダン</t>
    </rPh>
    <rPh sb="6" eb="7">
      <t>オン</t>
    </rPh>
    <rPh sb="7" eb="8">
      <t>ワ</t>
    </rPh>
    <rPh sb="8" eb="9">
      <t>カイ</t>
    </rPh>
    <rPh sb="10" eb="12">
      <t>アサヒカワ</t>
    </rPh>
    <rPh sb="12" eb="15">
      <t>タカサゴダイ</t>
    </rPh>
    <rPh sb="15" eb="17">
      <t>ビョウイン</t>
    </rPh>
    <phoneticPr fontId="1"/>
  </si>
  <si>
    <t>北海道旭川市高砂台1丁目　1-22</t>
    <rPh sb="0" eb="3">
      <t>ホッカイドウ</t>
    </rPh>
    <rPh sb="3" eb="6">
      <t>アサヒカワシ</t>
    </rPh>
    <rPh sb="6" eb="9">
      <t>タカサゴダイ</t>
    </rPh>
    <rPh sb="10" eb="12">
      <t>チョウメ</t>
    </rPh>
    <phoneticPr fontId="1"/>
  </si>
  <si>
    <t>内科、外科、整形外科、透析科</t>
    <rPh sb="0" eb="2">
      <t>ナイカ</t>
    </rPh>
    <rPh sb="3" eb="5">
      <t>ゲカ</t>
    </rPh>
    <rPh sb="6" eb="10">
      <t>セイケイゲカ</t>
    </rPh>
    <rPh sb="11" eb="14">
      <t>トウセキカ</t>
    </rPh>
    <phoneticPr fontId="1"/>
  </si>
  <si>
    <t>内科、外科、整形外科、透析科</t>
    <phoneticPr fontId="1"/>
  </si>
  <si>
    <t>２　なし</t>
  </si>
  <si>
    <t>借主が死亡又は共同生活が困難と判断された時点、入院等で2か月以上不在、2か月賃料が滞納された場合</t>
    <rPh sb="0" eb="2">
      <t>カリヌシ</t>
    </rPh>
    <rPh sb="3" eb="5">
      <t>シボウ</t>
    </rPh>
    <rPh sb="5" eb="6">
      <t>マタ</t>
    </rPh>
    <rPh sb="7" eb="11">
      <t>キョウドウセイカツ</t>
    </rPh>
    <rPh sb="12" eb="14">
      <t>コンナン</t>
    </rPh>
    <rPh sb="15" eb="17">
      <t>ハンダン</t>
    </rPh>
    <rPh sb="20" eb="22">
      <t>ジテン</t>
    </rPh>
    <rPh sb="23" eb="26">
      <t>ニュウイントウ</t>
    </rPh>
    <rPh sb="29" eb="30">
      <t>ゲツ</t>
    </rPh>
    <rPh sb="30" eb="32">
      <t>イジョウ</t>
    </rPh>
    <rPh sb="32" eb="34">
      <t>フザイ</t>
    </rPh>
    <rPh sb="37" eb="38">
      <t>ゲツ</t>
    </rPh>
    <rPh sb="38" eb="40">
      <t>チンリョウ</t>
    </rPh>
    <rPh sb="41" eb="43">
      <t>タイノウ</t>
    </rPh>
    <rPh sb="46" eb="48">
      <t>バアイ</t>
    </rPh>
    <phoneticPr fontId="1"/>
  </si>
  <si>
    <t>体験入所として1日～2週間位の間でショートステイ利用可能</t>
    <rPh sb="0" eb="4">
      <t>タイケンニュウショ</t>
    </rPh>
    <rPh sb="8" eb="9">
      <t>ニチ</t>
    </rPh>
    <rPh sb="11" eb="13">
      <t>シュウカン</t>
    </rPh>
    <rPh sb="13" eb="14">
      <t>クライ</t>
    </rPh>
    <rPh sb="15" eb="16">
      <t>アイダ</t>
    </rPh>
    <rPh sb="24" eb="28">
      <t>リヨウカノウ</t>
    </rPh>
    <phoneticPr fontId="1"/>
  </si>
  <si>
    <t>２　建物賃貸借方式</t>
  </si>
  <si>
    <t>３　月払い方式</t>
  </si>
  <si>
    <t>２　日割り計算で減額</t>
  </si>
  <si>
    <t>施設運営に関わる負担の増減、その他経済事情の変動により利用料金が不適当となった場合</t>
    <rPh sb="0" eb="2">
      <t>シセツ</t>
    </rPh>
    <rPh sb="2" eb="4">
      <t>ウンエイ</t>
    </rPh>
    <rPh sb="5" eb="6">
      <t>カカ</t>
    </rPh>
    <rPh sb="8" eb="10">
      <t>フタン</t>
    </rPh>
    <rPh sb="11" eb="13">
      <t>ゾウゲン</t>
    </rPh>
    <rPh sb="16" eb="17">
      <t>タ</t>
    </rPh>
    <rPh sb="17" eb="19">
      <t>ケイザイ</t>
    </rPh>
    <rPh sb="19" eb="21">
      <t>ジジョウ</t>
    </rPh>
    <rPh sb="22" eb="24">
      <t>ヘンドウ</t>
    </rPh>
    <rPh sb="27" eb="31">
      <t>リヨウリョウキン</t>
    </rPh>
    <rPh sb="32" eb="35">
      <t>フテキトウ</t>
    </rPh>
    <rPh sb="39" eb="41">
      <t>バアイ</t>
    </rPh>
    <phoneticPr fontId="1"/>
  </si>
  <si>
    <t>協議の上、契約書を締結する</t>
    <rPh sb="0" eb="2">
      <t>キョウギ</t>
    </rPh>
    <rPh sb="3" eb="4">
      <t>ウエ</t>
    </rPh>
    <rPh sb="5" eb="8">
      <t>ケイヤクショ</t>
    </rPh>
    <rPh sb="9" eb="11">
      <t>テイケツ</t>
    </rPh>
    <phoneticPr fontId="1"/>
  </si>
  <si>
    <t>月額28,000円（一般居室）　　　　　　　　　　　　　　　　　　居室及び共用施設等の家賃相当額　　　　　　　　　　　　　　　市場調査並びに既存施設のデータより算出</t>
    <rPh sb="0" eb="2">
      <t>ゲツガク</t>
    </rPh>
    <rPh sb="8" eb="9">
      <t>エン</t>
    </rPh>
    <rPh sb="10" eb="14">
      <t>イッパンキョシツ</t>
    </rPh>
    <rPh sb="33" eb="36">
      <t>キョシツオヨ</t>
    </rPh>
    <rPh sb="37" eb="41">
      <t>キョウヨウシセツ</t>
    </rPh>
    <rPh sb="41" eb="42">
      <t>トウ</t>
    </rPh>
    <rPh sb="43" eb="48">
      <t>ヤチンソウトウガク</t>
    </rPh>
    <rPh sb="63" eb="67">
      <t>シジョウチョウサ</t>
    </rPh>
    <rPh sb="67" eb="68">
      <t>ナラ</t>
    </rPh>
    <rPh sb="70" eb="74">
      <t>キゾンシセツ</t>
    </rPh>
    <rPh sb="80" eb="82">
      <t>サンシュツ</t>
    </rPh>
    <phoneticPr fontId="1"/>
  </si>
  <si>
    <t>事務管理費、共用設備の事務管理費</t>
    <rPh sb="0" eb="5">
      <t>ジムカンリヒ</t>
    </rPh>
    <rPh sb="6" eb="10">
      <t>キョウヨウセツビ</t>
    </rPh>
    <rPh sb="11" eb="16">
      <t>ジムカンリヒ</t>
    </rPh>
    <phoneticPr fontId="1"/>
  </si>
  <si>
    <t>1日あたり　1,650円×30日で積算　　　　　　　　　　　　　　　人件費等の諸経費、食材費等に基づく費用　　　　　　　　　　　※刻み加工、ミキサー加工が必要な際は1食につき100円追加</t>
    <rPh sb="1" eb="2">
      <t>ニチ</t>
    </rPh>
    <rPh sb="11" eb="12">
      <t>エン</t>
    </rPh>
    <rPh sb="15" eb="16">
      <t>ニチ</t>
    </rPh>
    <rPh sb="17" eb="19">
      <t>セキサン</t>
    </rPh>
    <rPh sb="34" eb="37">
      <t>ジンケンヒ</t>
    </rPh>
    <rPh sb="37" eb="38">
      <t>トウ</t>
    </rPh>
    <rPh sb="39" eb="42">
      <t>ショケイヒ</t>
    </rPh>
    <rPh sb="43" eb="45">
      <t>ショクザイ</t>
    </rPh>
    <rPh sb="45" eb="46">
      <t>ヒ</t>
    </rPh>
    <rPh sb="46" eb="47">
      <t>トウ</t>
    </rPh>
    <rPh sb="48" eb="49">
      <t>モト</t>
    </rPh>
    <rPh sb="51" eb="53">
      <t>ヒヨウ</t>
    </rPh>
    <rPh sb="65" eb="66">
      <t>キザ</t>
    </rPh>
    <rPh sb="67" eb="69">
      <t>カコウ</t>
    </rPh>
    <rPh sb="74" eb="76">
      <t>カコウ</t>
    </rPh>
    <rPh sb="77" eb="79">
      <t>ヒツヨウ</t>
    </rPh>
    <rPh sb="80" eb="81">
      <t>サイ</t>
    </rPh>
    <rPh sb="83" eb="84">
      <t>ショク</t>
    </rPh>
    <rPh sb="90" eb="91">
      <t>エン</t>
    </rPh>
    <rPh sb="91" eb="93">
      <t>ツイカ</t>
    </rPh>
    <phoneticPr fontId="1"/>
  </si>
  <si>
    <t>住居する居室内の光熱水費、共用部分の光熱水費　　　　　　　　市場調査並びに既存施設のデータより算出</t>
    <rPh sb="0" eb="2">
      <t>ジュウキョ</t>
    </rPh>
    <rPh sb="4" eb="7">
      <t>キョシツナイ</t>
    </rPh>
    <rPh sb="8" eb="12">
      <t>コウネツスイヒ</t>
    </rPh>
    <rPh sb="13" eb="17">
      <t>キョウヨウブブン</t>
    </rPh>
    <rPh sb="18" eb="22">
      <t>コウネツスイヒ</t>
    </rPh>
    <rPh sb="30" eb="32">
      <t>シジョウ</t>
    </rPh>
    <rPh sb="32" eb="34">
      <t>チョウサ</t>
    </rPh>
    <rPh sb="34" eb="35">
      <t>ナラ</t>
    </rPh>
    <rPh sb="37" eb="41">
      <t>キゾンシセツ</t>
    </rPh>
    <rPh sb="47" eb="49">
      <t>サンシュツ</t>
    </rPh>
    <phoneticPr fontId="1"/>
  </si>
  <si>
    <t>日常生活援助サービスを希望される方は（介護保険サービスを利用しない方）月額15,000円</t>
    <rPh sb="0" eb="2">
      <t>ニチジョウ</t>
    </rPh>
    <rPh sb="2" eb="4">
      <t>セイカツ</t>
    </rPh>
    <rPh sb="4" eb="6">
      <t>エンジョ</t>
    </rPh>
    <rPh sb="11" eb="13">
      <t>キボウ</t>
    </rPh>
    <rPh sb="16" eb="17">
      <t>カタ</t>
    </rPh>
    <rPh sb="19" eb="23">
      <t>カイゴホケン</t>
    </rPh>
    <rPh sb="28" eb="30">
      <t>リヨウ</t>
    </rPh>
    <rPh sb="33" eb="34">
      <t>カタ</t>
    </rPh>
    <rPh sb="35" eb="37">
      <t>ゲツガク</t>
    </rPh>
    <rPh sb="43" eb="44">
      <t>エン</t>
    </rPh>
    <phoneticPr fontId="1"/>
  </si>
  <si>
    <t>ら・らⅤ　苦情受付窓口</t>
    <rPh sb="5" eb="7">
      <t>クジョウ</t>
    </rPh>
    <rPh sb="7" eb="9">
      <t>ウケツケ</t>
    </rPh>
    <rPh sb="9" eb="11">
      <t>マドグチ</t>
    </rPh>
    <phoneticPr fontId="1"/>
  </si>
  <si>
    <t>0166</t>
    <phoneticPr fontId="1"/>
  </si>
  <si>
    <t>2060</t>
    <phoneticPr fontId="1"/>
  </si>
  <si>
    <t>なし</t>
    <phoneticPr fontId="1"/>
  </si>
  <si>
    <t>３　公開していない</t>
  </si>
  <si>
    <t>毎月、家族への状況報告・連絡・相談等を実施</t>
    <rPh sb="0" eb="2">
      <t>マイツキ</t>
    </rPh>
    <rPh sb="3" eb="5">
      <t>カゾク</t>
    </rPh>
    <rPh sb="7" eb="11">
      <t>ジョウキョウホウコク</t>
    </rPh>
    <rPh sb="12" eb="14">
      <t>レンラク</t>
    </rPh>
    <rPh sb="15" eb="17">
      <t>ソウダン</t>
    </rPh>
    <rPh sb="17" eb="18">
      <t>ナド</t>
    </rPh>
    <rPh sb="19" eb="21">
      <t>ジッシ</t>
    </rPh>
    <phoneticPr fontId="1"/>
  </si>
  <si>
    <t>住宅型有料老人ホーム　あいの丘楽楽2号館　　サービス付き高齢者向け住宅　ら・ら</t>
    <rPh sb="0" eb="3">
      <t>ジュウタクガタ</t>
    </rPh>
    <rPh sb="3" eb="7">
      <t>ユウリョウロウジン</t>
    </rPh>
    <rPh sb="14" eb="15">
      <t>オカ</t>
    </rPh>
    <rPh sb="15" eb="17">
      <t>ラクラク</t>
    </rPh>
    <rPh sb="18" eb="20">
      <t>ゴウカン</t>
    </rPh>
    <rPh sb="26" eb="27">
      <t>ツ</t>
    </rPh>
    <rPh sb="28" eb="32">
      <t>コウレイシャム</t>
    </rPh>
    <rPh sb="33" eb="35">
      <t>ジュウタク</t>
    </rPh>
    <phoneticPr fontId="1"/>
  </si>
  <si>
    <t>ONWA指定訪問介護事業所</t>
    <rPh sb="4" eb="10">
      <t>シテイホウモンカイゴ</t>
    </rPh>
    <rPh sb="10" eb="13">
      <t>ジギョウショ</t>
    </rPh>
    <phoneticPr fontId="1"/>
  </si>
  <si>
    <t>旭川市高砂台2丁目　2番5号　YSパレス206</t>
    <rPh sb="0" eb="3">
      <t>アサヒカワシ</t>
    </rPh>
    <rPh sb="3" eb="6">
      <t>タカサゴダイ</t>
    </rPh>
    <rPh sb="7" eb="9">
      <t>チョウメ</t>
    </rPh>
    <rPh sb="11" eb="12">
      <t>バン</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</si>
</sst>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8061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2539</v>
      </c>
      <c r="K24" s="81"/>
      <c r="L24" s="81"/>
      <c r="M24" s="81"/>
      <c r="N24" s="81"/>
      <c r="O24" s="82"/>
      <c r="P24" s="83"/>
    </row>
    <row r="25" spans="1:20" ht="20.100000000000001" customHeight="1">
      <c r="B25" s="131"/>
      <c r="C25" s="118"/>
      <c r="D25" s="118"/>
      <c r="E25" s="119"/>
      <c r="F25" s="193" t="s">
        <v>18</v>
      </c>
      <c r="G25" s="193"/>
      <c r="H25" s="90"/>
      <c r="I25" s="90"/>
      <c r="J25" s="81" t="s">
        <v>2540</v>
      </c>
      <c r="K25" s="81"/>
      <c r="L25" s="81"/>
      <c r="M25" s="81"/>
      <c r="N25" s="81"/>
      <c r="O25" s="82"/>
      <c r="P25" s="83"/>
    </row>
    <row r="26" spans="1:20" ht="20.100000000000001" customHeight="1">
      <c r="B26" s="152" t="s">
        <v>9</v>
      </c>
      <c r="C26" s="90"/>
      <c r="D26" s="90"/>
      <c r="E26" s="90"/>
      <c r="F26" s="165">
        <v>2005</v>
      </c>
      <c r="G26" s="166"/>
      <c r="H26" s="35" t="s">
        <v>466</v>
      </c>
      <c r="I26" s="166">
        <v>8</v>
      </c>
      <c r="J26" s="166"/>
      <c r="K26" s="35" t="s">
        <v>467</v>
      </c>
      <c r="L26" s="166">
        <v>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2541</v>
      </c>
      <c r="I31" s="189"/>
      <c r="J31" s="189"/>
      <c r="K31" s="189"/>
      <c r="L31" s="189"/>
      <c r="M31" s="189"/>
      <c r="N31" s="189"/>
      <c r="O31" s="189"/>
      <c r="P31" s="190"/>
      <c r="S31" s="15" t="str">
        <f>IF(H31="","未記入","")</f>
        <v/>
      </c>
    </row>
    <row r="32" spans="1:20" ht="39" customHeight="1">
      <c r="B32" s="131"/>
      <c r="C32" s="118"/>
      <c r="D32" s="118"/>
      <c r="E32" s="119"/>
      <c r="F32" s="156" t="s">
        <v>2542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8061</v>
      </c>
      <c r="J33" s="104"/>
      <c r="K33" s="104"/>
      <c r="L33" s="104"/>
      <c r="M33" s="104"/>
      <c r="N33" s="104"/>
      <c r="O33" s="104"/>
      <c r="P33" s="171"/>
      <c r="S33" s="15" t="str">
        <f>IF(OR(G33="",I33=""),"未記入","")</f>
        <v/>
      </c>
    </row>
    <row r="34" spans="2:20" ht="58.5" customHeight="1">
      <c r="B34" s="131"/>
      <c r="C34" s="118"/>
      <c r="D34" s="118"/>
      <c r="E34" s="119"/>
      <c r="F34" s="91" t="s">
        <v>2543</v>
      </c>
      <c r="G34" s="91"/>
      <c r="H34" s="91"/>
      <c r="I34" s="91"/>
      <c r="J34" s="91"/>
      <c r="K34" s="91"/>
      <c r="L34" s="91"/>
      <c r="M34" s="91"/>
      <c r="N34" s="91"/>
      <c r="O34" s="87"/>
      <c r="P34" s="172"/>
      <c r="S34" s="15" t="str">
        <f>IF(F34="","未記入","")</f>
        <v/>
      </c>
    </row>
    <row r="35" spans="2:20" ht="58.5" customHeight="1">
      <c r="B35" s="173" t="s">
        <v>551</v>
      </c>
      <c r="C35" s="79"/>
      <c r="D35" s="79"/>
      <c r="E35" s="80"/>
      <c r="F35" s="91" t="s">
        <v>2544</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2547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2548</v>
      </c>
      <c r="O44" s="133"/>
      <c r="P44" s="134"/>
    </row>
    <row r="45" spans="2:20" ht="20.100000000000001" customHeight="1">
      <c r="B45" s="152"/>
      <c r="C45" s="90"/>
      <c r="D45" s="90"/>
      <c r="E45" s="90"/>
      <c r="F45" s="100" t="s">
        <v>411</v>
      </c>
      <c r="G45" s="138"/>
      <c r="H45" s="138"/>
      <c r="I45" s="101"/>
      <c r="J45" s="82" t="s">
        <v>2549</v>
      </c>
      <c r="K45" s="98"/>
      <c r="L45" s="98"/>
      <c r="M45" s="35" t="s">
        <v>465</v>
      </c>
      <c r="N45" s="98" t="s">
        <v>2550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v>2018</v>
      </c>
      <c r="K50" s="166"/>
      <c r="L50" s="35" t="s">
        <v>466</v>
      </c>
      <c r="M50" s="61">
        <v>4</v>
      </c>
      <c r="N50" s="35" t="s">
        <v>467</v>
      </c>
      <c r="O50" s="61">
        <v>16</v>
      </c>
      <c r="P50" s="37" t="s">
        <v>468</v>
      </c>
      <c r="S50" s="15" t="str">
        <f>IF(OR(J50="",M50="",O50=""),"未記入","")</f>
        <v/>
      </c>
    </row>
    <row r="51" spans="1:20" ht="20.100000000000001" customHeight="1" thickBot="1">
      <c r="B51" s="196" t="s">
        <v>29</v>
      </c>
      <c r="C51" s="197"/>
      <c r="D51" s="197"/>
      <c r="E51" s="197"/>
      <c r="F51" s="197"/>
      <c r="G51" s="197"/>
      <c r="H51" s="197"/>
      <c r="I51" s="197"/>
      <c r="J51" s="198">
        <v>2018</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2551</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956.74</v>
      </c>
      <c r="H61" s="147"/>
      <c r="I61" s="147"/>
      <c r="J61" s="147"/>
      <c r="K61" s="215"/>
      <c r="L61" s="214" t="s">
        <v>497</v>
      </c>
      <c r="M61" s="202"/>
      <c r="N61" s="202"/>
      <c r="O61" s="202"/>
      <c r="P61" s="216"/>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2553</v>
      </c>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2018</v>
      </c>
      <c r="L68" s="39" t="s">
        <v>466</v>
      </c>
      <c r="M68" s="61">
        <v>4</v>
      </c>
      <c r="N68" s="39" t="s">
        <v>467</v>
      </c>
      <c r="O68" s="61">
        <v>16</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2553</v>
      </c>
      <c r="L71" s="98"/>
      <c r="M71" s="98"/>
      <c r="N71" s="98"/>
      <c r="O71" s="98"/>
      <c r="P71" s="99"/>
    </row>
    <row r="72" spans="2:16" ht="20.100000000000001" customHeight="1">
      <c r="B72" s="434" t="s">
        <v>2356</v>
      </c>
      <c r="C72" s="435"/>
      <c r="D72" s="75" t="s">
        <v>40</v>
      </c>
      <c r="E72" s="76"/>
      <c r="F72" s="116"/>
      <c r="G72" s="132" t="s">
        <v>41</v>
      </c>
      <c r="H72" s="133"/>
      <c r="I72" s="133"/>
      <c r="J72" s="231"/>
      <c r="K72" s="82">
        <v>700.18</v>
      </c>
      <c r="L72" s="98"/>
      <c r="M72" s="98"/>
      <c r="N72" s="140" t="s">
        <v>472</v>
      </c>
      <c r="O72" s="140"/>
      <c r="P72" s="200"/>
    </row>
    <row r="73" spans="2:16" ht="20.100000000000001" customHeight="1">
      <c r="B73" s="436"/>
      <c r="C73" s="437"/>
      <c r="D73" s="117"/>
      <c r="E73" s="118"/>
      <c r="F73" s="119"/>
      <c r="G73" s="195" t="s">
        <v>42</v>
      </c>
      <c r="H73" s="195"/>
      <c r="I73" s="195"/>
      <c r="J73" s="195"/>
      <c r="K73" s="82"/>
      <c r="L73" s="98"/>
      <c r="M73" s="98"/>
      <c r="N73" s="140" t="s">
        <v>472</v>
      </c>
      <c r="O73" s="140"/>
      <c r="P73" s="200"/>
    </row>
    <row r="74" spans="2:16" ht="20.100000000000001" customHeight="1">
      <c r="B74" s="436"/>
      <c r="C74" s="437"/>
      <c r="D74" s="90" t="s">
        <v>43</v>
      </c>
      <c r="E74" s="90"/>
      <c r="F74" s="90"/>
      <c r="G74" s="81" t="s">
        <v>2554</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t="s">
        <v>2555</v>
      </c>
      <c r="I79" s="102"/>
      <c r="J79" s="102"/>
      <c r="K79" s="102"/>
      <c r="L79" s="102"/>
      <c r="M79" s="102"/>
      <c r="N79" s="102"/>
      <c r="O79" s="102"/>
      <c r="P79" s="103"/>
    </row>
    <row r="80" spans="2:16" ht="20.100000000000001" customHeight="1">
      <c r="B80" s="436"/>
      <c r="C80" s="437"/>
      <c r="D80" s="90" t="s">
        <v>39</v>
      </c>
      <c r="E80" s="90"/>
      <c r="F80" s="90"/>
      <c r="G80" s="81" t="s">
        <v>2556</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2557</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12.54</v>
      </c>
      <c r="K95" s="50" t="s">
        <v>472</v>
      </c>
      <c r="L95" s="82">
        <v>5</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13.2</v>
      </c>
      <c r="K96" s="50" t="s">
        <v>472</v>
      </c>
      <c r="L96" s="82">
        <v>11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17.3</v>
      </c>
      <c r="K97" s="50" t="s">
        <v>472</v>
      </c>
      <c r="L97" s="82">
        <v>1</v>
      </c>
      <c r="M97" s="159"/>
      <c r="N97" s="149" t="s">
        <v>2398</v>
      </c>
      <c r="O97" s="150"/>
      <c r="P97" s="151"/>
      <c r="S97" s="15" t="str">
        <f t="shared" si="0"/>
        <v/>
      </c>
    </row>
    <row r="98" spans="2:19" ht="20.100000000000001" customHeight="1">
      <c r="B98" s="152"/>
      <c r="C98" s="90"/>
      <c r="D98" s="90" t="s">
        <v>50</v>
      </c>
      <c r="E98" s="90"/>
      <c r="F98" s="81" t="s">
        <v>2359</v>
      </c>
      <c r="G98" s="81"/>
      <c r="H98" s="81" t="s">
        <v>2360</v>
      </c>
      <c r="I98" s="81"/>
      <c r="J98" s="23">
        <v>19.399999999999999</v>
      </c>
      <c r="K98" s="50" t="s">
        <v>472</v>
      </c>
      <c r="L98" s="82">
        <v>2</v>
      </c>
      <c r="M98" s="159"/>
      <c r="N98" s="149" t="s">
        <v>2398</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2553</v>
      </c>
      <c r="H113" s="81"/>
      <c r="I113" s="81"/>
      <c r="J113" s="81"/>
      <c r="K113" s="81"/>
      <c r="L113" s="81"/>
      <c r="M113" s="81"/>
      <c r="N113" s="81"/>
      <c r="O113" s="82"/>
      <c r="P113" s="83"/>
    </row>
    <row r="114" spans="2:16" ht="20.100000000000001" customHeight="1">
      <c r="B114" s="242"/>
      <c r="C114" s="243"/>
      <c r="D114" s="237" t="s">
        <v>79</v>
      </c>
      <c r="E114" s="220"/>
      <c r="F114" s="221"/>
      <c r="G114" s="240" t="s">
        <v>2553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2558</v>
      </c>
      <c r="H116" s="81"/>
      <c r="I116" s="81"/>
      <c r="J116" s="81"/>
      <c r="K116" s="81"/>
      <c r="L116" s="81"/>
      <c r="M116" s="81"/>
      <c r="N116" s="81"/>
      <c r="O116" s="82"/>
      <c r="P116" s="83"/>
    </row>
    <row r="117" spans="2:16" ht="20.100000000000001" customHeight="1">
      <c r="B117" s="219" t="s">
        <v>70</v>
      </c>
      <c r="C117" s="221"/>
      <c r="D117" s="232" t="s">
        <v>72</v>
      </c>
      <c r="E117" s="140"/>
      <c r="F117" s="141"/>
      <c r="G117" s="81" t="s">
        <v>2553</v>
      </c>
      <c r="H117" s="81"/>
      <c r="I117" s="81"/>
      <c r="J117" s="81"/>
      <c r="K117" s="81"/>
      <c r="L117" s="81"/>
      <c r="M117" s="81"/>
      <c r="N117" s="81"/>
      <c r="O117" s="82"/>
      <c r="P117" s="83"/>
    </row>
    <row r="118" spans="2:16" ht="20.100000000000001" customHeight="1">
      <c r="B118" s="222"/>
      <c r="C118" s="224"/>
      <c r="D118" s="78" t="s">
        <v>73</v>
      </c>
      <c r="E118" s="79"/>
      <c r="F118" s="80"/>
      <c r="G118" s="81" t="s">
        <v>2553</v>
      </c>
      <c r="H118" s="81"/>
      <c r="I118" s="81"/>
      <c r="J118" s="81"/>
      <c r="K118" s="81"/>
      <c r="L118" s="81"/>
      <c r="M118" s="81"/>
      <c r="N118" s="81"/>
      <c r="O118" s="82"/>
      <c r="P118" s="83"/>
    </row>
    <row r="119" spans="2:16" ht="20.100000000000001" customHeight="1">
      <c r="B119" s="222"/>
      <c r="C119" s="224"/>
      <c r="D119" s="245" t="s">
        <v>74</v>
      </c>
      <c r="E119" s="246"/>
      <c r="F119" s="247"/>
      <c r="G119" s="81" t="s">
        <v>2553</v>
      </c>
      <c r="H119" s="81"/>
      <c r="I119" s="81"/>
      <c r="J119" s="81"/>
      <c r="K119" s="81"/>
      <c r="L119" s="81"/>
      <c r="M119" s="81"/>
      <c r="N119" s="81"/>
      <c r="O119" s="82"/>
      <c r="P119" s="83"/>
    </row>
    <row r="120" spans="2:16" ht="20.100000000000001" customHeight="1">
      <c r="B120" s="222"/>
      <c r="C120" s="224"/>
      <c r="D120" s="232" t="s">
        <v>75</v>
      </c>
      <c r="E120" s="140"/>
      <c r="F120" s="141"/>
      <c r="G120" s="81" t="s">
        <v>2553</v>
      </c>
      <c r="H120" s="81"/>
      <c r="I120" s="81"/>
      <c r="J120" s="81"/>
      <c r="K120" s="81"/>
      <c r="L120" s="81"/>
      <c r="M120" s="81"/>
      <c r="N120" s="81"/>
      <c r="O120" s="82"/>
      <c r="P120" s="83"/>
    </row>
    <row r="121" spans="2:16" ht="20.100000000000001" customHeight="1">
      <c r="B121" s="222"/>
      <c r="C121" s="224"/>
      <c r="D121" s="232" t="s">
        <v>76</v>
      </c>
      <c r="E121" s="140"/>
      <c r="F121" s="141"/>
      <c r="G121" s="81" t="s">
        <v>2553</v>
      </c>
      <c r="H121" s="81"/>
      <c r="I121" s="81"/>
      <c r="J121" s="81"/>
      <c r="K121" s="81"/>
      <c r="L121" s="81"/>
      <c r="M121" s="81"/>
      <c r="N121" s="81"/>
      <c r="O121" s="82"/>
      <c r="P121" s="83"/>
    </row>
    <row r="122" spans="2:16" ht="20.100000000000001" customHeight="1">
      <c r="B122" s="248"/>
      <c r="C122" s="249"/>
      <c r="D122" s="232" t="s">
        <v>77</v>
      </c>
      <c r="E122" s="140"/>
      <c r="F122" s="141"/>
      <c r="G122" s="81" t="s">
        <v>2553</v>
      </c>
      <c r="H122" s="81"/>
      <c r="I122" s="81"/>
      <c r="J122" s="81"/>
      <c r="K122" s="81"/>
      <c r="L122" s="81"/>
      <c r="M122" s="81"/>
      <c r="N122" s="81"/>
      <c r="O122" s="82"/>
      <c r="P122" s="83"/>
    </row>
    <row r="123" spans="2:16" ht="20.100000000000001" customHeight="1">
      <c r="B123" s="219" t="s">
        <v>412</v>
      </c>
      <c r="C123" s="221"/>
      <c r="D123" s="232" t="s">
        <v>430</v>
      </c>
      <c r="E123" s="140"/>
      <c r="F123" s="141"/>
      <c r="G123" s="81" t="s">
        <v>2559</v>
      </c>
      <c r="H123" s="81"/>
      <c r="I123" s="81"/>
      <c r="J123" s="81"/>
      <c r="K123" s="81"/>
      <c r="L123" s="81"/>
      <c r="M123" s="81"/>
      <c r="N123" s="81"/>
      <c r="O123" s="82"/>
      <c r="P123" s="83"/>
    </row>
    <row r="124" spans="2:16" ht="20.100000000000001" customHeight="1">
      <c r="B124" s="222"/>
      <c r="C124" s="224"/>
      <c r="D124" s="78" t="s">
        <v>431</v>
      </c>
      <c r="E124" s="79"/>
      <c r="F124" s="80"/>
      <c r="G124" s="81" t="s">
        <v>2560</v>
      </c>
      <c r="H124" s="81"/>
      <c r="I124" s="81"/>
      <c r="J124" s="81"/>
      <c r="K124" s="81"/>
      <c r="L124" s="81"/>
      <c r="M124" s="81"/>
      <c r="N124" s="81"/>
      <c r="O124" s="82"/>
      <c r="P124" s="83"/>
    </row>
    <row r="125" spans="2:16" ht="20.100000000000001" customHeight="1">
      <c r="B125" s="222"/>
      <c r="C125" s="224"/>
      <c r="D125" s="245" t="s">
        <v>432</v>
      </c>
      <c r="E125" s="246"/>
      <c r="F125" s="247"/>
      <c r="G125" s="81" t="s">
        <v>2561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2562</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2566</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2567</v>
      </c>
      <c r="J200" s="92"/>
      <c r="K200" s="92"/>
      <c r="L200" s="92"/>
      <c r="M200" s="92"/>
      <c r="N200" s="92"/>
      <c r="O200" s="93"/>
      <c r="P200" s="94"/>
    </row>
    <row r="201" spans="1:20" ht="39.950000000000003"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2569</v>
      </c>
      <c r="J202" s="92"/>
      <c r="K202" s="92"/>
      <c r="L202" s="92"/>
      <c r="M202" s="92"/>
      <c r="N202" s="92"/>
      <c r="O202" s="93"/>
      <c r="P202" s="94"/>
    </row>
    <row r="203" spans="1:20" ht="79.5" customHeight="1">
      <c r="B203" s="293"/>
      <c r="C203" s="294"/>
      <c r="D203" s="106"/>
      <c r="E203" s="107"/>
      <c r="F203" s="90" t="s">
        <v>414</v>
      </c>
      <c r="G203" s="90"/>
      <c r="H203" s="90"/>
      <c r="I203" s="91" t="s">
        <v>2570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2553</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v>6</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2573</v>
      </c>
      <c r="K270" s="102"/>
      <c r="L270" s="102"/>
      <c r="M270" s="102"/>
      <c r="N270" s="102"/>
      <c r="O270" s="102"/>
      <c r="P270" s="103"/>
    </row>
    <row r="271" spans="2:20" ht="20.100000000000001" customHeight="1">
      <c r="B271" s="152" t="s">
        <v>127</v>
      </c>
      <c r="C271" s="90"/>
      <c r="D271" s="90"/>
      <c r="E271" s="90"/>
      <c r="F271" s="82">
        <v>22</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1</v>
      </c>
      <c r="F290" s="244"/>
      <c r="G290" s="244"/>
      <c r="H290" s="82">
        <v>1</v>
      </c>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2571</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2553</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2571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2571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13.2</v>
      </c>
      <c r="J377" s="98"/>
      <c r="K377" s="98"/>
      <c r="L377" s="55" t="s">
        <v>472</v>
      </c>
      <c r="M377" s="82">
        <v>17.3</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99500</v>
      </c>
      <c r="J383" s="98"/>
      <c r="K383" s="98"/>
      <c r="L383" s="50" t="s">
        <v>481</v>
      </c>
      <c r="M383" s="373">
        <v>114500</v>
      </c>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373">
        <v>36400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49500</v>
      </c>
      <c r="J386" s="98"/>
      <c r="K386" s="98"/>
      <c r="L386" s="50" t="s">
        <v>481</v>
      </c>
      <c r="M386" s="373">
        <v>49500</v>
      </c>
      <c r="N386" s="98"/>
      <c r="O386" s="98"/>
      <c r="P386" s="37" t="s">
        <v>481</v>
      </c>
    </row>
    <row r="387" spans="2:20" ht="20.100000000000001" customHeight="1">
      <c r="B387" s="152"/>
      <c r="C387" s="375"/>
      <c r="D387" s="375"/>
      <c r="E387" s="232" t="s">
        <v>217</v>
      </c>
      <c r="F387" s="140"/>
      <c r="G387" s="140"/>
      <c r="H387" s="141"/>
      <c r="I387" s="373">
        <v>12000</v>
      </c>
      <c r="J387" s="98"/>
      <c r="K387" s="98"/>
      <c r="L387" s="50" t="s">
        <v>481</v>
      </c>
      <c r="M387" s="373">
        <v>15600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10000</v>
      </c>
      <c r="J389" s="98"/>
      <c r="K389" s="98"/>
      <c r="L389" s="50" t="s">
        <v>481</v>
      </c>
      <c r="M389" s="373">
        <v>13000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2579</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2580</v>
      </c>
      <c r="H400" s="88"/>
      <c r="I400" s="88"/>
      <c r="J400" s="88"/>
      <c r="K400" s="88"/>
      <c r="L400" s="88"/>
      <c r="M400" s="88"/>
      <c r="N400" s="88"/>
      <c r="O400" s="88"/>
      <c r="P400" s="89"/>
    </row>
    <row r="401" spans="2:20" ht="120" customHeight="1">
      <c r="B401" s="139" t="s">
        <v>216</v>
      </c>
      <c r="C401" s="140"/>
      <c r="D401" s="140"/>
      <c r="E401" s="140"/>
      <c r="F401" s="141"/>
      <c r="G401" s="87" t="s">
        <v>2581</v>
      </c>
      <c r="H401" s="88"/>
      <c r="I401" s="88"/>
      <c r="J401" s="88"/>
      <c r="K401" s="88"/>
      <c r="L401" s="88"/>
      <c r="M401" s="88"/>
      <c r="N401" s="88"/>
      <c r="O401" s="88"/>
      <c r="P401" s="89"/>
    </row>
    <row r="402" spans="2:20" ht="120" customHeight="1">
      <c r="B402" s="139" t="s">
        <v>219</v>
      </c>
      <c r="C402" s="140"/>
      <c r="D402" s="140"/>
      <c r="E402" s="140"/>
      <c r="F402" s="141"/>
      <c r="G402" s="87" t="s">
        <v>2582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2583</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11</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v>1</v>
      </c>
      <c r="I437" s="98"/>
      <c r="J437" s="98"/>
      <c r="K437" s="98"/>
      <c r="L437" s="98"/>
      <c r="M437" s="98"/>
      <c r="N437" s="98"/>
      <c r="O437" s="98"/>
      <c r="P437" s="37" t="s">
        <v>479</v>
      </c>
    </row>
    <row r="438" spans="2:16" ht="20.100000000000001" customHeight="1">
      <c r="B438" s="399"/>
      <c r="C438" s="400"/>
      <c r="D438" s="90" t="s">
        <v>252</v>
      </c>
      <c r="E438" s="90"/>
      <c r="F438" s="90"/>
      <c r="G438" s="90"/>
      <c r="H438" s="82">
        <v>1</v>
      </c>
      <c r="I438" s="98"/>
      <c r="J438" s="98"/>
      <c r="K438" s="98"/>
      <c r="L438" s="98"/>
      <c r="M438" s="98"/>
      <c r="N438" s="98"/>
      <c r="O438" s="98"/>
      <c r="P438" s="37" t="s">
        <v>479</v>
      </c>
    </row>
    <row r="439" spans="2:16" ht="20.100000000000001" customHeight="1">
      <c r="B439" s="399"/>
      <c r="C439" s="400"/>
      <c r="D439" s="90" t="s">
        <v>253</v>
      </c>
      <c r="E439" s="90"/>
      <c r="F439" s="90"/>
      <c r="G439" s="90"/>
      <c r="H439" s="82">
        <v>3</v>
      </c>
      <c r="I439" s="98"/>
      <c r="J439" s="98"/>
      <c r="K439" s="98"/>
      <c r="L439" s="98"/>
      <c r="M439" s="98"/>
      <c r="N439" s="98"/>
      <c r="O439" s="98"/>
      <c r="P439" s="37" t="s">
        <v>479</v>
      </c>
    </row>
    <row r="440" spans="2:16" ht="20.100000000000001" customHeight="1">
      <c r="B440" s="399"/>
      <c r="C440" s="400"/>
      <c r="D440" s="90" t="s">
        <v>254</v>
      </c>
      <c r="E440" s="90"/>
      <c r="F440" s="90"/>
      <c r="G440" s="90"/>
      <c r="H440" s="82">
        <v>3</v>
      </c>
      <c r="I440" s="98"/>
      <c r="J440" s="98"/>
      <c r="K440" s="98"/>
      <c r="L440" s="98"/>
      <c r="M440" s="98"/>
      <c r="N440" s="98"/>
      <c r="O440" s="98"/>
      <c r="P440" s="37" t="s">
        <v>479</v>
      </c>
    </row>
    <row r="441" spans="2:16" ht="20.100000000000001" customHeight="1">
      <c r="B441" s="399"/>
      <c r="C441" s="400"/>
      <c r="D441" s="90" t="s">
        <v>255</v>
      </c>
      <c r="E441" s="90"/>
      <c r="F441" s="90"/>
      <c r="G441" s="90"/>
      <c r="H441" s="82">
        <v>3</v>
      </c>
      <c r="I441" s="98"/>
      <c r="J441" s="98"/>
      <c r="K441" s="98"/>
      <c r="L441" s="98"/>
      <c r="M441" s="98"/>
      <c r="N441" s="98"/>
      <c r="O441" s="98"/>
      <c r="P441" s="37" t="s">
        <v>479</v>
      </c>
    </row>
    <row r="442" spans="2:16" ht="20.100000000000001" customHeight="1">
      <c r="B442" s="399"/>
      <c r="C442" s="400"/>
      <c r="D442" s="90" t="s">
        <v>256</v>
      </c>
      <c r="E442" s="90"/>
      <c r="F442" s="90"/>
      <c r="G442" s="90"/>
      <c r="H442" s="82">
        <v>7</v>
      </c>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7</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v>
      </c>
      <c r="I452" s="147"/>
      <c r="J452" s="147"/>
      <c r="K452" s="147"/>
      <c r="L452" s="147"/>
      <c r="M452" s="147"/>
      <c r="N452" s="147"/>
      <c r="O452" s="147"/>
      <c r="P452" s="49" t="s">
        <v>485</v>
      </c>
    </row>
    <row r="453" spans="2:20" ht="20.100000000000001" customHeight="1">
      <c r="B453" s="152" t="s">
        <v>266</v>
      </c>
      <c r="C453" s="90"/>
      <c r="D453" s="90"/>
      <c r="E453" s="90"/>
      <c r="F453" s="90"/>
      <c r="G453" s="90"/>
      <c r="H453" s="82">
        <v>20</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2584</v>
      </c>
      <c r="I474" s="88"/>
      <c r="J474" s="88"/>
      <c r="K474" s="88"/>
      <c r="L474" s="88"/>
      <c r="M474" s="88"/>
      <c r="N474" s="88"/>
      <c r="O474" s="88"/>
      <c r="P474" s="89"/>
    </row>
    <row r="475" spans="1:20" ht="20.100000000000001" customHeight="1">
      <c r="B475" s="409"/>
      <c r="C475" s="232" t="s">
        <v>14</v>
      </c>
      <c r="D475" s="140"/>
      <c r="E475" s="140"/>
      <c r="F475" s="140"/>
      <c r="G475" s="141"/>
      <c r="H475" s="228" t="s">
        <v>2585</v>
      </c>
      <c r="I475" s="229"/>
      <c r="J475" s="35" t="s">
        <v>469</v>
      </c>
      <c r="K475" s="229" t="s">
        <v>2536</v>
      </c>
      <c r="L475" s="229"/>
      <c r="M475" s="35" t="s">
        <v>469</v>
      </c>
      <c r="N475" s="229" t="s">
        <v>2586</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9"/>
      <c r="C479" s="232" t="s">
        <v>284</v>
      </c>
      <c r="D479" s="140"/>
      <c r="E479" s="140"/>
      <c r="F479" s="140"/>
      <c r="G479" s="141"/>
      <c r="H479" s="87" t="s">
        <v>2587</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2571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2571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t="s">
        <v>2553</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v>43374</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2571</v>
      </c>
      <c r="K522" s="81"/>
      <c r="L522" s="81"/>
      <c r="M522" s="81"/>
      <c r="N522" s="81"/>
      <c r="O522" s="82"/>
      <c r="P522" s="83"/>
      <c r="S522" s="15" t="str">
        <f>IF($F$519=MST!$I$6,IF(J522="","未記入",""),"")</f>
        <v/>
      </c>
    </row>
    <row r="523" spans="2:20" ht="20.100000000000001" customHeight="1">
      <c r="B523" s="219" t="s">
        <v>2514</v>
      </c>
      <c r="C523" s="220"/>
      <c r="D523" s="220"/>
      <c r="E523" s="221"/>
      <c r="F523" s="82" t="s">
        <v>2571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2571</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t="s">
        <v>2589</v>
      </c>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2553</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2571</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2553</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2590</v>
      </c>
      <c r="K563" s="102"/>
      <c r="L563" s="102"/>
      <c r="M563" s="102"/>
      <c r="N563" s="102"/>
      <c r="O563" s="102"/>
      <c r="P563" s="103"/>
    </row>
    <row r="564" spans="2:20" ht="27.75" customHeight="1">
      <c r="B564" s="219" t="s">
        <v>297</v>
      </c>
      <c r="C564" s="220"/>
      <c r="D564" s="220"/>
      <c r="E564" s="221"/>
      <c r="F564" s="390" t="s">
        <v>2553</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2571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2591</v>
      </c>
      <c r="K4" s="493"/>
      <c r="L4" s="493"/>
      <c r="M4" s="492" t="s">
        <v>2592</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c r="I48" s="500"/>
      <c r="J48" s="492"/>
      <c r="K48" s="493"/>
      <c r="L48" s="493"/>
      <c r="M48" s="492"/>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P7" sqref="P7:U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ら・らⅤ</cp:lastModifiedBy>
  <cp:lastPrinted>2025-02-04T01:23:18Z</cp:lastPrinted>
  <dcterms:created xsi:type="dcterms:W3CDTF">2020-12-23T05:28:24Z</dcterms:created>
  <dcterms:modified xsi:type="dcterms:W3CDTF">2025-02-04T01:23:22Z</dcterms:modified>
</cp:coreProperties>
</file>