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Z:\Grace-Data\グレイス神居\有料老人ホーム　現況報告\R7年度\"/>
    </mc:Choice>
  </mc:AlternateContent>
  <xr:revisionPtr revIDLastSave="0" documentId="13_ncr:1_{9C81D150-5B24-4F9D-B8A8-700B8A8001E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317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<sst xmlns="http://schemas.openxmlformats.org/spreadsheetml/2006/main" count="3050" uniqueCount="2603">
  <si>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</si>
  <si>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</si>
  <si>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</si>
  <si>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</si>
  <si>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</si>
  <si>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</si>
  <si>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</si>
  <si>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</si>
  <si>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</si>
  <si>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</si>
  <si>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</si>
  <si>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</si>
  <si>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</si>
  <si>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</si>
  <si>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</si>
  <si>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</si>
  <si>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</si>
  <si>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</si>
  <si>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</si>
  <si>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</si>
  <si>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</si>
  <si>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</si>
  <si>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</si>
  <si>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</si>
  <si>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</si>
  <si>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</si>
  <si>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</si>
  <si>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</si>
  <si>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</si>
  <si>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</si>
  <si>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</si>
  <si>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</si>
  <si>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</si>
  <si>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</si>
  <si>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</si>
  <si>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</si>
  <si>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</si>
  <si>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</si>
  <si>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</si>
  <si>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</si>
  <si>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</si>
  <si>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</si>
  <si>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</si>
  <si>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</si>
  <si>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</si>
  <si>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</si>
  <si>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</si>
  <si>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</si>
  <si>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</si>
  <si>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</si>
  <si>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</si>
  <si>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</si>
  <si>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</si>
  <si>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</si>
  <si>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</si>
  <si>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</si>
  <si>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</si>
  <si>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</si>
  <si>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</si>
  <si>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</si>
  <si>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</si>
  <si>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</si>
  <si>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</si>
  <si>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</si>
  <si>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</si>
  <si>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</si>
  <si>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</si>
  <si>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</si>
  <si>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</si>
  <si>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</si>
  <si>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</si>
  <si>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</si>
  <si>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</si>
  <si>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</si>
  <si>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</si>
  <si>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</si>
  <si>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</si>
  <si>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</si>
  <si>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</si>
  <si>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</si>
  <si>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</si>
  <si>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</si>
  <si>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</si>
  <si>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</si>
  <si>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</si>
  <si>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</si>
  <si>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</si>
  <si>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</si>
  <si>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</si>
  <si>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</si>
  <si>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</si>
  <si>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</si>
  <si>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</si>
  <si>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</si>
  <si>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</si>
  <si>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</si>
  <si>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</si>
  <si>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</si>
  <si>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</si>
  <si>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</si>
  <si>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</si>
  <si>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</si>
  <si>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</si>
  <si>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</si>
  <si>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</si>
  <si>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</si>
  <si>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</si>
  <si>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</si>
  <si>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</si>
  <si>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</si>
  <si>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</si>
  <si>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</si>
  <si>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</si>
  <si>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</si>
  <si>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</si>
  <si>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</si>
  <si>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</si>
  <si>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</si>
  <si>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</si>
  <si>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</si>
  <si>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</si>
  <si>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</si>
  <si>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</si>
  <si>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</si>
  <si>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</si>
  <si>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</si>
  <si>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</si>
  <si>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</si>
  <si>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</si>
  <si>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</si>
  <si>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</si>
  <si>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</si>
  <si>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</si>
  <si>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</si>
  <si>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</si>
  <si>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</si>
  <si>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</si>
  <si>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</si>
  <si>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</si>
  <si>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</si>
  <si>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</si>
  <si>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</si>
  <si>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</si>
  <si>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</si>
  <si>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</si>
  <si>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</si>
  <si>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</si>
  <si>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</si>
  <si>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</si>
  <si>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</si>
  <si>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</si>
  <si>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</si>
  <si>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</si>
  <si>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</si>
  <si>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</si>
  <si>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</si>
  <si>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</si>
  <si>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</si>
  <si>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</si>
  <si>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</si>
  <si>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</si>
  <si>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</si>
  <si>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</si>
  <si>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</si>
  <si>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</si>
  <si>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</si>
  <si>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</si>
  <si>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</si>
  <si>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</si>
  <si>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</si>
  <si>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</si>
  <si>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</si>
  <si>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</si>
  <si>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</si>
  <si>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</si>
  <si>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</si>
  <si>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</si>
  <si>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</si>
  <si>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</si>
  <si>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</si>
  <si>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</si>
  <si>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</si>
  <si>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</si>
  <si>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</si>
  <si>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</si>
  <si>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</si>
  <si>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</si>
  <si>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</si>
  <si>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</si>
  <si>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</si>
  <si>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</si>
  <si>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</si>
  <si>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</si>
  <si>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</si>
  <si>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</si>
  <si>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</si>
  <si>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</si>
  <si>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</si>
  <si>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</si>
  <si>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</si>
  <si>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</si>
  <si>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</si>
  <si>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</si>
  <si>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</si>
  <si>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</si>
  <si>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</si>
  <si>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</si>
  <si>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</si>
  <si>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</si>
  <si>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</si>
  <si>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</si>
  <si>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</si>
  <si>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</si>
  <si>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</si>
  <si>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</si>
  <si>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</si>
  <si>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</si>
  <si>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</si>
  <si>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</si>
  <si>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</si>
  <si>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</si>
  <si>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</si>
  <si>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</si>
  <si>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</si>
  <si>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</si>
  <si>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</si>
  <si>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</si>
  <si>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</si>
  <si>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</si>
  <si>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</si>
  <si>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</si>
  <si>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</si>
  <si>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</si>
  <si>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</si>
  <si>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</si>
  <si>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</si>
  <si>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</si>
  <si>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</si>
  <si>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</si>
  <si>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</si>
  <si>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</si>
  <si>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</si>
  <si>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</si>
  <si>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</si>
  <si>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</si>
  <si>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</si>
  <si>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</si>
  <si>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</si>
  <si>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</si>
  <si>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</si>
  <si>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</si>
  <si>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</si>
  <si>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</si>
  <si>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</si>
  <si>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</si>
  <si>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</si>
  <si>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</si>
  <si>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</si>
  <si>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</si>
  <si>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</si>
  <si>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</si>
  <si>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</si>
  <si>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</si>
  <si>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</si>
  <si>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</si>
  <si>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</si>
  <si>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</si>
  <si>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</si>
  <si>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</si>
  <si>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</si>
  <si>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</si>
  <si>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</si>
  <si>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</si>
  <si>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</si>
  <si>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</si>
  <si>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</si>
  <si>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</si>
  <si>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</si>
  <si>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</si>
  <si>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</si>
  <si>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</si>
  <si>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</si>
  <si>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</si>
  <si>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</si>
  <si>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</si>
  <si>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</si>
  <si>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</si>
  <si>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</si>
  <si>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</si>
  <si>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</si>
  <si>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</si>
  <si>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</si>
  <si>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</si>
  <si>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</si>
  <si>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</si>
  <si>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</si>
  <si>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</si>
  <si>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</si>
  <si>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</si>
  <si>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</si>
  <si>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</si>
  <si>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</si>
  <si>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</si>
  <si>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</si>
  <si>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</si>
  <si>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</si>
  <si>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</si>
  <si>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</si>
  <si>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</si>
  <si>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</si>
  <si>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</si>
  <si>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</si>
  <si>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</si>
  <si>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</si>
  <si>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</si>
  <si>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</si>
  <si>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</si>
  <si>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</si>
  <si>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</si>
  <si>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</si>
  <si>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</si>
  <si>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</si>
  <si>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</si>
  <si>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</si>
  <si>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</si>
  <si>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</si>
  <si>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</si>
  <si>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</si>
  <si>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</si>
  <si>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</si>
  <si>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</si>
  <si>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</si>
  <si>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</si>
  <si>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</si>
  <si>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</si>
  <si>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</si>
  <si>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</si>
  <si>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</si>
  <si>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</si>
  <si>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</si>
  <si>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</si>
  <si>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</si>
  <si>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</si>
  <si>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</si>
  <si>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</si>
  <si>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</si>
  <si>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</si>
  <si>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</si>
  <si>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</si>
  <si>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</si>
  <si>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</si>
  <si>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</si>
  <si>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</si>
  <si>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</si>
  <si>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</si>
  <si>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</si>
  <si>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</si>
  <si>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</si>
  <si>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</si>
  <si>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</si>
  <si>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</si>
  <si>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</si>
  <si>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</si>
  <si>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</si>
  <si>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</si>
  <si>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</si>
  <si>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</si>
  <si>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</si>
  <si>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</si>
  <si>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</si>
  <si>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</si>
  <si>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</si>
  <si>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</si>
  <si>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</si>
  <si>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</si>
  <si>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</si>
  <si>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</si>
  <si>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</si>
  <si>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</si>
  <si>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</si>
  <si>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</si>
  <si>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</si>
  <si>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</si>
  <si>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</si>
  <si>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</si>
  <si>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</si>
  <si>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</si>
  <si>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</si>
  <si>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</si>
  <si>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</si>
  <si>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</si>
  <si>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</si>
  <si>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</si>
  <si>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</si>
  <si>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</si>
  <si>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</si>
  <si>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</si>
  <si>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</si>
  <si>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</si>
  <si>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</si>
  <si>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</si>
  <si>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</si>
  <si>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</si>
  <si>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</si>
  <si>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</si>
  <si>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</si>
  <si>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</si>
  <si>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</si>
  <si>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</si>
  <si>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</si>
  <si>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</si>
  <si>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</si>
  <si>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</si>
  <si>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</si>
  <si>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</si>
  <si>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</si>
  <si>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</si>
  <si>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</si>
  <si>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</si>
  <si>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</si>
  <si>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</si>
  <si>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</si>
  <si>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</si>
  <si>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</si>
  <si>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</si>
  <si>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</si>
  <si>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</si>
  <si>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</si>
  <si>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</si>
  <si>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</si>
  <si>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</si>
  <si>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</si>
  <si>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</si>
  <si>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</si>
  <si>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</si>
  <si>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</si>
  <si>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</si>
  <si>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</si>
  <si>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</si>
  <si>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</si>
  <si>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</si>
  <si>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</si>
  <si>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</si>
  <si>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</si>
  <si>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</si>
  <si>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</si>
  <si>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</si>
  <si>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</si>
  <si>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</si>
  <si>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</si>
  <si>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</si>
  <si>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</si>
  <si>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</si>
  <si>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</si>
  <si>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</si>
  <si>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</si>
  <si>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</si>
  <si>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</si>
  <si>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</si>
  <si>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</si>
  <si>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</si>
  <si>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</si>
  <si>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</si>
  <si>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</si>
  <si>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</si>
  <si>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</si>
  <si>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</si>
  <si>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</si>
  <si>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</si>
  <si>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</si>
  <si>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</si>
  <si>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</si>
  <si>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</si>
  <si>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</si>
  <si>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</si>
  <si>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</si>
  <si>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</si>
  <si>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</si>
  <si>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</si>
  <si>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</si>
  <si>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</si>
  <si>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</si>
  <si>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</si>
  <si>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</si>
  <si>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</si>
  <si>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</si>
  <si>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</si>
  <si>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</si>
  <si>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</si>
  <si>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</si>
  <si>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</si>
  <si>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</si>
  <si>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</si>
  <si>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</si>
  <si>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</si>
  <si>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</si>
  <si>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</si>
  <si>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</si>
  <si>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</si>
  <si>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</si>
  <si>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</si>
  <si>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</si>
  <si>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</si>
  <si>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</si>
  <si>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</si>
  <si>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</si>
  <si>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</si>
  <si>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</si>
  <si>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</si>
  <si>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</si>
  <si>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</si>
  <si>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</si>
  <si>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</si>
  <si>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</si>
  <si>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</si>
  <si>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</si>
  <si>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</si>
  <si>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</si>
  <si>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</si>
  <si>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</si>
  <si>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</si>
  <si>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</si>
  <si>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</si>
  <si>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</si>
  <si>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</si>
  <si>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</si>
  <si>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</si>
  <si>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</si>
  <si>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</si>
  <si>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</si>
  <si>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</si>
  <si>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</si>
  <si>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</si>
  <si>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</si>
  <si>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</si>
  <si>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</si>
  <si>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</si>
  <si>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</si>
  <si>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</si>
  <si>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</si>
  <si>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</si>
  <si>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</si>
  <si>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</si>
  <si>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</si>
  <si>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</si>
  <si>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</si>
  <si>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</si>
  <si>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</si>
  <si>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</si>
  <si>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</si>
  <si>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</si>
  <si>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</si>
  <si>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</si>
  <si>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</si>
  <si>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</si>
  <si>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</si>
  <si>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</si>
  <si>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</si>
  <si>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</si>
  <si>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</si>
  <si>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</si>
  <si>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</si>
  <si>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</si>
  <si>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</si>
  <si>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</si>
  <si>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</si>
  <si>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</si>
  <si>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</si>
  <si>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</si>
  <si>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</si>
  <si>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</si>
  <si>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</si>
  <si>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</si>
  <si>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</si>
  <si>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</si>
  <si>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</si>
  <si>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</si>
  <si>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</si>
  <si>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</si>
  <si>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</si>
  <si>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</si>
  <si>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</si>
  <si>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</si>
  <si>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</si>
  <si>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</si>
  <si>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</si>
  <si>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</si>
  <si>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</si>
  <si>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</si>
  <si>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</si>
  <si>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</si>
  <si>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</si>
  <si>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</si>
  <si>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</si>
  <si>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</si>
  <si>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</si>
  <si>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</si>
  <si>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</si>
  <si>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</si>
  <si>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</si>
  <si>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</si>
  <si>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</si>
  <si>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</si>
  <si>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</si>
  <si>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</si>
  <si>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</si>
  <si>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</si>
  <si>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</si>
  <si>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</si>
  <si>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</si>
  <si>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</si>
  <si>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</si>
  <si>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</si>
  <si>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</si>
  <si>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</si>
  <si>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</si>
  <si>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</si>
  <si>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</si>
  <si>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</si>
  <si>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</si>
  <si>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</si>
  <si>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</si>
  <si>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</si>
  <si>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</si>
  <si>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</si>
  <si>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</si>
  <si>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</si>
  <si>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</si>
  <si>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</si>
  <si>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</si>
  <si>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</si>
  <si>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</si>
  <si>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</si>
  <si>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</si>
  <si>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</si>
  <si>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</si>
  <si>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</si>
  <si>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</si>
  <si>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</si>
  <si>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</si>
  <si>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</si>
  <si>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</si>
  <si>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</si>
  <si>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</si>
  <si>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</si>
  <si>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</si>
  <si>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</si>
  <si>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</si>
  <si>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</si>
  <si>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</si>
  <si>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</si>
  <si>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</si>
  <si>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</si>
  <si>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</si>
  <si>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</si>
  <si>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</si>
  <si>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</si>
  <si>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</si>
  <si>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</si>
  <si>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</si>
  <si>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</si>
  <si>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</si>
  <si>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</si>
  <si>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</si>
  <si>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</si>
  <si>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</si>
  <si>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</si>
  <si>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</si>
  <si>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</si>
  <si>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</si>
  <si>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</si>
  <si>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</si>
  <si>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</si>
  <si>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</si>
  <si>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</si>
  <si>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</si>
  <si>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</si>
  <si>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</si>
  <si>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</si>
  <si>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</si>
  <si>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</si>
  <si>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</si>
  <si>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</si>
  <si>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</si>
  <si>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</si>
  <si>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</si>
  <si>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</si>
  <si>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</si>
  <si>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</si>
  <si>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</si>
  <si>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</si>
  <si>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</si>
  <si>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</si>
  <si>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</si>
  <si>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</si>
  <si>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</si>
  <si>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</si>
  <si>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</si>
  <si>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</si>
  <si>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</si>
  <si>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</si>
  <si>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</si>
  <si>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</si>
  <si>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</si>
  <si>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</si>
  <si>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</si>
  <si>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</si>
  <si>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</si>
  <si>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</si>
  <si>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</si>
  <si>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</si>
  <si>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</si>
  <si>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</si>
  <si>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</si>
  <si>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</si>
  <si>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</si>
  <si>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</si>
  <si>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</si>
  <si>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</si>
  <si>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</si>
  <si>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</si>
  <si>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</si>
  <si>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</si>
  <si>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</si>
  <si>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</si>
  <si>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</si>
  <si>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</si>
  <si>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</si>
  <si>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</si>
  <si>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</si>
  <si>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</si>
  <si>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</si>
  <si>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</si>
  <si>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</si>
  <si>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</si>
  <si>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</si>
  <si>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</si>
  <si>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</si>
  <si>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</si>
  <si>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</si>
  <si>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</si>
  <si>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</si>
  <si>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</si>
  <si>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</si>
  <si>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</si>
  <si>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</si>
  <si>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</si>
  <si>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</si>
  <si>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</si>
  <si>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</si>
  <si>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</si>
  <si>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</si>
  <si>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</si>
  <si>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</si>
  <si>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</si>
  <si>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</si>
  <si>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</si>
  <si>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</si>
  <si>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</si>
  <si>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</si>
  <si>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</si>
  <si>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</si>
  <si>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</si>
  <si>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</si>
  <si>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</si>
  <si>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</si>
  <si>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</si>
  <si>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</si>
  <si>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</si>
  <si>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</si>
  <si>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</si>
  <si>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</si>
  <si>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</si>
  <si>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</si>
  <si>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</si>
  <si>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</si>
  <si>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</si>
  <si>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</si>
  <si>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</si>
  <si>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</si>
  <si>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</si>
  <si>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</si>
  <si>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</si>
  <si>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</si>
  <si>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</si>
  <si>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</si>
  <si>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</si>
  <si>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</si>
  <si>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</si>
  <si>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</si>
  <si>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</si>
  <si>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</si>
  <si>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</si>
  <si>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</si>
  <si>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</si>
  <si>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</si>
  <si>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</si>
  <si>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</si>
  <si>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</si>
  <si>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</si>
  <si>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</si>
  <si>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</si>
  <si>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</si>
  <si>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</si>
  <si>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</si>
  <si>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</si>
  <si>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</si>
  <si>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</si>
  <si>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</si>
  <si>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</si>
  <si>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</si>
  <si>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</si>
  <si>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</si>
  <si>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</si>
  <si>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</si>
  <si>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</si>
  <si>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</si>
  <si>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</si>
  <si>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</si>
  <si>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</si>
  <si>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</si>
  <si>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</si>
  <si>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</si>
  <si>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</si>
  <si>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</si>
  <si>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</si>
  <si>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</si>
  <si>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</si>
  <si>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</si>
  <si>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</si>
  <si>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</si>
  <si>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</si>
  <si>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</si>
  <si>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</si>
  <si>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</si>
  <si>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</si>
  <si>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</si>
  <si>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</si>
  <si>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</si>
  <si>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</si>
  <si>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</si>
  <si>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</si>
  <si>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</si>
  <si>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</si>
  <si>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</si>
  <si>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</si>
  <si>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</si>
  <si>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</si>
  <si>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</si>
  <si>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</si>
  <si>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</si>
  <si>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</si>
  <si>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</si>
  <si>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</si>
  <si>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</si>
  <si>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</si>
  <si>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</si>
  <si>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</si>
  <si>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</si>
  <si>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</si>
  <si>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</si>
  <si>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</si>
  <si>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</si>
  <si>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</si>
  <si>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</si>
  <si>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</si>
  <si>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</si>
  <si>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</si>
  <si>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</si>
  <si>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</si>
  <si>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</si>
  <si>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</si>
  <si>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</si>
  <si>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</si>
  <si>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</si>
  <si>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</si>
  <si>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</si>
  <si>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</si>
  <si>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</si>
  <si>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</si>
  <si>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</si>
  <si>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</si>
  <si>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</si>
  <si>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</si>
  <si>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</si>
  <si>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</si>
  <si>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</si>
  <si>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</si>
  <si>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</si>
  <si>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</si>
  <si>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</si>
  <si>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</si>
  <si>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</si>
  <si>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</si>
  <si>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</si>
  <si>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</si>
  <si>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</si>
  <si>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</si>
  <si>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</si>
  <si>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</si>
  <si>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</si>
  <si>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</si>
  <si>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</si>
  <si>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</si>
  <si>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</si>
  <si>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</si>
  <si>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</si>
  <si>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</si>
  <si>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</si>
  <si>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</si>
  <si>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</si>
  <si>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</si>
  <si>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</si>
  <si>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</si>
  <si>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</si>
  <si>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</si>
  <si>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</si>
  <si>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</si>
  <si>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</si>
  <si>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</si>
  <si>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</si>
  <si>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</si>
  <si>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</si>
  <si>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</si>
  <si>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</si>
  <si>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</si>
  <si>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</si>
  <si>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</si>
  <si>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</si>
  <si>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</si>
  <si>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</si>
  <si>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</si>
  <si>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</si>
  <si>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</si>
  <si>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</si>
  <si>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</si>
  <si>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</si>
  <si>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</si>
  <si>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</si>
  <si>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</si>
  <si>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</si>
  <si>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</si>
  <si>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</si>
  <si>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</si>
  <si>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</si>
  <si>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</si>
  <si>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</si>
  <si>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</si>
  <si>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</si>
  <si>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</si>
  <si>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</si>
  <si>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</si>
  <si>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</si>
  <si>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</si>
  <si>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</si>
  <si>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</si>
  <si>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</si>
  <si>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</si>
  <si>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</si>
  <si>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</si>
  <si>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</si>
  <si>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</si>
  <si>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</si>
  <si>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</si>
  <si>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</si>
  <si>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</si>
  <si>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</si>
  <si>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</si>
  <si>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</si>
  <si>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</si>
  <si>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</si>
  <si>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</si>
  <si>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</si>
  <si>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</si>
  <si>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</si>
  <si>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</si>
  <si>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</si>
  <si>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</si>
  <si>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</si>
  <si>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</si>
  <si>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</si>
  <si>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</si>
  <si>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</si>
  <si>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</si>
  <si>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</si>
  <si>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</si>
  <si>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</si>
  <si>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</si>
  <si>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</si>
  <si>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</si>
  <si>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</si>
  <si>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</si>
  <si>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</si>
  <si>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</si>
  <si>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</si>
  <si>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</si>
  <si>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</si>
  <si>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</si>
  <si>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</si>
  <si>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</si>
  <si>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</si>
  <si>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</si>
  <si>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</si>
  <si>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</si>
  <si>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</si>
  <si>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</si>
  <si>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</si>
  <si>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</si>
  <si>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</si>
  <si>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</si>
  <si>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</si>
  <si>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</si>
  <si>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</si>
  <si>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</si>
  <si>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</si>
  <si>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</si>
  <si>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</si>
  <si>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</si>
  <si>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</si>
  <si>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</si>
  <si>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</si>
  <si>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</si>
  <si>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</si>
  <si>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</si>
  <si>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</si>
  <si>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</si>
  <si>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</si>
  <si>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</si>
  <si>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</si>
  <si>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</si>
  <si>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</si>
  <si>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</si>
  <si>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</si>
  <si>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</si>
  <si>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</si>
  <si>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</si>
  <si>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</si>
  <si>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</si>
  <si>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</si>
  <si>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</si>
  <si>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</si>
  <si>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</si>
  <si>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</si>
  <si>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</si>
  <si>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</si>
  <si>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</si>
  <si>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</si>
  <si>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</si>
  <si>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</si>
  <si>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</si>
  <si>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</si>
  <si>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</si>
  <si>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</si>
  <si>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</si>
  <si>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</si>
  <si>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</si>
  <si>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</si>
  <si>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</si>
  <si>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</si>
  <si>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</si>
  <si>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</si>
  <si>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</si>
  <si>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</si>
  <si>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</si>
  <si>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</si>
  <si>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</si>
  <si>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</si>
  <si>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</si>
  <si>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</si>
  <si>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</si>
  <si>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</si>
  <si>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</si>
  <si>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</si>
  <si>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</si>
  <si>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</si>
  <si>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</si>
  <si>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</si>
  <si>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</si>
  <si>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</si>
  <si>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</si>
  <si>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</si>
  <si>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</si>
  <si>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</si>
  <si>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</si>
  <si>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</si>
  <si>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</si>
  <si>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</si>
  <si>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</si>
  <si>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</si>
  <si>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</si>
  <si>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</si>
  <si>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</si>
  <si>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</si>
  <si>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</si>
  <si>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</si>
  <si>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</si>
  <si>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</si>
  <si>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</si>
  <si>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</si>
  <si>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</si>
  <si>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</si>
  <si>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</si>
  <si>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</si>
  <si>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</si>
  <si>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</si>
  <si>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</si>
  <si>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</si>
  <si>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</si>
  <si>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</si>
  <si>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</si>
  <si>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</si>
  <si>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</si>
  <si>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</si>
  <si>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</si>
  <si>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</si>
  <si>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</si>
  <si>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</si>
  <si>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</si>
  <si>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</si>
  <si>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</si>
  <si>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</si>
  <si>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</si>
  <si>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</si>
  <si>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</si>
  <si>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</si>
  <si>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</si>
  <si>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</si>
  <si>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</si>
  <si>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</si>
  <si>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</si>
  <si>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</si>
  <si>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</si>
  <si>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</si>
  <si>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</si>
  <si>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</si>
  <si>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</si>
  <si>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</si>
  <si>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</si>
  <si>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</si>
  <si>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</si>
  <si>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</si>
  <si>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</si>
  <si>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</si>
  <si>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</si>
  <si>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</si>
  <si>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</si>
  <si>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</si>
  <si>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</si>
  <si>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</si>
  <si>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</si>
  <si>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</si>
  <si>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</si>
  <si>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</si>
  <si>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</si>
  <si>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</si>
  <si>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</si>
  <si>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</si>
  <si>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</si>
  <si>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</si>
  <si>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</si>
  <si>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</si>
  <si>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</si>
  <si>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</si>
  <si>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</si>
  <si>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</si>
  <si>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</si>
  <si>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</si>
  <si>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</si>
  <si>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</si>
  <si>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</si>
  <si>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</si>
  <si>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</si>
  <si>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</si>
  <si>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</si>
  <si>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</si>
  <si>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</si>
  <si>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</si>
  <si>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</si>
  <si>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</si>
  <si>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</si>
  <si>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</si>
  <si>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</si>
  <si>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</si>
  <si>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</si>
  <si>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</si>
  <si>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</si>
  <si>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</si>
  <si>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</si>
  <si>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</si>
  <si>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</si>
  <si>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</si>
  <si>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</si>
  <si>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</si>
  <si>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</si>
  <si>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</si>
  <si>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</si>
  <si>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</si>
  <si>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</si>
  <si>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</si>
  <si>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</si>
  <si>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</si>
  <si>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</si>
  <si>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</si>
  <si>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</si>
  <si>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</si>
  <si>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</si>
  <si>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</si>
  <si>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</si>
  <si>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</si>
  <si>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</si>
  <si>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</si>
  <si>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</si>
  <si>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</si>
  <si>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</si>
  <si>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</si>
  <si>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</si>
  <si>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</si>
  <si>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</si>
  <si>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</si>
  <si>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</si>
  <si>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</si>
  <si>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</si>
  <si>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</si>
  <si>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</si>
  <si>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</si>
  <si>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</si>
  <si>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</si>
  <si>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</si>
  <si>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</si>
  <si>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</si>
  <si>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</si>
  <si>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</si>
  <si>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</si>
  <si>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</si>
  <si>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</si>
  <si>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</si>
  <si>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</si>
  <si>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</si>
  <si>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</si>
  <si>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</si>
  <si>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</si>
  <si>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</si>
  <si>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</si>
  <si>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</si>
  <si>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</si>
  <si>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</si>
  <si>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</si>
  <si>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</si>
  <si>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</si>
  <si>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</si>
  <si>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</si>
  <si>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</si>
  <si>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</si>
  <si>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</si>
  <si>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</si>
  <si>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</si>
  <si>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</si>
  <si>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</si>
  <si>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</si>
  <si>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</si>
  <si>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</si>
  <si>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</si>
  <si>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</si>
  <si>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</si>
  <si>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</si>
  <si>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</si>
  <si>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</si>
  <si>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</si>
  <si>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</si>
  <si>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</si>
  <si>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</si>
  <si>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</si>
  <si>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</si>
  <si>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</si>
  <si>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</si>
  <si>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</si>
  <si>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</si>
  <si>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</si>
  <si>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</si>
  <si>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</si>
  <si>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</si>
  <si>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</si>
  <si>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</si>
  <si>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</si>
  <si>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</si>
  <si>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</si>
  <si>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</si>
  <si>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</si>
  <si>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</si>
  <si>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</si>
  <si>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</si>
  <si>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</si>
  <si>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</si>
  <si>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</si>
  <si>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</si>
  <si>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</si>
  <si>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</si>
  <si>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</si>
  <si>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</si>
  <si>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</si>
  <si>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</si>
  <si>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</si>
  <si>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</si>
  <si>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</si>
  <si>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</si>
  <si>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</si>
  <si>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</si>
  <si>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</si>
  <si>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</si>
  <si>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</si>
  <si>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</si>
  <si>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</si>
  <si>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</si>
  <si>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</si>
  <si>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</si>
  <si>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</si>
  <si>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</si>
  <si>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</si>
  <si>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</si>
  <si>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</si>
  <si>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</si>
  <si>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</si>
  <si>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</si>
  <si>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</si>
  <si>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</si>
  <si>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</si>
  <si>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</si>
  <si>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</si>
  <si>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</si>
  <si>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</si>
  <si>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</si>
  <si>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</si>
  <si>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</si>
  <si>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</si>
  <si>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</si>
  <si>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</si>
  <si>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</si>
  <si>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</si>
  <si>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</si>
  <si>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</si>
  <si>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</si>
  <si>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</si>
  <si>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</si>
  <si>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</si>
  <si>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</si>
  <si>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</si>
  <si>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</si>
  <si>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</si>
  <si>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</si>
  <si>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</si>
  <si>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</si>
  <si>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</si>
  <si>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</si>
  <si>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</si>
  <si>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</si>
  <si>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</si>
  <si>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</si>
  <si>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</si>
  <si>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</si>
  <si>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</si>
  <si>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</si>
  <si>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</si>
  <si>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</si>
  <si>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</si>
  <si>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</si>
  <si>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</si>
  <si>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</si>
  <si>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</si>
  <si>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</si>
  <si>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</si>
  <si>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</si>
  <si>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</si>
  <si>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</si>
  <si>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</si>
  <si>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</si>
  <si>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</si>
  <si>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</si>
  <si>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</si>
  <si>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</si>
  <si>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</si>
  <si>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</si>
  <si>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</si>
  <si>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</si>
  <si>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</si>
  <si>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</si>
  <si>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</si>
  <si>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</si>
  <si>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</si>
  <si>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</si>
  <si>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</si>
  <si>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</si>
  <si>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</si>
  <si>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</si>
  <si>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</si>
  <si>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</si>
  <si>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</si>
  <si>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</si>
  <si>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</si>
  <si>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</si>
  <si>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</si>
  <si>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</si>
  <si>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</si>
  <si>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</si>
  <si>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</si>
  <si>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</si>
  <si>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</si>
  <si>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</si>
  <si>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</si>
  <si>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</si>
  <si>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</si>
  <si>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</si>
  <si>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</si>
  <si>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</si>
  <si>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</si>
  <si>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</si>
  <si>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</si>
  <si>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</si>
  <si>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</si>
  <si>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</si>
  <si>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</si>
  <si>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</si>
  <si>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</si>
  <si>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</si>
  <si>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</si>
  <si>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</si>
  <si>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</si>
  <si>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</si>
  <si>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</si>
  <si>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</si>
  <si>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</si>
  <si>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</si>
  <si>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</si>
  <si>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</si>
  <si>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</si>
  <si>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</si>
  <si>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</si>
  <si>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</si>
  <si>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</si>
  <si>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</si>
  <si>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</si>
  <si>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</si>
  <si>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</si>
  <si>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</si>
  <si>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</si>
  <si>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</si>
  <si>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</si>
  <si>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</si>
  <si>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</si>
  <si>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</si>
  <si>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</si>
  <si>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</si>
  <si>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</si>
  <si>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</si>
  <si>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</si>
  <si>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</si>
  <si>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</si>
  <si>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</si>
  <si>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</si>
  <si>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</si>
  <si>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</si>
  <si>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</si>
  <si>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</si>
  <si>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</si>
  <si>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</si>
  <si>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</si>
  <si>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</si>
  <si>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</si>
  <si>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</si>
  <si>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</si>
  <si>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</si>
  <si>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</si>
  <si>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</si>
  <si>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</si>
  <si>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</si>
  <si>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</si>
  <si>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</si>
  <si>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</si>
  <si>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</si>
  <si>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</si>
  <si>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</si>
  <si>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</si>
  <si>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</si>
  <si>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</si>
  <si>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</si>
  <si>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</si>
  <si>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</si>
  <si>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</si>
  <si>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</si>
  <si>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</si>
  <si>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</si>
  <si>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</si>
  <si>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</si>
  <si>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</si>
  <si>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</si>
  <si>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</si>
  <si>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</si>
  <si>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</si>
  <si>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</si>
  <si>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</si>
  <si>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</si>
  <si>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</si>
  <si>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</si>
  <si>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</si>
  <si>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</si>
  <si>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</si>
  <si>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</si>
  <si>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</si>
  <si>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</si>
  <si>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</si>
  <si>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</si>
  <si>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</si>
  <si>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</si>
  <si>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</si>
  <si>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</si>
  <si>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</si>
  <si>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</si>
  <si>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</si>
  <si>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</si>
  <si>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</si>
  <si>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</si>
  <si>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</si>
  <si>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</si>
  <si>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</si>
  <si>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</si>
  <si>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</si>
  <si>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</si>
  <si>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</si>
  <si>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</si>
  <si>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</si>
  <si>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</si>
  <si>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</si>
  <si>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</si>
  <si>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</si>
  <si>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</si>
  <si>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</si>
  <si>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</si>
  <si>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</si>
  <si>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</si>
  <si>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</si>
  <si>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</si>
  <si>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</si>
  <si>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</si>
  <si>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</si>
  <si>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</si>
  <si>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</si>
  <si>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</si>
  <si>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</si>
  <si>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</si>
  <si>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</si>
  <si>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</si>
  <si>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</si>
  <si>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</si>
  <si>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</si>
  <si>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</si>
  <si>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</si>
  <si>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</si>
  <si>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</si>
  <si>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</si>
  <si>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</si>
  <si>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</si>
  <si>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</si>
  <si>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</si>
  <si>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</si>
  <si>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</si>
  <si>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</si>
  <si>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</si>
  <si>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</si>
  <si>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</si>
  <si>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</si>
  <si>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</si>
  <si>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</si>
  <si>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</si>
  <si>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</si>
  <si>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</si>
  <si>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</si>
  <si>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</si>
  <si>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</si>
  <si>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</si>
  <si>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</si>
  <si>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</si>
  <si>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</si>
  <si>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</si>
  <si>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</si>
  <si>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</si>
  <si>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</si>
  <si>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</si>
  <si>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</si>
  <si>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</si>
  <si>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</si>
  <si>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</si>
  <si>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</si>
  <si>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</si>
  <si>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</si>
  <si>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</si>
  <si>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</si>
  <si>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</si>
  <si>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</si>
  <si>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</si>
  <si>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</si>
  <si>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</si>
  <si>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</si>
  <si>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</si>
  <si>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</si>
  <si>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</si>
  <si>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</si>
  <si>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</si>
  <si>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</si>
  <si>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</si>
  <si>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</si>
  <si>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</si>
  <si>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</si>
  <si>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</si>
  <si>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</si>
  <si>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</si>
  <si>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</si>
  <si>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</si>
  <si>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</si>
  <si>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</si>
  <si>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</si>
  <si>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</si>
  <si>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</si>
  <si>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</si>
  <si>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</si>
  <si>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</si>
  <si>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</si>
  <si>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</si>
  <si>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</si>
  <si>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</si>
  <si>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</si>
  <si>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</si>
  <si>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</si>
  <si>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</si>
  <si>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</si>
  <si>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</si>
  <si>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</si>
  <si>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</si>
  <si>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</si>
  <si>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</si>
  <si>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</si>
  <si>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</si>
  <si>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</si>
  <si>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</si>
  <si>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</si>
  <si>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</si>
  <si>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</si>
  <si>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</si>
  <si>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</si>
  <si>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</si>
  <si>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</si>
  <si>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</si>
  <si>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</si>
  <si>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</si>
  <si>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</si>
  <si>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</si>
  <si>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</si>
  <si>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</si>
  <si>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</si>
  <si>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</si>
  <si>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</si>
  <si>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</si>
  <si>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</si>
  <si>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</si>
  <si>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</si>
  <si>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</si>
  <si>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</si>
  <si>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</si>
  <si>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</si>
  <si>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</si>
  <si>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</si>
  <si>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</si>
  <si>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</si>
  <si>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</si>
  <si>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</si>
  <si>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</si>
  <si>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</si>
  <si>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</si>
  <si>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</si>
  <si>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</si>
  <si>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</si>
  <si>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</si>
  <si>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</si>
  <si>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</si>
  <si>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</si>
  <si>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</si>
  <si>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</si>
  <si>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</si>
  <si>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</si>
  <si>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</si>
  <si>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</si>
  <si>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</si>
  <si>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</si>
  <si>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</si>
  <si>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</si>
  <si>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</si>
  <si>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</si>
  <si>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</si>
  <si>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</si>
  <si>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</si>
  <si>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</si>
  <si>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</si>
  <si>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</si>
  <si>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</si>
  <si>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</si>
  <si>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</si>
  <si>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</si>
  <si>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</si>
  <si>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</si>
  <si>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</si>
  <si>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</si>
  <si>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</si>
  <si>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</si>
  <si>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</si>
  <si>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</si>
  <si>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</si>
  <si>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</si>
  <si>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</si>
  <si>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</si>
  <si>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</si>
  <si>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</si>
  <si>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</si>
  <si>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</si>
  <si>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</si>
  <si>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</si>
  <si>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</si>
  <si>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</si>
  <si>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</si>
  <si>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</si>
  <si>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</si>
  <si>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</si>
  <si>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</si>
  <si>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</si>
  <si>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</si>
  <si>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</si>
  <si>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</si>
  <si>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</si>
  <si>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</si>
  <si>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</si>
  <si>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</si>
  <si>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</si>
  <si>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</si>
  <si>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</si>
  <si>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</si>
  <si>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</si>
  <si>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</si>
  <si>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</si>
  <si>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</si>
  <si>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</si>
  <si>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</si>
  <si>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</si>
  <si>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</si>
  <si>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</si>
  <si>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</si>
  <si>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</si>
  <si>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</si>
  <si>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</si>
  <si>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</si>
  <si>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</si>
  <si>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</si>
  <si>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</si>
  <si>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</si>
  <si>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</si>
  <si>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</si>
  <si>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</si>
  <si>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</si>
  <si>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</si>
  <si>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</si>
  <si>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</si>
  <si>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</si>
  <si>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</si>
  <si>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</si>
  <si>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</si>
  <si>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</si>
  <si>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</si>
  <si>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</si>
  <si>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</si>
  <si>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</si>
  <si>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</si>
  <si>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</si>
  <si>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</si>
  <si>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</si>
  <si>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</si>
  <si>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</si>
  <si>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</si>
  <si>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</si>
  <si>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</si>
  <si>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</si>
  <si>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</si>
  <si>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</si>
  <si>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</si>
  <si>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</si>
  <si>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</si>
  <si>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</si>
  <si>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</si>
  <si>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</si>
  <si>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</si>
  <si>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</si>
  <si>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</si>
  <si>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</si>
  <si>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</si>
  <si>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</si>
  <si>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</si>
  <si>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</si>
  <si>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</si>
  <si>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</si>
  <si>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</si>
  <si>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</si>
  <si>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</si>
  <si>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</si>
  <si>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</si>
  <si>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</si>
  <si>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</si>
  <si>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</si>
  <si>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</si>
  <si>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</si>
  <si>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</si>
  <si>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</si>
  <si>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</si>
  <si>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</si>
  <si>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</si>
  <si>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</si>
  <si>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</si>
  <si>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</si>
  <si>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</si>
  <si>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</si>
  <si>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</si>
  <si>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</si>
  <si>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</si>
  <si>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</si>
  <si>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</si>
  <si>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</si>
  <si>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</si>
  <si>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</si>
  <si>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</si>
  <si>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</si>
  <si>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</si>
  <si>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</si>
  <si>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</si>
  <si>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</si>
  <si>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</si>
  <si>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</si>
  <si>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</si>
  <si>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</si>
  <si>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</si>
  <si>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</si>
  <si>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</si>
  <si>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</si>
  <si>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</si>
  <si>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</si>
  <si>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</si>
  <si>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</si>
  <si>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</si>
  <si>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</si>
  <si>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</si>
  <si>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</si>
  <si>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</si>
  <si>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</si>
  <si>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</si>
  <si>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</si>
  <si>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</si>
  <si>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</si>
  <si>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</si>
  <si>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</si>
  <si>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</si>
  <si>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</si>
  <si>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</si>
  <si>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</si>
  <si>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</si>
  <si>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</si>
  <si>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</si>
  <si>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</si>
  <si>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</si>
  <si>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</si>
  <si>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</si>
  <si>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</si>
  <si>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</si>
  <si>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</si>
  <si>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</si>
  <si>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</si>
  <si>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</si>
  <si>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</si>
  <si>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</si>
  <si>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</si>
  <si>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</si>
  <si>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</si>
  <si>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</si>
  <si>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</si>
  <si>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</si>
  <si>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</si>
  <si>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</si>
  <si>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</si>
  <si>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</si>
  <si>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</si>
  <si>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</si>
  <si>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</si>
  <si>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</si>
  <si>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</si>
  <si>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</si>
  <si>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</si>
  <si>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</si>
  <si>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</si>
  <si>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</si>
  <si>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</si>
  <si>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</si>
  <si>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</si>
  <si>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</si>
  <si>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</si>
  <si>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</si>
  <si>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</si>
  <si>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</si>
  <si>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</si>
  <si>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</si>
  <si>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</si>
  <si>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</si>
  <si>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</si>
  <si>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</si>
  <si>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</si>
  <si>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</si>
  <si>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</si>
  <si>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</si>
  <si>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</si>
  <si>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</si>
  <si>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</si>
  <si>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</si>
  <si>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</si>
  <si>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</si>
  <si>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</si>
  <si>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</si>
  <si>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</si>
  <si>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</si>
  <si>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</si>
  <si>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</si>
  <si>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</si>
  <si>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</si>
  <si>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</si>
  <si>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</si>
  <si>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</si>
  <si>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</si>
  <si>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</si>
  <si>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</si>
  <si>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</si>
  <si>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</si>
  <si>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</si>
  <si>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</si>
  <si>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</si>
  <si>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</si>
  <si>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</si>
  <si>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</si>
  <si>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</si>
  <si>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</si>
  <si>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</si>
  <si>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</si>
  <si>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</si>
  <si>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</si>
  <si>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</si>
  <si>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</si>
  <si>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</si>
  <si>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</si>
  <si>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</si>
  <si>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</si>
  <si>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</si>
  <si>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</si>
  <si>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</si>
  <si>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</si>
  <si>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</si>
  <si>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</si>
  <si>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</si>
  <si>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</si>
  <si>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</si>
  <si>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</si>
  <si>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</si>
  <si>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</si>
  <si>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</si>
  <si>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</si>
  <si>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</si>
  <si>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</si>
  <si>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</si>
  <si>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</si>
  <si>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</si>
  <si>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</si>
  <si>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</si>
  <si>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</si>
  <si>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</si>
  <si>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</si>
  <si>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</si>
  <si>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</si>
  <si>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</si>
  <si>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</si>
  <si>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</si>
  <si>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</si>
  <si>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</si>
  <si>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</si>
  <si>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</si>
  <si>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</si>
  <si>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</si>
  <si>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</si>
  <si>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</si>
  <si>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</si>
  <si>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</si>
  <si>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</si>
  <si>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</si>
  <si>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</si>
  <si>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</si>
  <si>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</si>
  <si>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</si>
  <si>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</si>
  <si>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</si>
  <si>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</si>
  <si>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</si>
  <si>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</si>
  <si>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</si>
  <si>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</si>
  <si>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</si>
  <si>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</si>
  <si>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</si>
  <si>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</si>
  <si>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</si>
  <si>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</si>
  <si>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</si>
  <si>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</si>
  <si>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</si>
  <si>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</si>
  <si>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</si>
  <si>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</si>
  <si>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</si>
  <si>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</si>
  <si>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</si>
  <si>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</si>
  <si>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</si>
  <si>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</si>
  <si>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</si>
  <si>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</si>
  <si>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</si>
  <si>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</si>
  <si>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</si>
  <si>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</si>
  <si>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</si>
  <si>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</si>
  <si>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</si>
  <si>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</si>
  <si>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</si>
  <si>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</si>
  <si>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</si>
  <si>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</si>
  <si>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</si>
  <si>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</si>
  <si>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</si>
  <si>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</si>
  <si>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</si>
  <si>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</si>
  <si>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</si>
  <si>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</si>
  <si>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</si>
  <si>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</si>
  <si>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</si>
  <si>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</si>
  <si>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</si>
  <si>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</si>
  <si>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</si>
  <si>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</si>
  <si>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</si>
  <si>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</si>
  <si>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</si>
  <si>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</si>
  <si>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</si>
  <si>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</si>
  <si>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</si>
  <si>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</si>
  <si>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</si>
  <si>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</si>
  <si>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</si>
  <si>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</si>
  <si>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</si>
  <si>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</si>
  <si>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</si>
  <si>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</si>
  <si>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</si>
  <si>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</si>
  <si>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</si>
  <si>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</si>
  <si>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</si>
  <si>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</si>
  <si>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</si>
  <si>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</si>
  <si>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</si>
  <si>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</si>
  <si>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</si>
  <si>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</si>
  <si>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</si>
  <si>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</si>
  <si>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</si>
  <si>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</si>
  <si>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</si>
  <si>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</si>
  <si>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</si>
  <si>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</si>
  <si>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</si>
  <si>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</si>
  <si>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</si>
  <si>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</si>
  <si>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</si>
  <si>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</si>
  <si>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</si>
  <si>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</si>
  <si>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</si>
  <si>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</si>
  <si>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</si>
  <si>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</si>
  <si>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</si>
  <si>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</si>
  <si>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</si>
  <si>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</si>
  <si>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</si>
  <si>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</si>
  <si>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</si>
  <si>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</si>
  <si>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</si>
  <si>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</si>
  <si>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</si>
  <si>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</si>
  <si>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</si>
  <si>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</si>
  <si>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</si>
  <si>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</si>
  <si>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</si>
  <si>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</si>
  <si>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</si>
  <si>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</si>
  <si>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</si>
  <si>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</si>
  <si>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</si>
  <si>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</si>
  <si>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</si>
  <si>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</si>
  <si>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</si>
  <si>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</si>
  <si>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</si>
  <si>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</si>
  <si>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</si>
  <si>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</si>
  <si>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</si>
  <si>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</si>
  <si>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</si>
  <si>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</si>
  <si>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</si>
  <si>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</si>
  <si>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</si>
  <si>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</si>
  <si>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</si>
  <si>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</si>
  <si>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</si>
  <si>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</si>
  <si>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</si>
  <si>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</si>
  <si>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</si>
  <si>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</si>
  <si>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</si>
  <si>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</si>
  <si>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</si>
  <si>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</si>
  <si>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</si>
  <si>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</si>
  <si>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</si>
  <si>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</si>
  <si>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</si>
  <si>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</si>
  <si>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</si>
  <si>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</si>
  <si>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</si>
  <si>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</si>
  <si>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</si>
  <si>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</si>
  <si>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</si>
  <si>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</si>
  <si>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</si>
  <si>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</si>
  <si>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</si>
  <si>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</si>
  <si>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</si>
  <si>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</si>
  <si>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</si>
  <si>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</si>
  <si>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</si>
  <si>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</si>
  <si>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</si>
  <si>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</si>
  <si>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</si>
  <si>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</si>
  <si>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</si>
  <si>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</si>
  <si>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</si>
  <si>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</si>
  <si>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</si>
  <si>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</si>
  <si>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</si>
  <si>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</si>
  <si>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</si>
  <si>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</si>
  <si>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</si>
  <si>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</si>
  <si>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</si>
  <si>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</si>
  <si>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</si>
  <si>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</si>
  <si>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</si>
  <si>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</si>
  <si>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</si>
  <si>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</si>
  <si>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</si>
  <si>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</si>
  <si>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</si>
  <si>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</si>
  <si>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</si>
  <si>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</si>
  <si>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</si>
  <si>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</si>
  <si>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</si>
  <si>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</si>
  <si>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</si>
  <si>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</si>
  <si>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</si>
  <si>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</si>
  <si>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</si>
  <si>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</si>
  <si>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</si>
  <si>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</si>
  <si>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</si>
  <si>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</si>
  <si>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</si>
  <si>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</si>
  <si>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</si>
  <si>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</si>
  <si>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</si>
  <si>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</si>
  <si>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</si>
  <si>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</si>
  <si>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</si>
  <si>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</si>
  <si>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</si>
  <si>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</si>
  <si>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</si>
  <si>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</si>
  <si>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</si>
  <si>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</si>
  <si>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</si>
  <si>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</si>
  <si>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</si>
  <si>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</si>
  <si>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</si>
  <si>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</si>
  <si>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</si>
  <si>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</si>
  <si>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</si>
  <si>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</si>
  <si>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</si>
  <si>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</si>
  <si>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</si>
  <si>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</si>
  <si>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</si>
  <si>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</si>
  <si>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</si>
  <si>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</si>
  <si>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</si>
  <si>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</si>
  <si>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</si>
  <si>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</si>
  <si>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</si>
  <si>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</si>
  <si>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</si>
  <si>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</si>
  <si>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</si>
  <si>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</si>
  <si>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</si>
  <si>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</si>
  <si>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</si>
  <si>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</si>
  <si>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</si>
  <si>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</si>
  <si>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</si>
  <si>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</si>
  <si>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</si>
  <si>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</si>
  <si>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</si>
  <si>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</si>
  <si>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</si>
  <si>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</si>
  <si>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</si>
  <si>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</si>
  <si>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</si>
  <si>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</si>
  <si>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</si>
  <si>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</si>
  <si>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</si>
  <si>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</si>
  <si>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</si>
  <si>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</si>
  <si>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</si>
  <si>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</si>
  <si>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</si>
  <si>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</si>
  <si>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</si>
  <si>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</si>
  <si>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</si>
  <si>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</si>
  <si>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</si>
  <si>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</si>
  <si>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</si>
  <si>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</si>
  <si>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</si>
  <si>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</si>
  <si>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</si>
  <si>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</si>
  <si>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</si>
  <si>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</si>
  <si>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</si>
  <si>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</si>
  <si>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</si>
  <si>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</si>
  <si>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</si>
  <si>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</si>
  <si>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</si>
  <si>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</si>
  <si>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</si>
  <si>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</si>
  <si>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</si>
  <si>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</si>
  <si>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</si>
  <si>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</si>
  <si>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</si>
  <si>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</si>
  <si>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</si>
  <si>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</si>
  <si>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</si>
  <si>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</si>
  <si>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</si>
  <si>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</si>
  <si>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</si>
  <si>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</si>
  <si>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</si>
  <si>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</si>
  <si>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</si>
  <si>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</si>
  <si>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</si>
  <si>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</si>
  <si>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</si>
  <si>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</si>
  <si>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</si>
  <si>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</si>
  <si>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</si>
  <si>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</si>
  <si>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</si>
  <si>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</si>
  <si>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</si>
  <si>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</si>
  <si>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</si>
  <si>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</si>
  <si>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</si>
  <si>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</si>
  <si>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</si>
  <si>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</si>
  <si>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</si>
  <si>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</si>
  <si>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</si>
  <si>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</si>
  <si>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</si>
  <si>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</si>
  <si>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</si>
  <si>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</si>
  <si>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</si>
  <si>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</si>
  <si>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</si>
  <si>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</si>
  <si>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</si>
  <si>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</si>
  <si>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</si>
  <si>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</si>
  <si>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</si>
  <si>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</si>
  <si>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</si>
  <si>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</si>
  <si>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</si>
  <si>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</si>
  <si>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</si>
  <si>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</si>
  <si>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</si>
  <si>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</si>
  <si>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</si>
  <si>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</si>
  <si>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</si>
  <si>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</si>
  <si>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</si>
  <si>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</si>
  <si>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</si>
  <si>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</si>
  <si>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</si>
  <si>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</si>
  <si>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</si>
  <si>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</si>
  <si>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</si>
  <si>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</si>
  <si>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</si>
  <si>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</si>
  <si>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</si>
  <si>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</si>
  <si>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</si>
  <si>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</si>
  <si>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</si>
  <si>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</si>
  <si>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</si>
  <si>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</si>
  <si>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</si>
  <si>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</si>
  <si>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</si>
  <si>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</si>
  <si>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</si>
  <si>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</si>
  <si>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</si>
  <si>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</si>
  <si>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</si>
  <si>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</si>
  <si>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</si>
  <si>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</si>
  <si>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</si>
  <si>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</si>
  <si>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</si>
  <si>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</si>
  <si>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</si>
  <si>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</si>
  <si>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</si>
  <si>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</si>
  <si>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</si>
  <si>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</si>
  <si>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</si>
  <si>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</si>
  <si>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</si>
  <si>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</si>
  <si>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</si>
  <si>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</si>
  <si>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</si>
  <si>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</si>
  <si>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</si>
  <si>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</si>
  <si>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</si>
  <si>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</si>
  <si>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</si>
  <si>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</si>
  <si>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</si>
  <si>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</si>
  <si>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</si>
  <si>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</si>
  <si>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</si>
  <si>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</si>
  <si>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</si>
  <si>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</si>
  <si>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</si>
  <si>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</si>
  <si>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</si>
  <si>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</si>
  <si>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</si>
  <si>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</si>
  <si>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</si>
  <si>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</si>
  <si>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</si>
  <si>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</si>
  <si>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</si>
  <si>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</si>
  <si>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</si>
  <si>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</si>
  <si>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</si>
  <si>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</si>
  <si>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</si>
  <si>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</si>
  <si>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</si>
  <si>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</si>
  <si>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</si>
  <si>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</si>
  <si>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</si>
  <si>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</si>
  <si>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</si>
  <si>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</si>
  <si>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</si>
  <si>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</si>
  <si>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</si>
  <si>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</si>
  <si>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</si>
  <si>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</si>
  <si>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</si>
  <si>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</si>
  <si>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</si>
  <si>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</si>
  <si>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</si>
  <si>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</si>
  <si>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</si>
  <si>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</si>
  <si>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</si>
  <si>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</si>
  <si>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</si>
  <si>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</si>
  <si>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</si>
  <si>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</si>
  <si>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</si>
  <si>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</si>
  <si>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</si>
  <si>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</si>
  <si>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</si>
  <si>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</si>
  <si>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</si>
  <si>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</si>
  <si>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</si>
  <si>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</si>
  <si>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</si>
  <si>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</si>
  <si>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</si>
  <si>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</si>
  <si>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</si>
  <si>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</si>
  <si>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</si>
  <si>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</si>
  <si>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</si>
  <si>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</si>
  <si>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</si>
  <si>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</si>
  <si>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</si>
  <si>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</si>
  <si>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</si>
  <si>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</si>
  <si>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</si>
  <si>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</si>
  <si>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木下　智大</t>
    <rPh sb="0" eb="2">
      <t>キノシタ</t>
    </rPh>
    <rPh sb="3" eb="5">
      <t>トモダイ</t>
    </rPh>
    <phoneticPr fontId="1"/>
  </si>
  <si>
    <t>グレイス神居・管理者</t>
    <rPh sb="4" eb="6">
      <t>カムイ</t>
    </rPh>
    <rPh sb="7" eb="10">
      <t>カンリシャ</t>
    </rPh>
    <phoneticPr fontId="1"/>
  </si>
  <si>
    <t>２　法人</t>
  </si>
  <si>
    <t>５　営利法人</t>
  </si>
  <si>
    <t>ごうどうがいしゃ　ぐれいす</t>
    <phoneticPr fontId="1"/>
  </si>
  <si>
    <t>合同会社　グレイス</t>
    <rPh sb="0" eb="4">
      <t>ゴウドウガイシャ</t>
    </rPh>
    <phoneticPr fontId="1"/>
  </si>
  <si>
    <t>7450003000524</t>
    <phoneticPr fontId="1"/>
  </si>
  <si>
    <t>北海道旭川市東光8条7丁目2番15号</t>
    <rPh sb="0" eb="3">
      <t>ホッカイドウ</t>
    </rPh>
    <rPh sb="3" eb="6">
      <t>アサヒカワシ</t>
    </rPh>
    <rPh sb="6" eb="8">
      <t>トウコウ</t>
    </rPh>
    <rPh sb="9" eb="10">
      <t>ジョウ</t>
    </rPh>
    <rPh sb="11" eb="13">
      <t>チョウメ</t>
    </rPh>
    <rPh sb="14" eb="15">
      <t>バン</t>
    </rPh>
    <rPh sb="17" eb="18">
      <t>ゴウ</t>
    </rPh>
    <phoneticPr fontId="1"/>
  </si>
  <si>
    <t>0166</t>
    <phoneticPr fontId="1"/>
  </si>
  <si>
    <t>34</t>
    <phoneticPr fontId="1"/>
  </si>
  <si>
    <t>0488</t>
    <phoneticPr fontId="1"/>
  </si>
  <si>
    <t>0499</t>
    <phoneticPr fontId="1"/>
  </si>
  <si>
    <t>http://</t>
  </si>
  <si>
    <t>www.grace-asahikawa.net/</t>
    <phoneticPr fontId="1"/>
  </si>
  <si>
    <t>下江　泰文</t>
    <rPh sb="0" eb="2">
      <t>シモエ</t>
    </rPh>
    <rPh sb="3" eb="5">
      <t>ヤスフミ</t>
    </rPh>
    <phoneticPr fontId="1"/>
  </si>
  <si>
    <t>代表社員</t>
    <rPh sb="0" eb="4">
      <t>ダイヒョウシャイン</t>
    </rPh>
    <phoneticPr fontId="1"/>
  </si>
  <si>
    <t>じゅうたくがたゆうりょうろうじんほーむ　ぐれいすかむい</t>
    <phoneticPr fontId="1"/>
  </si>
  <si>
    <t>住宅型有料老人ホーム　グレイス神居</t>
    <rPh sb="0" eb="7">
      <t>ジュウタクガタユウリョウロウジン</t>
    </rPh>
    <rPh sb="15" eb="17">
      <t>カムイ</t>
    </rPh>
    <phoneticPr fontId="1"/>
  </si>
  <si>
    <t>北海道旭川市神居6条2丁目3番6号</t>
    <rPh sb="0" eb="5">
      <t>ホッカイドウアサヒカワ</t>
    </rPh>
    <rPh sb="5" eb="6">
      <t>シ</t>
    </rPh>
    <rPh sb="6" eb="8">
      <t>カムイ</t>
    </rPh>
    <rPh sb="9" eb="10">
      <t>ジョウ</t>
    </rPh>
    <rPh sb="11" eb="13">
      <t>チョウメ</t>
    </rPh>
    <rPh sb="14" eb="15">
      <t>バン</t>
    </rPh>
    <rPh sb="16" eb="17">
      <t>ゴウ</t>
    </rPh>
    <phoneticPr fontId="1"/>
  </si>
  <si>
    <t>近文</t>
    <rPh sb="0" eb="2">
      <t>チカブミ</t>
    </rPh>
    <phoneticPr fontId="1"/>
  </si>
  <si>
    <t>旭川市中央バスターミナル前より
道北バス(乗り場11番、路線番号53・630・667)
で約15分
下車バス停留所(神居6条1丁目)より徒歩5分
道央自動車道鷹栖ICより車で25分</t>
    <rPh sb="0" eb="2">
      <t>アサヒカワ</t>
    </rPh>
    <rPh sb="2" eb="3">
      <t>シ</t>
    </rPh>
    <rPh sb="3" eb="5">
      <t>チュウオウ</t>
    </rPh>
    <rPh sb="12" eb="13">
      <t>マエ</t>
    </rPh>
    <rPh sb="16" eb="18">
      <t>ドウホク</t>
    </rPh>
    <rPh sb="21" eb="22">
      <t>ノ</t>
    </rPh>
    <rPh sb="23" eb="24">
      <t>バ</t>
    </rPh>
    <rPh sb="26" eb="27">
      <t>バン</t>
    </rPh>
    <rPh sb="28" eb="32">
      <t>ロセンバンゴウ</t>
    </rPh>
    <rPh sb="45" eb="46">
      <t>ヤク</t>
    </rPh>
    <rPh sb="48" eb="49">
      <t>フン</t>
    </rPh>
    <rPh sb="50" eb="52">
      <t>ゲシャ</t>
    </rPh>
    <rPh sb="54" eb="57">
      <t>テイリュウジョ</t>
    </rPh>
    <rPh sb="58" eb="60">
      <t>カムイ</t>
    </rPh>
    <rPh sb="61" eb="62">
      <t>ジョウ</t>
    </rPh>
    <rPh sb="63" eb="65">
      <t>チョウメ</t>
    </rPh>
    <rPh sb="68" eb="70">
      <t>トホ</t>
    </rPh>
    <rPh sb="71" eb="72">
      <t>フン</t>
    </rPh>
    <rPh sb="73" eb="75">
      <t>ドウオウ</t>
    </rPh>
    <rPh sb="75" eb="78">
      <t>ジドウシャ</t>
    </rPh>
    <rPh sb="78" eb="79">
      <t>ドウ</t>
    </rPh>
    <rPh sb="79" eb="81">
      <t>タカス</t>
    </rPh>
    <rPh sb="85" eb="86">
      <t>クルマ</t>
    </rPh>
    <rPh sb="89" eb="90">
      <t>フン</t>
    </rPh>
    <phoneticPr fontId="1"/>
  </si>
  <si>
    <t>76</t>
    <phoneticPr fontId="1"/>
  </si>
  <si>
    <t>1425</t>
    <phoneticPr fontId="1"/>
  </si>
  <si>
    <t>1426</t>
    <phoneticPr fontId="1"/>
  </si>
  <si>
    <t>kamui</t>
    <phoneticPr fontId="1"/>
  </si>
  <si>
    <t>grace-asahikawa.net</t>
    <phoneticPr fontId="1"/>
  </si>
  <si>
    <t>管理者</t>
    <rPh sb="0" eb="3">
      <t>カンリシャ</t>
    </rPh>
    <phoneticPr fontId="1"/>
  </si>
  <si>
    <t>３　住宅型</t>
  </si>
  <si>
    <t>１　事業者が自ら所有する土地</t>
  </si>
  <si>
    <t>２　なし</t>
  </si>
  <si>
    <t>３　その他</t>
  </si>
  <si>
    <t>３　木造</t>
  </si>
  <si>
    <t>１　事業者が自ら所有する建物</t>
  </si>
  <si>
    <t>１　あり</t>
  </si>
  <si>
    <t>１　全室個室（縁故者個室含む）</t>
  </si>
  <si>
    <t>１　あり（車椅子対応）</t>
  </si>
  <si>
    <t>１　全ての居室あり</t>
  </si>
  <si>
    <t>１　全ての便所あり</t>
  </si>
  <si>
    <t>１　全ての浴室あり</t>
  </si>
  <si>
    <t>他のサービス事業所と密に連携し「終の棲家」として、要望があればできる限り最後まで入居し続けられるように支援する。</t>
    <rPh sb="0" eb="1">
      <t>タ</t>
    </rPh>
    <rPh sb="6" eb="9">
      <t>ジギョウショ</t>
    </rPh>
    <rPh sb="10" eb="11">
      <t>ミツ</t>
    </rPh>
    <rPh sb="12" eb="14">
      <t>レンケイ</t>
    </rPh>
    <rPh sb="16" eb="17">
      <t>ツイ</t>
    </rPh>
    <rPh sb="18" eb="20">
      <t>スミカ</t>
    </rPh>
    <rPh sb="25" eb="27">
      <t>ヨウボウ</t>
    </rPh>
    <rPh sb="34" eb="35">
      <t>カギ</t>
    </rPh>
    <rPh sb="36" eb="38">
      <t>サイゴ</t>
    </rPh>
    <rPh sb="40" eb="42">
      <t>ニュウキョ</t>
    </rPh>
    <rPh sb="43" eb="44">
      <t>ツヅ</t>
    </rPh>
    <rPh sb="51" eb="53">
      <t>シエン</t>
    </rPh>
    <phoneticPr fontId="1"/>
  </si>
  <si>
    <t>１　自ら実施</t>
  </si>
  <si>
    <t>○</t>
  </si>
  <si>
    <t>医)　慶友会　吉田病院</t>
    <rPh sb="0" eb="1">
      <t>イ</t>
    </rPh>
    <rPh sb="3" eb="6">
      <t>ケイユウカイ</t>
    </rPh>
    <rPh sb="7" eb="9">
      <t>ヨシダ</t>
    </rPh>
    <rPh sb="9" eb="11">
      <t>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</si>
  <si>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</si>
  <si>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内科</t>
    <rPh sb="0" eb="2">
      <t>ナイカ</t>
    </rPh>
    <phoneticPr fontId="1"/>
  </si>
  <si>
    <t>他入居者との相性等</t>
    <rPh sb="0" eb="1">
      <t>タ</t>
    </rPh>
    <rPh sb="1" eb="4">
      <t>ニュウキョシャ</t>
    </rPh>
    <rPh sb="6" eb="8">
      <t>アイショウ</t>
    </rPh>
    <rPh sb="8" eb="9">
      <t>トウ</t>
    </rPh>
    <phoneticPr fontId="1"/>
  </si>
  <si>
    <t>本人希望、苦情、施設の都合</t>
    <rPh sb="0" eb="2">
      <t>ホンニン</t>
    </rPh>
    <rPh sb="2" eb="4">
      <t>キボウ</t>
    </rPh>
    <rPh sb="5" eb="7">
      <t>クジョウ</t>
    </rPh>
    <rPh sb="8" eb="10">
      <t>シセツ</t>
    </rPh>
    <rPh sb="11" eb="13">
      <t>ツゴウ</t>
    </rPh>
    <phoneticPr fontId="1"/>
  </si>
  <si>
    <t>特になし</t>
    <rPh sb="0" eb="1">
      <t>トク</t>
    </rPh>
    <phoneticPr fontId="1"/>
  </si>
  <si>
    <t>なし</t>
    <phoneticPr fontId="1"/>
  </si>
  <si>
    <t>契約の内容に準じる</t>
    <rPh sb="0" eb="2">
      <t>ケイヤク</t>
    </rPh>
    <rPh sb="3" eb="5">
      <t>ナイヨウ</t>
    </rPh>
    <rPh sb="6" eb="7">
      <t>ジュン</t>
    </rPh>
    <phoneticPr fontId="1"/>
  </si>
  <si>
    <t>介護福祉士</t>
    <rPh sb="0" eb="5">
      <t>カイゴフクシシ</t>
    </rPh>
    <phoneticPr fontId="1"/>
  </si>
  <si>
    <t>２　建物賃貸借方式</t>
  </si>
  <si>
    <t>３　月払い方式</t>
  </si>
  <si>
    <t>１　減額なし</t>
  </si>
  <si>
    <t>運営懇談会での同意</t>
    <rPh sb="0" eb="5">
      <t>ウンエイコンダンカイ</t>
    </rPh>
    <rPh sb="7" eb="9">
      <t>ドウイ</t>
    </rPh>
    <phoneticPr fontId="1"/>
  </si>
  <si>
    <t>変更箇所事項のみの書類による契約</t>
    <rPh sb="0" eb="4">
      <t>ヘンコウカショ</t>
    </rPh>
    <rPh sb="4" eb="6">
      <t>ジコウ</t>
    </rPh>
    <rPh sb="9" eb="11">
      <t>ショルイ</t>
    </rPh>
    <rPh sb="14" eb="16">
      <t>ケイヤク</t>
    </rPh>
    <phoneticPr fontId="1"/>
  </si>
  <si>
    <t>建物の購入費、設備品備品費、借入利息、などを基盤として、一室当たりの家賃を算出した。</t>
    <rPh sb="0" eb="2">
      <t>タテモノ</t>
    </rPh>
    <rPh sb="3" eb="6">
      <t>コウニュウヒ</t>
    </rPh>
    <rPh sb="7" eb="10">
      <t>セツビヒン</t>
    </rPh>
    <rPh sb="10" eb="12">
      <t>ビヒン</t>
    </rPh>
    <rPh sb="12" eb="13">
      <t>ヒ</t>
    </rPh>
    <rPh sb="14" eb="16">
      <t>カリイレ</t>
    </rPh>
    <rPh sb="16" eb="18">
      <t>リソク</t>
    </rPh>
    <rPh sb="22" eb="24">
      <t>キバン</t>
    </rPh>
    <rPh sb="28" eb="30">
      <t>イッシツ</t>
    </rPh>
    <rPh sb="30" eb="31">
      <t>ア</t>
    </rPh>
    <rPh sb="34" eb="36">
      <t>ヤチン</t>
    </rPh>
    <rPh sb="37" eb="39">
      <t>サンシュツ</t>
    </rPh>
    <phoneticPr fontId="1"/>
  </si>
  <si>
    <t>共用施設の維持管理・修繕費。事務管理部門・生活支援サービスの人件費・事務費。</t>
    <rPh sb="0" eb="2">
      <t>キョウヨウ</t>
    </rPh>
    <rPh sb="2" eb="4">
      <t>シセツ</t>
    </rPh>
    <rPh sb="5" eb="7">
      <t>イジ</t>
    </rPh>
    <rPh sb="7" eb="9">
      <t>カンリ</t>
    </rPh>
    <rPh sb="10" eb="13">
      <t>シュウゼンヒ</t>
    </rPh>
    <rPh sb="14" eb="18">
      <t>ジムカンリ</t>
    </rPh>
    <rPh sb="18" eb="20">
      <t>ブモン</t>
    </rPh>
    <rPh sb="21" eb="23">
      <t>セイカツ</t>
    </rPh>
    <rPh sb="23" eb="25">
      <t>シエン</t>
    </rPh>
    <rPh sb="30" eb="33">
      <t>ジンケンヒ</t>
    </rPh>
    <rPh sb="34" eb="37">
      <t>ジムヒ</t>
    </rPh>
    <phoneticPr fontId="1"/>
  </si>
  <si>
    <t>厨房維持費及び一日三食を提供するための費用。</t>
    <rPh sb="0" eb="5">
      <t>チュウボウイジヒ</t>
    </rPh>
    <rPh sb="5" eb="6">
      <t>オヨ</t>
    </rPh>
    <rPh sb="7" eb="9">
      <t>イチニチ</t>
    </rPh>
    <rPh sb="9" eb="11">
      <t>サンショク</t>
    </rPh>
    <rPh sb="12" eb="14">
      <t>テイキョウ</t>
    </rPh>
    <rPh sb="19" eb="21">
      <t>ヒヨウ</t>
    </rPh>
    <phoneticPr fontId="1"/>
  </si>
  <si>
    <t>共益費に含む。</t>
    <rPh sb="0" eb="3">
      <t>キョウエキヒ</t>
    </rPh>
    <rPh sb="4" eb="5">
      <t>フク</t>
    </rPh>
    <phoneticPr fontId="1"/>
  </si>
  <si>
    <t>共益費　月28000円
受診介助同行支援　1回1500円
冬期暖房費(10月～5月)　10000円
おやつ代　100円(1日100円×日数分)</t>
    <rPh sb="0" eb="3">
      <t>キョウエキヒ</t>
    </rPh>
    <rPh sb="4" eb="5">
      <t>ツキ</t>
    </rPh>
    <rPh sb="10" eb="11">
      <t>エン</t>
    </rPh>
    <rPh sb="12" eb="16">
      <t>ジュシンカイジョ</t>
    </rPh>
    <rPh sb="16" eb="18">
      <t>ドウコウ</t>
    </rPh>
    <rPh sb="18" eb="20">
      <t>シエン</t>
    </rPh>
    <rPh sb="22" eb="23">
      <t>カイ</t>
    </rPh>
    <rPh sb="27" eb="28">
      <t>エン</t>
    </rPh>
    <rPh sb="29" eb="31">
      <t>トウキ</t>
    </rPh>
    <rPh sb="31" eb="34">
      <t>ダンボウヒ</t>
    </rPh>
    <rPh sb="37" eb="38">
      <t>ガツ</t>
    </rPh>
    <rPh sb="40" eb="41">
      <t>ガツ</t>
    </rPh>
    <rPh sb="48" eb="49">
      <t>エン</t>
    </rPh>
    <rPh sb="53" eb="54">
      <t>ダイ</t>
    </rPh>
    <rPh sb="58" eb="59">
      <t>エン</t>
    </rPh>
    <rPh sb="61" eb="62">
      <t>ニチ</t>
    </rPh>
    <rPh sb="65" eb="66">
      <t>エン</t>
    </rPh>
    <rPh sb="67" eb="70">
      <t>ニッスウブン</t>
    </rPh>
    <phoneticPr fontId="1"/>
  </si>
  <si>
    <t>住宅型有料老人ホーム　グレイス神居</t>
    <rPh sb="0" eb="7">
      <t>ジュウタクガタユウリョウロウジン</t>
    </rPh>
    <rPh sb="15" eb="17">
      <t>カムイ</t>
    </rPh>
    <phoneticPr fontId="1"/>
  </si>
  <si>
    <t>0166</t>
    <phoneticPr fontId="1"/>
  </si>
  <si>
    <t>76</t>
    <phoneticPr fontId="1"/>
  </si>
  <si>
    <t>1425</t>
    <phoneticPr fontId="1"/>
  </si>
  <si>
    <t>合同会社グレイス</t>
    <rPh sb="0" eb="4">
      <t>ゴウドウガイシャ</t>
    </rPh>
    <phoneticPr fontId="1"/>
  </si>
  <si>
    <t>34</t>
    <phoneticPr fontId="1"/>
  </si>
  <si>
    <t>0488</t>
    <phoneticPr fontId="1"/>
  </si>
  <si>
    <t>運営懇談会等</t>
    <rPh sb="0" eb="5">
      <t>ウンエイコンダンカイ</t>
    </rPh>
    <rPh sb="5" eb="6">
      <t>トウ</t>
    </rPh>
    <phoneticPr fontId="1"/>
  </si>
  <si>
    <t>１　入居希望者に公開</t>
  </si>
  <si>
    <t>３　公開していない</t>
  </si>
  <si>
    <t>訪問介護事業所　グレイス</t>
    <rPh sb="0" eb="7">
      <t>ホウモンカイゴジギョウショ</t>
    </rPh>
    <phoneticPr fontId="1"/>
  </si>
  <si>
    <t>旭川市神居6条2丁目3番6号</t>
    <rPh sb="0" eb="3">
      <t>アサヒカワシ</t>
    </rPh>
    <rPh sb="3" eb="5">
      <t>カムイ</t>
    </rPh>
    <rPh sb="6" eb="7">
      <t>ジョウ</t>
    </rPh>
    <rPh sb="8" eb="10">
      <t>チョウメ</t>
    </rPh>
    <rPh sb="11" eb="12">
      <t>バン</t>
    </rPh>
    <rPh sb="13" eb="14">
      <t>ゴウ</t>
    </rPh>
    <phoneticPr fontId="1"/>
  </si>
  <si>
    <t>小規模多機能型介護事業所　グレイス</t>
    <rPh sb="0" eb="6">
      <t>ショウキボタキノウ</t>
    </rPh>
    <rPh sb="6" eb="7">
      <t>ガタ</t>
    </rPh>
    <rPh sb="7" eb="12">
      <t>カイゴジギョウショ</t>
    </rPh>
    <phoneticPr fontId="1"/>
  </si>
  <si>
    <t>旭川市東光8条7丁目2番15号</t>
    <rPh sb="0" eb="3">
      <t>アサヒカワシ</t>
    </rPh>
    <rPh sb="3" eb="5">
      <t>トウコウ</t>
    </rPh>
    <rPh sb="6" eb="7">
      <t>ジョウ</t>
    </rPh>
    <rPh sb="8" eb="10">
      <t>チョウメ</t>
    </rPh>
    <rPh sb="11" eb="12">
      <t>バン</t>
    </rPh>
    <rPh sb="14" eb="15">
      <t>ゴウ</t>
    </rPh>
    <phoneticPr fontId="1"/>
  </si>
  <si>
    <t>ひらかれた施設運営を心掛け、地域にとけ込み、地域に頼っていただける施設運営を心掛ける。</t>
    <rPh sb="5" eb="7">
      <t>シセツ</t>
    </rPh>
    <rPh sb="7" eb="9">
      <t>ウンエイ</t>
    </rPh>
    <rPh sb="10" eb="12">
      <t>ココロガ</t>
    </rPh>
    <rPh sb="14" eb="16">
      <t>チイキ</t>
    </rPh>
    <rPh sb="19" eb="20">
      <t>コ</t>
    </rPh>
    <rPh sb="22" eb="24">
      <t>チイキ</t>
    </rPh>
    <rPh sb="25" eb="26">
      <t>タヨ</t>
    </rPh>
    <rPh sb="33" eb="37">
      <t>シセツウンエイ</t>
    </rPh>
    <rPh sb="38" eb="40">
      <t>ココロガ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</si>
</sst>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G191" sqref="G191:P191"/>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95" customHeight="1">
      <c r="B15" s="139" t="s">
        <v>499</v>
      </c>
      <c r="C15" s="140"/>
      <c r="D15" s="140"/>
      <c r="E15" s="141"/>
      <c r="F15" s="90" t="s">
        <v>500</v>
      </c>
      <c r="G15" s="90"/>
      <c r="H15" s="90"/>
      <c r="I15" s="90"/>
      <c r="J15" s="82" t="s">
        <v>2359</v>
      </c>
      <c r="K15" s="98"/>
      <c r="L15" s="98"/>
      <c r="M15" s="98"/>
      <c r="N15" s="98"/>
      <c r="O15" s="98"/>
      <c r="P15" s="99"/>
    </row>
    <row r="16" spans="1:20" ht="19.95"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v>
      </c>
      <c r="H17" s="35" t="s">
        <v>469</v>
      </c>
      <c r="I17" s="32">
        <v>8348</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2539</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2541</v>
      </c>
      <c r="K24" s="81"/>
      <c r="L24" s="81"/>
      <c r="M24" s="81"/>
      <c r="N24" s="81"/>
      <c r="O24" s="82"/>
      <c r="P24" s="83"/>
    </row>
    <row r="25" spans="1:20" ht="20.100000000000001" customHeight="1">
      <c r="B25" s="131"/>
      <c r="C25" s="118"/>
      <c r="D25" s="118"/>
      <c r="E25" s="119"/>
      <c r="F25" s="193" t="s">
        <v>18</v>
      </c>
      <c r="G25" s="193"/>
      <c r="H25" s="90"/>
      <c r="I25" s="90"/>
      <c r="J25" s="81" t="s">
        <v>2542</v>
      </c>
      <c r="K25" s="81"/>
      <c r="L25" s="81"/>
      <c r="M25" s="81"/>
      <c r="N25" s="81"/>
      <c r="O25" s="82"/>
      <c r="P25" s="83"/>
    </row>
    <row r="26" spans="1:20" ht="20.100000000000001" customHeight="1">
      <c r="B26" s="152" t="s">
        <v>9</v>
      </c>
      <c r="C26" s="90"/>
      <c r="D26" s="90"/>
      <c r="E26" s="90"/>
      <c r="F26" s="165">
        <v>2008</v>
      </c>
      <c r="G26" s="166"/>
      <c r="H26" s="35" t="s">
        <v>466</v>
      </c>
      <c r="I26" s="166">
        <v>7</v>
      </c>
      <c r="J26" s="166"/>
      <c r="K26" s="35" t="s">
        <v>467</v>
      </c>
      <c r="L26" s="166">
        <v>14</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2543</v>
      </c>
      <c r="I31" s="189"/>
      <c r="J31" s="189"/>
      <c r="K31" s="189"/>
      <c r="L31" s="189"/>
      <c r="M31" s="189"/>
      <c r="N31" s="189"/>
      <c r="O31" s="189"/>
      <c r="P31" s="190"/>
      <c r="S31" s="15" t="str">
        <f>IF(H31="","未記入","")</f>
        <v/>
      </c>
    </row>
    <row r="32" spans="1:20" ht="39" customHeight="1">
      <c r="B32" s="131"/>
      <c r="C32" s="118"/>
      <c r="D32" s="118"/>
      <c r="E32" s="119"/>
      <c r="F32" s="156" t="s">
        <v>2544</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8016</v>
      </c>
      <c r="J33" s="104"/>
      <c r="K33" s="104"/>
      <c r="L33" s="104"/>
      <c r="M33" s="104"/>
      <c r="N33" s="104"/>
      <c r="O33" s="104"/>
      <c r="P33" s="171"/>
      <c r="S33" s="15" t="str">
        <f>IF(OR(G33="",I33=""),"未記入","")</f>
        <v/>
      </c>
    </row>
    <row r="34" spans="2:20" ht="58.5" customHeight="1">
      <c r="B34" s="131"/>
      <c r="C34" s="118"/>
      <c r="D34" s="118"/>
      <c r="E34" s="119"/>
      <c r="F34" s="91" t="s">
        <v>2545</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2547</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2548</v>
      </c>
      <c r="M43" s="35" t="s">
        <v>469</v>
      </c>
      <c r="N43" s="11" t="s">
        <v>2549</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2548</v>
      </c>
      <c r="M44" s="35" t="s">
        <v>469</v>
      </c>
      <c r="N44" s="63" t="s">
        <v>2550</v>
      </c>
      <c r="O44" s="133"/>
      <c r="P44" s="134"/>
    </row>
    <row r="45" spans="2:20" ht="20.100000000000001" customHeight="1">
      <c r="B45" s="152"/>
      <c r="C45" s="90"/>
      <c r="D45" s="90"/>
      <c r="E45" s="90"/>
      <c r="F45" s="100" t="s">
        <v>411</v>
      </c>
      <c r="G45" s="138"/>
      <c r="H45" s="138"/>
      <c r="I45" s="101"/>
      <c r="J45" s="82" t="s">
        <v>2551</v>
      </c>
      <c r="K45" s="98"/>
      <c r="L45" s="98"/>
      <c r="M45" s="35" t="s">
        <v>465</v>
      </c>
      <c r="N45" s="98" t="s">
        <v>2552</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2539</v>
      </c>
      <c r="K47" s="159"/>
      <c r="L47" s="160" t="s">
        <v>2540</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2553</v>
      </c>
      <c r="K49" s="81"/>
      <c r="L49" s="81"/>
      <c r="M49" s="81"/>
      <c r="N49" s="81"/>
      <c r="O49" s="82"/>
      <c r="P49" s="83"/>
    </row>
    <row r="50" spans="1:20" ht="20.100000000000001" customHeight="1">
      <c r="B50" s="194" t="s">
        <v>28</v>
      </c>
      <c r="C50" s="195"/>
      <c r="D50" s="195"/>
      <c r="E50" s="195"/>
      <c r="F50" s="195"/>
      <c r="G50" s="195"/>
      <c r="H50" s="195"/>
      <c r="I50" s="195"/>
      <c r="J50" s="165">
        <v>2010</v>
      </c>
      <c r="K50" s="166"/>
      <c r="L50" s="35" t="s">
        <v>466</v>
      </c>
      <c r="M50" s="61">
        <v>6</v>
      </c>
      <c r="N50" s="35" t="s">
        <v>467</v>
      </c>
      <c r="O50" s="61">
        <v>30</v>
      </c>
      <c r="P50" s="37" t="s">
        <v>468</v>
      </c>
      <c r="S50" s="15" t="str">
        <f>IF(OR(J50="",M50="",O50=""),"未記入","")</f>
        <v/>
      </c>
    </row>
    <row r="51" spans="1:20" ht="20.100000000000001" customHeight="1" thickBot="1">
      <c r="B51" s="196" t="s">
        <v>29</v>
      </c>
      <c r="C51" s="197"/>
      <c r="D51" s="197"/>
      <c r="E51" s="197"/>
      <c r="F51" s="197"/>
      <c r="G51" s="197"/>
      <c r="H51" s="197"/>
      <c r="I51" s="197"/>
      <c r="J51" s="198">
        <v>2019</v>
      </c>
      <c r="K51" s="199"/>
      <c r="L51" s="36" t="s">
        <v>466</v>
      </c>
      <c r="M51" s="62">
        <v>9</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2554</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514.67999999999995</v>
      </c>
      <c r="H61" s="147"/>
      <c r="I61" s="147"/>
      <c r="J61" s="147"/>
      <c r="K61" s="215"/>
      <c r="L61" s="214" t="s">
        <v>497</v>
      </c>
      <c r="M61" s="202"/>
      <c r="N61" s="202"/>
      <c r="O61" s="202"/>
      <c r="P61" s="216"/>
    </row>
    <row r="62" spans="1:20" ht="20.100000000000001" customHeight="1">
      <c r="B62" s="152"/>
      <c r="C62" s="90"/>
      <c r="D62" s="75" t="s">
        <v>39</v>
      </c>
      <c r="E62" s="76"/>
      <c r="F62" s="116"/>
      <c r="G62" s="81" t="s">
        <v>2555</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543.78</v>
      </c>
      <c r="L72" s="98"/>
      <c r="M72" s="98"/>
      <c r="N72" s="140" t="s">
        <v>472</v>
      </c>
      <c r="O72" s="140"/>
      <c r="P72" s="200"/>
    </row>
    <row r="73" spans="2:16" ht="20.100000000000001" customHeight="1">
      <c r="B73" s="435"/>
      <c r="C73" s="436"/>
      <c r="D73" s="117"/>
      <c r="E73" s="118"/>
      <c r="F73" s="119"/>
      <c r="G73" s="195" t="s">
        <v>42</v>
      </c>
      <c r="H73" s="195"/>
      <c r="I73" s="195"/>
      <c r="J73" s="195"/>
      <c r="K73" s="82">
        <v>532.85</v>
      </c>
      <c r="L73" s="98"/>
      <c r="M73" s="98"/>
      <c r="N73" s="140" t="s">
        <v>472</v>
      </c>
      <c r="O73" s="140"/>
      <c r="P73" s="200"/>
    </row>
    <row r="74" spans="2:16" ht="20.100000000000001" customHeight="1">
      <c r="B74" s="435"/>
      <c r="C74" s="436"/>
      <c r="D74" s="90" t="s">
        <v>43</v>
      </c>
      <c r="E74" s="90"/>
      <c r="F74" s="90"/>
      <c r="G74" s="81" t="s">
        <v>2557</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2558</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2559</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2561</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10.93</v>
      </c>
      <c r="K95" s="50" t="s">
        <v>472</v>
      </c>
      <c r="L95" s="82">
        <v>21</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6</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2</v>
      </c>
      <c r="H109" s="105" t="s">
        <v>474</v>
      </c>
      <c r="I109" s="90" t="s">
        <v>81</v>
      </c>
      <c r="J109" s="90"/>
      <c r="K109" s="90"/>
      <c r="L109" s="90"/>
      <c r="M109" s="90"/>
      <c r="N109" s="82">
        <v>2</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2560</v>
      </c>
      <c r="H113" s="81"/>
      <c r="I113" s="81"/>
      <c r="J113" s="81"/>
      <c r="K113" s="81"/>
      <c r="L113" s="81"/>
      <c r="M113" s="81"/>
      <c r="N113" s="81"/>
      <c r="O113" s="82"/>
      <c r="P113" s="83"/>
    </row>
    <row r="114" spans="2:16" ht="20.100000000000001" customHeight="1">
      <c r="B114" s="242"/>
      <c r="C114" s="243"/>
      <c r="D114" s="237" t="s">
        <v>79</v>
      </c>
      <c r="E114" s="220"/>
      <c r="F114" s="221"/>
      <c r="G114" s="240" t="s">
        <v>2556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2562</v>
      </c>
      <c r="H116" s="81"/>
      <c r="I116" s="81"/>
      <c r="J116" s="81"/>
      <c r="K116" s="81"/>
      <c r="L116" s="81"/>
      <c r="M116" s="81"/>
      <c r="N116" s="81"/>
      <c r="O116" s="82"/>
      <c r="P116" s="83"/>
    </row>
    <row r="117" spans="2:16" ht="20.100000000000001" customHeight="1">
      <c r="B117" s="219" t="s">
        <v>70</v>
      </c>
      <c r="C117" s="221"/>
      <c r="D117" s="232" t="s">
        <v>72</v>
      </c>
      <c r="E117" s="140"/>
      <c r="F117" s="141"/>
      <c r="G117" s="81" t="s">
        <v>2560</v>
      </c>
      <c r="H117" s="81"/>
      <c r="I117" s="81"/>
      <c r="J117" s="81"/>
      <c r="K117" s="81"/>
      <c r="L117" s="81"/>
      <c r="M117" s="81"/>
      <c r="N117" s="81"/>
      <c r="O117" s="82"/>
      <c r="P117" s="83"/>
    </row>
    <row r="118" spans="2:16" ht="20.100000000000001" customHeight="1">
      <c r="B118" s="222"/>
      <c r="C118" s="224"/>
      <c r="D118" s="78" t="s">
        <v>73</v>
      </c>
      <c r="E118" s="79"/>
      <c r="F118" s="80"/>
      <c r="G118" s="81" t="s">
        <v>2560</v>
      </c>
      <c r="H118" s="81"/>
      <c r="I118" s="81"/>
      <c r="J118" s="81"/>
      <c r="K118" s="81"/>
      <c r="L118" s="81"/>
      <c r="M118" s="81"/>
      <c r="N118" s="81"/>
      <c r="O118" s="82"/>
      <c r="P118" s="83"/>
    </row>
    <row r="119" spans="2:16" ht="20.100000000000001" customHeight="1">
      <c r="B119" s="222"/>
      <c r="C119" s="224"/>
      <c r="D119" s="245" t="s">
        <v>74</v>
      </c>
      <c r="E119" s="246"/>
      <c r="F119" s="247"/>
      <c r="G119" s="81" t="s">
        <v>2560</v>
      </c>
      <c r="H119" s="81"/>
      <c r="I119" s="81"/>
      <c r="J119" s="81"/>
      <c r="K119" s="81"/>
      <c r="L119" s="81"/>
      <c r="M119" s="81"/>
      <c r="N119" s="81"/>
      <c r="O119" s="82"/>
      <c r="P119" s="83"/>
    </row>
    <row r="120" spans="2:16" ht="20.100000000000001" customHeight="1">
      <c r="B120" s="222"/>
      <c r="C120" s="224"/>
      <c r="D120" s="232" t="s">
        <v>75</v>
      </c>
      <c r="E120" s="140"/>
      <c r="F120" s="141"/>
      <c r="G120" s="81" t="s">
        <v>2560</v>
      </c>
      <c r="H120" s="81"/>
      <c r="I120" s="81"/>
      <c r="J120" s="81"/>
      <c r="K120" s="81"/>
      <c r="L120" s="81"/>
      <c r="M120" s="81"/>
      <c r="N120" s="81"/>
      <c r="O120" s="82"/>
      <c r="P120" s="83"/>
    </row>
    <row r="121" spans="2:16" ht="20.100000000000001" customHeight="1">
      <c r="B121" s="222"/>
      <c r="C121" s="224"/>
      <c r="D121" s="232" t="s">
        <v>76</v>
      </c>
      <c r="E121" s="140"/>
      <c r="F121" s="141"/>
      <c r="G121" s="81" t="s">
        <v>2560</v>
      </c>
      <c r="H121" s="81"/>
      <c r="I121" s="81"/>
      <c r="J121" s="81"/>
      <c r="K121" s="81"/>
      <c r="L121" s="81"/>
      <c r="M121" s="81"/>
      <c r="N121" s="81"/>
      <c r="O121" s="82"/>
      <c r="P121" s="83"/>
    </row>
    <row r="122" spans="2:16" ht="20.100000000000001" customHeight="1">
      <c r="B122" s="248"/>
      <c r="C122" s="249"/>
      <c r="D122" s="232" t="s">
        <v>77</v>
      </c>
      <c r="E122" s="140"/>
      <c r="F122" s="141"/>
      <c r="G122" s="81" t="s">
        <v>2560</v>
      </c>
      <c r="H122" s="81"/>
      <c r="I122" s="81"/>
      <c r="J122" s="81"/>
      <c r="K122" s="81"/>
      <c r="L122" s="81"/>
      <c r="M122" s="81"/>
      <c r="N122" s="81"/>
      <c r="O122" s="82"/>
      <c r="P122" s="83"/>
    </row>
    <row r="123" spans="2:16" ht="20.100000000000001" customHeight="1">
      <c r="B123" s="219" t="s">
        <v>412</v>
      </c>
      <c r="C123" s="221"/>
      <c r="D123" s="232" t="s">
        <v>430</v>
      </c>
      <c r="E123" s="140"/>
      <c r="F123" s="141"/>
      <c r="G123" s="81" t="s">
        <v>2563</v>
      </c>
      <c r="H123" s="81"/>
      <c r="I123" s="81"/>
      <c r="J123" s="81"/>
      <c r="K123" s="81"/>
      <c r="L123" s="81"/>
      <c r="M123" s="81"/>
      <c r="N123" s="81"/>
      <c r="O123" s="82"/>
      <c r="P123" s="83"/>
    </row>
    <row r="124" spans="2:16" ht="20.100000000000001" customHeight="1">
      <c r="B124" s="222"/>
      <c r="C124" s="224"/>
      <c r="D124" s="78" t="s">
        <v>431</v>
      </c>
      <c r="E124" s="79"/>
      <c r="F124" s="80"/>
      <c r="G124" s="81" t="s">
        <v>2564</v>
      </c>
      <c r="H124" s="81"/>
      <c r="I124" s="81"/>
      <c r="J124" s="81"/>
      <c r="K124" s="81"/>
      <c r="L124" s="81"/>
      <c r="M124" s="81"/>
      <c r="N124" s="81"/>
      <c r="O124" s="82"/>
      <c r="P124" s="83"/>
    </row>
    <row r="125" spans="2:16" ht="20.100000000000001" customHeight="1">
      <c r="B125" s="222"/>
      <c r="C125" s="224"/>
      <c r="D125" s="245" t="s">
        <v>432</v>
      </c>
      <c r="E125" s="246"/>
      <c r="F125" s="247"/>
      <c r="G125" s="81" t="s">
        <v>2565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2602</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2566</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2567</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2567</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2567</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2567</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2567</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2567</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2568</v>
      </c>
      <c r="G196" s="202" t="s">
        <v>456</v>
      </c>
      <c r="H196" s="202"/>
      <c r="I196" s="202"/>
      <c r="J196" s="202"/>
      <c r="K196" s="202"/>
      <c r="L196" s="202"/>
      <c r="M196" s="202"/>
      <c r="N196" s="202"/>
      <c r="O196" s="202"/>
      <c r="P196" s="216"/>
    </row>
    <row r="197" spans="1:20" ht="20.100000000000001" customHeight="1">
      <c r="B197" s="152"/>
      <c r="C197" s="90"/>
      <c r="D197" s="90"/>
      <c r="E197" s="90"/>
      <c r="F197" s="14" t="s">
        <v>2568</v>
      </c>
      <c r="G197" s="140" t="s">
        <v>457</v>
      </c>
      <c r="H197" s="140"/>
      <c r="I197" s="140"/>
      <c r="J197" s="140"/>
      <c r="K197" s="140"/>
      <c r="L197" s="140"/>
      <c r="M197" s="140"/>
      <c r="N197" s="140"/>
      <c r="O197" s="140"/>
      <c r="P197" s="200"/>
    </row>
    <row r="198" spans="1:20" ht="20.100000000000001" customHeight="1">
      <c r="B198" s="152"/>
      <c r="C198" s="90"/>
      <c r="D198" s="90"/>
      <c r="E198" s="90"/>
      <c r="F198" s="14" t="s">
        <v>2568</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 customHeight="1">
      <c r="B200" s="291" t="s">
        <v>101</v>
      </c>
      <c r="C200" s="292"/>
      <c r="D200" s="104">
        <v>1</v>
      </c>
      <c r="E200" s="105"/>
      <c r="F200" s="90" t="s">
        <v>5</v>
      </c>
      <c r="G200" s="90"/>
      <c r="H200" s="90"/>
      <c r="I200" s="91" t="s">
        <v>2569</v>
      </c>
      <c r="J200" s="92"/>
      <c r="K200" s="92"/>
      <c r="L200" s="92"/>
      <c r="M200" s="92"/>
      <c r="N200" s="92"/>
      <c r="O200" s="93"/>
      <c r="P200" s="94"/>
    </row>
    <row r="201" spans="1:20" ht="39.9" customHeight="1">
      <c r="B201" s="293"/>
      <c r="C201" s="294"/>
      <c r="D201" s="106"/>
      <c r="E201" s="107"/>
      <c r="F201" s="90" t="s">
        <v>103</v>
      </c>
      <c r="G201" s="90"/>
      <c r="H201" s="90"/>
      <c r="I201" s="91" t="s">
        <v>2570</v>
      </c>
      <c r="J201" s="92"/>
      <c r="K201" s="92"/>
      <c r="L201" s="92"/>
      <c r="M201" s="92"/>
      <c r="N201" s="92"/>
      <c r="O201" s="93"/>
      <c r="P201" s="94"/>
    </row>
    <row r="202" spans="1:20" ht="79.5" customHeight="1">
      <c r="B202" s="293"/>
      <c r="C202" s="294"/>
      <c r="D202" s="106"/>
      <c r="E202" s="107"/>
      <c r="F202" s="90" t="s">
        <v>104</v>
      </c>
      <c r="G202" s="90"/>
      <c r="H202" s="90"/>
      <c r="I202" s="91" t="s">
        <v>2571</v>
      </c>
      <c r="J202" s="92"/>
      <c r="K202" s="92"/>
      <c r="L202" s="92"/>
      <c r="M202" s="92"/>
      <c r="N202" s="92"/>
      <c r="O202" s="93"/>
      <c r="P202" s="94"/>
    </row>
    <row r="203" spans="1:20" ht="79.5" customHeight="1">
      <c r="B203" s="293"/>
      <c r="C203" s="294"/>
      <c r="D203" s="106"/>
      <c r="E203" s="107"/>
      <c r="F203" s="90" t="s">
        <v>414</v>
      </c>
      <c r="G203" s="90"/>
      <c r="H203" s="90"/>
      <c r="I203" s="91" t="s">
        <v>2571</v>
      </c>
      <c r="J203" s="92"/>
      <c r="K203" s="92"/>
      <c r="L203" s="92"/>
      <c r="M203" s="92"/>
      <c r="N203" s="92"/>
      <c r="O203" s="93"/>
      <c r="P203" s="94"/>
    </row>
    <row r="204" spans="1:20" customFormat="1" ht="39.9" customHeight="1">
      <c r="A204" s="2"/>
      <c r="B204" s="293"/>
      <c r="C204" s="294"/>
      <c r="D204" s="106"/>
      <c r="E204" s="107"/>
      <c r="F204" s="75" t="s">
        <v>105</v>
      </c>
      <c r="G204" s="76"/>
      <c r="H204" s="116"/>
      <c r="I204" s="95" t="s">
        <v>2489</v>
      </c>
      <c r="J204" s="96"/>
      <c r="K204" s="96"/>
      <c r="L204" s="97"/>
      <c r="M204" s="82" t="s">
        <v>2560</v>
      </c>
      <c r="N204" s="98"/>
      <c r="O204" s="98"/>
      <c r="P204" s="99"/>
      <c r="Q204" s="2"/>
      <c r="R204" s="2"/>
      <c r="S204" s="15"/>
      <c r="T204" s="69"/>
    </row>
    <row r="205" spans="1:20" customFormat="1" ht="39.9" customHeight="1">
      <c r="A205" s="2"/>
      <c r="B205" s="293"/>
      <c r="C205" s="294"/>
      <c r="D205" s="108"/>
      <c r="E205" s="109"/>
      <c r="F205" s="117"/>
      <c r="G205" s="118"/>
      <c r="H205" s="119"/>
      <c r="I205" s="95" t="s">
        <v>2490</v>
      </c>
      <c r="J205" s="96"/>
      <c r="K205" s="96"/>
      <c r="L205" s="97"/>
      <c r="M205" s="82" t="s">
        <v>2560</v>
      </c>
      <c r="N205" s="98"/>
      <c r="O205" s="98"/>
      <c r="P205" s="99"/>
      <c r="T205" s="69"/>
    </row>
    <row r="206" spans="1:20" ht="39.9" customHeight="1">
      <c r="B206" s="293"/>
      <c r="C206" s="294"/>
      <c r="D206" s="104">
        <v>2</v>
      </c>
      <c r="E206" s="105"/>
      <c r="F206" s="90" t="s">
        <v>5</v>
      </c>
      <c r="G206" s="90"/>
      <c r="H206" s="90"/>
      <c r="I206" s="87"/>
      <c r="J206" s="88"/>
      <c r="K206" s="88"/>
      <c r="L206" s="88"/>
      <c r="M206" s="88"/>
      <c r="N206" s="88"/>
      <c r="O206" s="88"/>
      <c r="P206" s="89"/>
    </row>
    <row r="207" spans="1:20" ht="39.9"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 customHeight="1">
      <c r="A211" s="2"/>
      <c r="B211" s="293"/>
      <c r="C211" s="294"/>
      <c r="D211" s="108"/>
      <c r="E211" s="109"/>
      <c r="F211" s="117"/>
      <c r="G211" s="118"/>
      <c r="H211" s="119"/>
      <c r="I211" s="95" t="s">
        <v>2490</v>
      </c>
      <c r="J211" s="96"/>
      <c r="K211" s="96"/>
      <c r="L211" s="97"/>
      <c r="M211" s="82"/>
      <c r="N211" s="98"/>
      <c r="O211" s="98"/>
      <c r="P211" s="99"/>
      <c r="T211" s="69"/>
    </row>
    <row r="212" spans="1:20" ht="39.9" customHeight="1">
      <c r="B212" s="293"/>
      <c r="C212" s="294"/>
      <c r="D212" s="104">
        <v>3</v>
      </c>
      <c r="E212" s="105"/>
      <c r="F212" s="90" t="s">
        <v>5</v>
      </c>
      <c r="G212" s="90"/>
      <c r="H212" s="90"/>
      <c r="I212" s="87"/>
      <c r="J212" s="88"/>
      <c r="K212" s="88"/>
      <c r="L212" s="88"/>
      <c r="M212" s="88"/>
      <c r="N212" s="88"/>
      <c r="O212" s="88"/>
      <c r="P212" s="89"/>
    </row>
    <row r="213" spans="1:20" ht="39.9"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 customHeight="1">
      <c r="A217" s="2"/>
      <c r="B217" s="293"/>
      <c r="C217" s="294"/>
      <c r="D217" s="108"/>
      <c r="E217" s="109"/>
      <c r="F217" s="113"/>
      <c r="G217" s="114"/>
      <c r="H217" s="115"/>
      <c r="I217" s="95" t="s">
        <v>2490</v>
      </c>
      <c r="J217" s="96"/>
      <c r="K217" s="96"/>
      <c r="L217" s="97"/>
      <c r="M217" s="82"/>
      <c r="N217" s="98"/>
      <c r="O217" s="98"/>
      <c r="P217" s="99"/>
      <c r="T217" s="69"/>
    </row>
    <row r="218" spans="1:20" ht="39.9" customHeight="1">
      <c r="B218" s="293"/>
      <c r="C218" s="294"/>
      <c r="D218" s="104">
        <v>4</v>
      </c>
      <c r="E218" s="105"/>
      <c r="F218" s="90" t="s">
        <v>5</v>
      </c>
      <c r="G218" s="90"/>
      <c r="H218" s="90"/>
      <c r="I218" s="87"/>
      <c r="J218" s="88"/>
      <c r="K218" s="88"/>
      <c r="L218" s="88"/>
      <c r="M218" s="88"/>
      <c r="N218" s="88"/>
      <c r="O218" s="88"/>
      <c r="P218" s="89"/>
    </row>
    <row r="219" spans="1:20" ht="39.9"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 customHeight="1">
      <c r="A223" s="2"/>
      <c r="B223" s="293"/>
      <c r="C223" s="294"/>
      <c r="D223" s="108"/>
      <c r="E223" s="109"/>
      <c r="F223" s="113"/>
      <c r="G223" s="114"/>
      <c r="H223" s="115"/>
      <c r="I223" s="95" t="s">
        <v>2490</v>
      </c>
      <c r="J223" s="96"/>
      <c r="K223" s="96"/>
      <c r="L223" s="97"/>
      <c r="M223" s="82"/>
      <c r="N223" s="98"/>
      <c r="O223" s="98"/>
      <c r="P223" s="99"/>
      <c r="T223" s="69"/>
    </row>
    <row r="224" spans="1:20" ht="39.9" customHeight="1">
      <c r="B224" s="293"/>
      <c r="C224" s="294"/>
      <c r="D224" s="104">
        <v>5</v>
      </c>
      <c r="E224" s="105"/>
      <c r="F224" s="90" t="s">
        <v>5</v>
      </c>
      <c r="G224" s="90"/>
      <c r="H224" s="90"/>
      <c r="I224" s="87"/>
      <c r="J224" s="88"/>
      <c r="K224" s="88"/>
      <c r="L224" s="88"/>
      <c r="M224" s="88"/>
      <c r="N224" s="88"/>
      <c r="O224" s="88"/>
      <c r="P224" s="89"/>
    </row>
    <row r="225" spans="1:20" ht="39.9"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 customHeight="1">
      <c r="A229" s="2"/>
      <c r="B229" s="293"/>
      <c r="C229" s="294"/>
      <c r="D229" s="106"/>
      <c r="E229" s="107"/>
      <c r="F229" s="113"/>
      <c r="G229" s="114"/>
      <c r="H229" s="115"/>
      <c r="I229" s="95" t="s">
        <v>2490</v>
      </c>
      <c r="J229" s="96"/>
      <c r="K229" s="96"/>
      <c r="L229" s="97"/>
      <c r="M229" s="82"/>
      <c r="N229" s="98"/>
      <c r="O229" s="98"/>
      <c r="P229" s="99"/>
      <c r="T229" s="69"/>
    </row>
    <row r="230" spans="1:20" customFormat="1" ht="39.9" customHeight="1">
      <c r="A230" s="2"/>
      <c r="B230" s="293"/>
      <c r="C230" s="294"/>
      <c r="D230" s="484" t="s">
        <v>2522</v>
      </c>
      <c r="E230" s="292"/>
      <c r="F230" s="82" t="s">
        <v>2556</v>
      </c>
      <c r="G230" s="98"/>
      <c r="H230" s="98"/>
      <c r="I230" s="98"/>
      <c r="J230" s="98"/>
      <c r="K230" s="98"/>
      <c r="L230" s="98"/>
      <c r="M230" s="98"/>
      <c r="N230" s="98"/>
      <c r="O230" s="98"/>
      <c r="P230" s="99"/>
      <c r="S230" s="15" t="str">
        <f>IF(F230="","未記入","")</f>
        <v/>
      </c>
      <c r="T230" s="69"/>
    </row>
    <row r="231" spans="1:20" customFormat="1" ht="39.9"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 customHeight="1">
      <c r="B234" s="291" t="s">
        <v>102</v>
      </c>
      <c r="C234" s="292"/>
      <c r="D234" s="287">
        <v>1</v>
      </c>
      <c r="E234" s="105"/>
      <c r="F234" s="90" t="s">
        <v>5</v>
      </c>
      <c r="G234" s="90"/>
      <c r="H234" s="90"/>
      <c r="I234" s="91"/>
      <c r="J234" s="92"/>
      <c r="K234" s="92"/>
      <c r="L234" s="92"/>
      <c r="M234" s="92"/>
      <c r="N234" s="92"/>
      <c r="O234" s="93"/>
      <c r="P234" s="94"/>
    </row>
    <row r="235" spans="1:20" ht="39.9" customHeight="1">
      <c r="B235" s="293"/>
      <c r="C235" s="294"/>
      <c r="D235" s="288"/>
      <c r="E235" s="107"/>
      <c r="F235" s="90" t="s">
        <v>103</v>
      </c>
      <c r="G235" s="90"/>
      <c r="H235" s="90"/>
      <c r="I235" s="91"/>
      <c r="J235" s="92"/>
      <c r="K235" s="92"/>
      <c r="L235" s="92"/>
      <c r="M235" s="92"/>
      <c r="N235" s="92"/>
      <c r="O235" s="93"/>
      <c r="P235" s="94"/>
    </row>
    <row r="236" spans="1:20" ht="39.9" customHeight="1">
      <c r="B236" s="293"/>
      <c r="C236" s="294"/>
      <c r="D236" s="288"/>
      <c r="E236" s="107"/>
      <c r="F236" s="193" t="s">
        <v>105</v>
      </c>
      <c r="G236" s="193"/>
      <c r="H236" s="193"/>
      <c r="I236" s="91"/>
      <c r="J236" s="92"/>
      <c r="K236" s="92"/>
      <c r="L236" s="92"/>
      <c r="M236" s="92"/>
      <c r="N236" s="92"/>
      <c r="O236" s="93"/>
      <c r="P236" s="94"/>
    </row>
    <row r="237" spans="1:20" ht="39.9" customHeight="1">
      <c r="B237" s="293"/>
      <c r="C237" s="294"/>
      <c r="D237" s="287">
        <v>2</v>
      </c>
      <c r="E237" s="105"/>
      <c r="F237" s="90" t="s">
        <v>5</v>
      </c>
      <c r="G237" s="90"/>
      <c r="H237" s="90"/>
      <c r="I237" s="91"/>
      <c r="J237" s="92"/>
      <c r="K237" s="92"/>
      <c r="L237" s="92"/>
      <c r="M237" s="92"/>
      <c r="N237" s="92"/>
      <c r="O237" s="93"/>
      <c r="P237" s="94"/>
    </row>
    <row r="238" spans="1:20" ht="39.9" customHeight="1">
      <c r="B238" s="293"/>
      <c r="C238" s="294"/>
      <c r="D238" s="288"/>
      <c r="E238" s="107"/>
      <c r="F238" s="90" t="s">
        <v>103</v>
      </c>
      <c r="G238" s="90"/>
      <c r="H238" s="90"/>
      <c r="I238" s="91"/>
      <c r="J238" s="92"/>
      <c r="K238" s="92"/>
      <c r="L238" s="92"/>
      <c r="M238" s="92"/>
      <c r="N238" s="92"/>
      <c r="O238" s="93"/>
      <c r="P238" s="94"/>
    </row>
    <row r="239" spans="1:20" ht="39.9"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2568</v>
      </c>
      <c r="G244" s="286" t="s">
        <v>433</v>
      </c>
      <c r="H244" s="140"/>
      <c r="I244" s="141"/>
      <c r="J244" s="87" t="s">
        <v>2572</v>
      </c>
      <c r="K244" s="102"/>
      <c r="L244" s="102"/>
      <c r="M244" s="102"/>
      <c r="N244" s="102"/>
      <c r="O244" s="102"/>
      <c r="P244" s="103"/>
    </row>
    <row r="245" spans="2:16" ht="120" customHeight="1">
      <c r="B245" s="152" t="s">
        <v>109</v>
      </c>
      <c r="C245" s="90"/>
      <c r="D245" s="90"/>
      <c r="E245" s="90"/>
      <c r="F245" s="87" t="s">
        <v>2573</v>
      </c>
      <c r="G245" s="88"/>
      <c r="H245" s="88"/>
      <c r="I245" s="88"/>
      <c r="J245" s="88"/>
      <c r="K245" s="88"/>
      <c r="L245" s="88"/>
      <c r="M245" s="88"/>
      <c r="N245" s="88"/>
      <c r="O245" s="88"/>
      <c r="P245" s="89"/>
    </row>
    <row r="246" spans="2:16" ht="120" customHeight="1">
      <c r="B246" s="152" t="s">
        <v>110</v>
      </c>
      <c r="C246" s="90"/>
      <c r="D246" s="90"/>
      <c r="E246" s="90"/>
      <c r="F246" s="87" t="s">
        <v>2574</v>
      </c>
      <c r="G246" s="88"/>
      <c r="H246" s="88"/>
      <c r="I246" s="88"/>
      <c r="J246" s="88"/>
      <c r="K246" s="88"/>
      <c r="L246" s="88"/>
      <c r="M246" s="88"/>
      <c r="N246" s="88"/>
      <c r="O246" s="88"/>
      <c r="P246" s="89"/>
    </row>
    <row r="247" spans="2:16" ht="20.100000000000001" customHeight="1">
      <c r="B247" s="152" t="s">
        <v>111</v>
      </c>
      <c r="C247" s="90"/>
      <c r="D247" s="90"/>
      <c r="E247" s="90"/>
      <c r="F247" s="82" t="s">
        <v>2556</v>
      </c>
      <c r="G247" s="98"/>
      <c r="H247" s="98"/>
      <c r="I247" s="98"/>
      <c r="J247" s="98"/>
      <c r="K247" s="98"/>
      <c r="L247" s="98"/>
      <c r="M247" s="98"/>
      <c r="N247" s="98"/>
      <c r="O247" s="98"/>
      <c r="P247" s="99"/>
    </row>
    <row r="248" spans="2:16" ht="120" customHeight="1">
      <c r="B248" s="152" t="s">
        <v>112</v>
      </c>
      <c r="C248" s="90"/>
      <c r="D248" s="90"/>
      <c r="E248" s="90"/>
      <c r="F248" s="87" t="s">
        <v>2575</v>
      </c>
      <c r="G248" s="88"/>
      <c r="H248" s="88"/>
      <c r="I248" s="88"/>
      <c r="J248" s="88"/>
      <c r="K248" s="88"/>
      <c r="L248" s="88"/>
      <c r="M248" s="88"/>
      <c r="N248" s="88"/>
      <c r="O248" s="88"/>
      <c r="P248" s="89"/>
    </row>
    <row r="249" spans="2:16" ht="20.100000000000001" customHeight="1">
      <c r="B249" s="305" t="s">
        <v>114</v>
      </c>
      <c r="C249" s="297"/>
      <c r="D249" s="297"/>
      <c r="E249" s="297"/>
      <c r="F249" s="82" t="s">
        <v>2556</v>
      </c>
      <c r="G249" s="98"/>
      <c r="H249" s="98"/>
      <c r="I249" s="98"/>
      <c r="J249" s="98"/>
      <c r="K249" s="98"/>
      <c r="L249" s="98"/>
      <c r="M249" s="98"/>
      <c r="N249" s="98"/>
      <c r="O249" s="98"/>
      <c r="P249" s="99"/>
    </row>
    <row r="250" spans="2:16" ht="20.100000000000001" customHeight="1">
      <c r="B250" s="306" t="s">
        <v>115</v>
      </c>
      <c r="C250" s="298"/>
      <c r="D250" s="297" t="s">
        <v>116</v>
      </c>
      <c r="E250" s="297"/>
      <c r="F250" s="82" t="s">
        <v>2556</v>
      </c>
      <c r="G250" s="98"/>
      <c r="H250" s="98"/>
      <c r="I250" s="98"/>
      <c r="J250" s="98"/>
      <c r="K250" s="98"/>
      <c r="L250" s="98"/>
      <c r="M250" s="98"/>
      <c r="N250" s="98"/>
      <c r="O250" s="98"/>
      <c r="P250" s="99"/>
    </row>
    <row r="251" spans="2:16" ht="20.100000000000001" customHeight="1">
      <c r="B251" s="306"/>
      <c r="C251" s="298"/>
      <c r="D251" s="297" t="s">
        <v>117</v>
      </c>
      <c r="E251" s="297"/>
      <c r="F251" s="82" t="s">
        <v>2556</v>
      </c>
      <c r="G251" s="98"/>
      <c r="H251" s="98"/>
      <c r="I251" s="98"/>
      <c r="J251" s="98"/>
      <c r="K251" s="98"/>
      <c r="L251" s="98"/>
      <c r="M251" s="98"/>
      <c r="N251" s="98"/>
      <c r="O251" s="98"/>
      <c r="P251" s="99"/>
    </row>
    <row r="252" spans="2:16" ht="20.100000000000001" customHeight="1">
      <c r="B252" s="306"/>
      <c r="C252" s="298"/>
      <c r="D252" s="297" t="s">
        <v>118</v>
      </c>
      <c r="E252" s="297"/>
      <c r="F252" s="82" t="s">
        <v>2556</v>
      </c>
      <c r="G252" s="98"/>
      <c r="H252" s="98"/>
      <c r="I252" s="98"/>
      <c r="J252" s="98"/>
      <c r="K252" s="98"/>
      <c r="L252" s="98"/>
      <c r="M252" s="98"/>
      <c r="N252" s="98"/>
      <c r="O252" s="98"/>
      <c r="P252" s="99"/>
    </row>
    <row r="253" spans="2:16" ht="20.100000000000001" customHeight="1">
      <c r="B253" s="306"/>
      <c r="C253" s="298"/>
      <c r="D253" s="297" t="s">
        <v>119</v>
      </c>
      <c r="E253" s="297"/>
      <c r="F253" s="82" t="s">
        <v>2556</v>
      </c>
      <c r="G253" s="98"/>
      <c r="H253" s="98"/>
      <c r="I253" s="98"/>
      <c r="J253" s="98"/>
      <c r="K253" s="98"/>
      <c r="L253" s="98"/>
      <c r="M253" s="98"/>
      <c r="N253" s="98"/>
      <c r="O253" s="98"/>
      <c r="P253" s="99"/>
    </row>
    <row r="254" spans="2:16" ht="20.100000000000001" customHeight="1">
      <c r="B254" s="306"/>
      <c r="C254" s="298"/>
      <c r="D254" s="297" t="s">
        <v>120</v>
      </c>
      <c r="E254" s="297"/>
      <c r="F254" s="82" t="s">
        <v>2556</v>
      </c>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2560</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2560</v>
      </c>
      <c r="K262" s="81"/>
      <c r="L262" s="81"/>
      <c r="M262" s="81"/>
      <c r="N262" s="81"/>
      <c r="O262" s="82"/>
      <c r="P262" s="83"/>
      <c r="S262" s="15" t="str">
        <f>IF(J262="","未記入","")</f>
        <v/>
      </c>
    </row>
    <row r="263" spans="2:20" ht="120" customHeight="1">
      <c r="B263" s="152" t="s">
        <v>123</v>
      </c>
      <c r="C263" s="90"/>
      <c r="D263" s="90"/>
      <c r="E263" s="90"/>
      <c r="F263" s="87" t="s">
        <v>2576</v>
      </c>
      <c r="G263" s="88"/>
      <c r="H263" s="88"/>
      <c r="I263" s="88"/>
      <c r="J263" s="88"/>
      <c r="K263" s="88"/>
      <c r="L263" s="88"/>
      <c r="M263" s="88"/>
      <c r="N263" s="88"/>
      <c r="O263" s="88"/>
      <c r="P263" s="89"/>
    </row>
    <row r="264" spans="2:20" ht="60" customHeight="1">
      <c r="B264" s="152" t="s">
        <v>475</v>
      </c>
      <c r="C264" s="90"/>
      <c r="D264" s="90"/>
      <c r="E264" s="90"/>
      <c r="F264" s="87" t="s">
        <v>2576</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2576</v>
      </c>
      <c r="K265" s="102"/>
      <c r="L265" s="102"/>
      <c r="M265" s="102"/>
      <c r="N265" s="102"/>
      <c r="O265" s="102"/>
      <c r="P265" s="103"/>
    </row>
    <row r="266" spans="2:20" ht="20.100000000000001" customHeight="1">
      <c r="B266" s="248"/>
      <c r="C266" s="252"/>
      <c r="D266" s="252"/>
      <c r="E266" s="249"/>
      <c r="F266" s="232" t="s">
        <v>132</v>
      </c>
      <c r="G266" s="140"/>
      <c r="H266" s="140"/>
      <c r="I266" s="141"/>
      <c r="J266" s="82">
        <v>2</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2556</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21</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f>IF(OR($H$283&lt;&gt;"",$K$283&lt;&gt;""),SUM($H$283,$K$283),"")</f>
        <v>14</v>
      </c>
      <c r="F283" s="244"/>
      <c r="G283" s="244"/>
      <c r="H283" s="82">
        <v>9</v>
      </c>
      <c r="I283" s="98"/>
      <c r="J283" s="159"/>
      <c r="K283" s="81">
        <v>5</v>
      </c>
      <c r="L283" s="81"/>
      <c r="M283" s="81"/>
      <c r="N283" s="81"/>
      <c r="O283" s="82"/>
      <c r="P283" s="83"/>
    </row>
    <row r="284" spans="1:20" ht="20.100000000000001" customHeight="1">
      <c r="B284" s="44"/>
      <c r="C284" s="90" t="s">
        <v>138</v>
      </c>
      <c r="D284" s="90"/>
      <c r="E284" s="244">
        <f>IF(OR($H$284&lt;&gt;"",$K$284&lt;&gt;""),SUM($H$284,$K$284),"")</f>
        <v>14</v>
      </c>
      <c r="F284" s="244"/>
      <c r="G284" s="244"/>
      <c r="H284" s="82">
        <v>9</v>
      </c>
      <c r="I284" s="98"/>
      <c r="J284" s="159"/>
      <c r="K284" s="81">
        <v>5</v>
      </c>
      <c r="L284" s="81"/>
      <c r="M284" s="81"/>
      <c r="N284" s="81"/>
      <c r="O284" s="82"/>
      <c r="P284" s="83"/>
    </row>
    <row r="285" spans="1:20" ht="20.100000000000001" customHeight="1">
      <c r="B285" s="45"/>
      <c r="C285" s="90" t="s">
        <v>139</v>
      </c>
      <c r="D285" s="90"/>
      <c r="E285" s="244">
        <f>IF(OR($H$285&lt;&gt;"",$K$285&lt;&gt;""),SUM($H$285,$K$285),"")</f>
        <v>1</v>
      </c>
      <c r="F285" s="244"/>
      <c r="G285" s="244"/>
      <c r="H285" s="82">
        <v>1</v>
      </c>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5</v>
      </c>
      <c r="F289" s="244"/>
      <c r="G289" s="244"/>
      <c r="H289" s="82"/>
      <c r="I289" s="98"/>
      <c r="J289" s="159"/>
      <c r="K289" s="81">
        <v>5</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f>IF(OR($H$291&lt;&gt;"",$K$291&lt;&gt;""),SUM($H$291,$K$291),"")</f>
        <v>1</v>
      </c>
      <c r="F291" s="244"/>
      <c r="G291" s="244"/>
      <c r="H291" s="82"/>
      <c r="I291" s="98"/>
      <c r="J291" s="159"/>
      <c r="K291" s="81">
        <v>1</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10</v>
      </c>
      <c r="H302" s="138"/>
      <c r="I302" s="101"/>
      <c r="J302" s="81">
        <v>6</v>
      </c>
      <c r="K302" s="81"/>
      <c r="L302" s="81"/>
      <c r="M302" s="81">
        <v>4</v>
      </c>
      <c r="N302" s="81"/>
      <c r="O302" s="82"/>
      <c r="P302" s="83"/>
    </row>
    <row r="303" spans="2:20" ht="20.100000000000001" customHeight="1">
      <c r="B303" s="152" t="s">
        <v>158</v>
      </c>
      <c r="C303" s="90"/>
      <c r="D303" s="90"/>
      <c r="E303" s="90"/>
      <c r="F303" s="90"/>
      <c r="G303" s="100">
        <f>IF(OR($J$303&lt;&gt;"",$M$303&lt;&gt;""),SUM($J$303,$M$303),"")</f>
        <v>1</v>
      </c>
      <c r="H303" s="138"/>
      <c r="I303" s="101"/>
      <c r="J303" s="81">
        <v>1</v>
      </c>
      <c r="K303" s="81"/>
      <c r="L303" s="81"/>
      <c r="M303" s="81"/>
      <c r="N303" s="81"/>
      <c r="O303" s="82"/>
      <c r="P303" s="83"/>
    </row>
    <row r="304" spans="2:20" ht="20.100000000000001" customHeight="1">
      <c r="B304" s="152" t="s">
        <v>390</v>
      </c>
      <c r="C304" s="90"/>
      <c r="D304" s="90"/>
      <c r="E304" s="90"/>
      <c r="F304" s="90"/>
      <c r="G304" s="100">
        <f>IF(OR($J$304&lt;&gt;"",$M$304&lt;&gt;""),SUM($J$304,$M$304),"")</f>
        <v>2</v>
      </c>
      <c r="H304" s="138"/>
      <c r="I304" s="101"/>
      <c r="J304" s="81">
        <v>1</v>
      </c>
      <c r="K304" s="81"/>
      <c r="L304" s="81"/>
      <c r="M304" s="81">
        <v>1</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1</v>
      </c>
      <c r="H310" s="138"/>
      <c r="I310" s="101"/>
      <c r="J310" s="81">
        <v>1</v>
      </c>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v>45</v>
      </c>
      <c r="J320" s="47" t="s">
        <v>487</v>
      </c>
      <c r="K320" s="48" t="s">
        <v>435</v>
      </c>
      <c r="L320" s="29">
        <v>9</v>
      </c>
      <c r="M320" s="47" t="s">
        <v>486</v>
      </c>
      <c r="N320" s="29">
        <v>15</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2560</v>
      </c>
      <c r="M338" s="147"/>
      <c r="N338" s="147"/>
      <c r="O338" s="147"/>
      <c r="P338" s="148"/>
    </row>
    <row r="339" spans="2:20" ht="20.100000000000001" customHeight="1">
      <c r="B339" s="135"/>
      <c r="C339" s="136"/>
      <c r="D339" s="136"/>
      <c r="E339" s="136"/>
      <c r="F339" s="137"/>
      <c r="G339" s="237" t="s">
        <v>441</v>
      </c>
      <c r="H339" s="221"/>
      <c r="I339" s="82" t="s">
        <v>2560</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2577</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v>1</v>
      </c>
      <c r="K344" s="28"/>
      <c r="L344" s="28"/>
      <c r="M344" s="28"/>
      <c r="N344" s="28"/>
      <c r="O344" s="28"/>
      <c r="P344" s="28"/>
      <c r="Q344" s="12"/>
    </row>
    <row r="345" spans="2:20" ht="20.100000000000001" customHeight="1">
      <c r="B345" s="219" t="s">
        <v>181</v>
      </c>
      <c r="C345" s="220"/>
      <c r="D345" s="220"/>
      <c r="E345" s="220"/>
      <c r="F345" s="221"/>
      <c r="G345" s="28"/>
      <c r="H345" s="28"/>
      <c r="I345" s="28">
        <v>1</v>
      </c>
      <c r="J345" s="28"/>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v>1</v>
      </c>
      <c r="K346" s="28"/>
      <c r="L346" s="28"/>
      <c r="M346" s="28"/>
      <c r="N346" s="28"/>
      <c r="O346" s="28"/>
      <c r="P346" s="28"/>
      <c r="Q346" s="12"/>
    </row>
    <row r="347" spans="2:20" ht="20.100000000000001" customHeight="1">
      <c r="B347" s="350"/>
      <c r="C347" s="351"/>
      <c r="D347" s="237" t="s">
        <v>184</v>
      </c>
      <c r="E347" s="220"/>
      <c r="F347" s="221"/>
      <c r="G347" s="346">
        <v>1</v>
      </c>
      <c r="H347" s="346"/>
      <c r="I347" s="346">
        <v>4</v>
      </c>
      <c r="J347" s="346">
        <v>1</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v>1</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3</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2560</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2578</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2579</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2568</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2556</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2556</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2580</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2581</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2582</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3</v>
      </c>
      <c r="J375" s="81"/>
      <c r="K375" s="81"/>
      <c r="L375" s="81"/>
      <c r="M375" s="82">
        <v>5</v>
      </c>
      <c r="N375" s="98"/>
      <c r="O375" s="98"/>
      <c r="P375" s="99"/>
    </row>
    <row r="376" spans="2:20" ht="20.100000000000001" customHeight="1">
      <c r="B376" s="152"/>
      <c r="C376" s="90"/>
      <c r="D376" s="90"/>
      <c r="E376" s="232" t="s">
        <v>210</v>
      </c>
      <c r="F376" s="140"/>
      <c r="G376" s="140"/>
      <c r="H376" s="141"/>
      <c r="I376" s="82">
        <v>95</v>
      </c>
      <c r="J376" s="98"/>
      <c r="K376" s="98"/>
      <c r="L376" s="55" t="s">
        <v>480</v>
      </c>
      <c r="M376" s="82">
        <v>87</v>
      </c>
      <c r="N376" s="98"/>
      <c r="O376" s="98"/>
      <c r="P376" s="40" t="s">
        <v>480</v>
      </c>
    </row>
    <row r="377" spans="2:20" ht="20.100000000000001" customHeight="1">
      <c r="B377" s="152" t="s">
        <v>45</v>
      </c>
      <c r="C377" s="90"/>
      <c r="D377" s="90"/>
      <c r="E377" s="232" t="s">
        <v>211</v>
      </c>
      <c r="F377" s="140"/>
      <c r="G377" s="140"/>
      <c r="H377" s="141"/>
      <c r="I377" s="82">
        <v>10.935</v>
      </c>
      <c r="J377" s="98"/>
      <c r="K377" s="98"/>
      <c r="L377" s="55" t="s">
        <v>472</v>
      </c>
      <c r="M377" s="82">
        <v>10.935</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113000</v>
      </c>
      <c r="J383" s="98"/>
      <c r="K383" s="98"/>
      <c r="L383" s="50" t="s">
        <v>481</v>
      </c>
      <c r="M383" s="82">
        <v>113000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36000</v>
      </c>
      <c r="J386" s="98"/>
      <c r="K386" s="98"/>
      <c r="L386" s="50" t="s">
        <v>481</v>
      </c>
      <c r="M386" s="82">
        <v>36000</v>
      </c>
      <c r="N386" s="98"/>
      <c r="O386" s="98"/>
      <c r="P386" s="37" t="s">
        <v>481</v>
      </c>
    </row>
    <row r="387" spans="2:20" ht="20.100000000000001" customHeight="1">
      <c r="B387" s="152"/>
      <c r="C387" s="374"/>
      <c r="D387" s="374"/>
      <c r="E387" s="232" t="s">
        <v>217</v>
      </c>
      <c r="F387" s="140"/>
      <c r="G387" s="140"/>
      <c r="H387" s="141"/>
      <c r="I387" s="82">
        <v>18000</v>
      </c>
      <c r="J387" s="98"/>
      <c r="K387" s="98"/>
      <c r="L387" s="50" t="s">
        <v>481</v>
      </c>
      <c r="M387" s="82">
        <v>18000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c r="J389" s="98"/>
      <c r="K389" s="98"/>
      <c r="L389" s="50" t="s">
        <v>481</v>
      </c>
      <c r="M389" s="82"/>
      <c r="N389" s="98"/>
      <c r="O389" s="98"/>
      <c r="P389" s="37" t="s">
        <v>481</v>
      </c>
    </row>
    <row r="390" spans="2:20" ht="20.100000000000001" customHeight="1">
      <c r="B390" s="152"/>
      <c r="C390" s="374"/>
      <c r="D390" s="374"/>
      <c r="E390" s="232" t="s">
        <v>71</v>
      </c>
      <c r="F390" s="140"/>
      <c r="G390" s="140"/>
      <c r="H390" s="141"/>
      <c r="I390" s="82">
        <v>31000</v>
      </c>
      <c r="J390" s="98"/>
      <c r="K390" s="98"/>
      <c r="L390" s="50" t="s">
        <v>481</v>
      </c>
      <c r="M390" s="82">
        <v>31000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2583</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2584</v>
      </c>
      <c r="H400" s="88"/>
      <c r="I400" s="88"/>
      <c r="J400" s="88"/>
      <c r="K400" s="88"/>
      <c r="L400" s="88"/>
      <c r="M400" s="88"/>
      <c r="N400" s="88"/>
      <c r="O400" s="88"/>
      <c r="P400" s="89"/>
    </row>
    <row r="401" spans="2:20" ht="120" customHeight="1">
      <c r="B401" s="139" t="s">
        <v>216</v>
      </c>
      <c r="C401" s="140"/>
      <c r="D401" s="140"/>
      <c r="E401" s="140"/>
      <c r="F401" s="141"/>
      <c r="G401" s="87" t="s">
        <v>2585</v>
      </c>
      <c r="H401" s="88"/>
      <c r="I401" s="88"/>
      <c r="J401" s="88"/>
      <c r="K401" s="88"/>
      <c r="L401" s="88"/>
      <c r="M401" s="88"/>
      <c r="N401" s="88"/>
      <c r="O401" s="88"/>
      <c r="P401" s="89"/>
    </row>
    <row r="402" spans="2:20" ht="120" customHeight="1">
      <c r="B402" s="139" t="s">
        <v>219</v>
      </c>
      <c r="C402" s="140"/>
      <c r="D402" s="140"/>
      <c r="E402" s="140"/>
      <c r="F402" s="141"/>
      <c r="G402" s="87" t="s">
        <v>2586</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2587</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5</v>
      </c>
      <c r="I430" s="147"/>
      <c r="J430" s="147"/>
      <c r="K430" s="147"/>
      <c r="L430" s="147"/>
      <c r="M430" s="147"/>
      <c r="N430" s="147"/>
      <c r="O430" s="147"/>
      <c r="P430" s="49" t="s">
        <v>477</v>
      </c>
    </row>
    <row r="431" spans="1:20" ht="20.100000000000001" customHeight="1">
      <c r="B431" s="131"/>
      <c r="C431" s="119"/>
      <c r="D431" s="90" t="s">
        <v>245</v>
      </c>
      <c r="E431" s="90"/>
      <c r="F431" s="90"/>
      <c r="G431" s="90"/>
      <c r="H431" s="82">
        <v>13</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5</v>
      </c>
      <c r="I433" s="98"/>
      <c r="J433" s="98"/>
      <c r="K433" s="98"/>
      <c r="L433" s="98"/>
      <c r="M433" s="98"/>
      <c r="N433" s="98"/>
      <c r="O433" s="98"/>
      <c r="P433" s="37" t="s">
        <v>479</v>
      </c>
    </row>
    <row r="434" spans="2:16" ht="20.100000000000001" customHeight="1">
      <c r="B434" s="152"/>
      <c r="C434" s="90"/>
      <c r="D434" s="90" t="s">
        <v>248</v>
      </c>
      <c r="E434" s="90"/>
      <c r="F434" s="90"/>
      <c r="G434" s="90"/>
      <c r="H434" s="82">
        <v>7</v>
      </c>
      <c r="I434" s="98"/>
      <c r="J434" s="98"/>
      <c r="K434" s="98"/>
      <c r="L434" s="98"/>
      <c r="M434" s="98"/>
      <c r="N434" s="98"/>
      <c r="O434" s="98"/>
      <c r="P434" s="37" t="s">
        <v>479</v>
      </c>
    </row>
    <row r="435" spans="2:16" ht="20.100000000000001" customHeight="1">
      <c r="B435" s="152"/>
      <c r="C435" s="90"/>
      <c r="D435" s="90" t="s">
        <v>249</v>
      </c>
      <c r="E435" s="90"/>
      <c r="F435" s="90"/>
      <c r="G435" s="90"/>
      <c r="H435" s="82">
        <v>7</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2</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6</v>
      </c>
      <c r="I439" s="98"/>
      <c r="J439" s="98"/>
      <c r="K439" s="98"/>
      <c r="L439" s="98"/>
      <c r="M439" s="98"/>
      <c r="N439" s="98"/>
      <c r="O439" s="98"/>
      <c r="P439" s="37" t="s">
        <v>479</v>
      </c>
    </row>
    <row r="440" spans="2:16" ht="20.100000000000001" customHeight="1">
      <c r="B440" s="398"/>
      <c r="C440" s="399"/>
      <c r="D440" s="90" t="s">
        <v>254</v>
      </c>
      <c r="E440" s="90"/>
      <c r="F440" s="90"/>
      <c r="G440" s="90"/>
      <c r="H440" s="82">
        <v>2</v>
      </c>
      <c r="I440" s="98"/>
      <c r="J440" s="98"/>
      <c r="K440" s="98"/>
      <c r="L440" s="98"/>
      <c r="M440" s="98"/>
      <c r="N440" s="98"/>
      <c r="O440" s="98"/>
      <c r="P440" s="37" t="s">
        <v>479</v>
      </c>
    </row>
    <row r="441" spans="2:16" ht="20.100000000000001" customHeight="1">
      <c r="B441" s="398"/>
      <c r="C441" s="399"/>
      <c r="D441" s="90" t="s">
        <v>255</v>
      </c>
      <c r="E441" s="90"/>
      <c r="F441" s="90"/>
      <c r="G441" s="90"/>
      <c r="H441" s="82">
        <v>4</v>
      </c>
      <c r="I441" s="98"/>
      <c r="J441" s="98"/>
      <c r="K441" s="98"/>
      <c r="L441" s="98"/>
      <c r="M441" s="98"/>
      <c r="N441" s="98"/>
      <c r="O441" s="98"/>
      <c r="P441" s="37" t="s">
        <v>479</v>
      </c>
    </row>
    <row r="442" spans="2:16" ht="20.100000000000001" customHeight="1">
      <c r="B442" s="398"/>
      <c r="C442" s="399"/>
      <c r="D442" s="90" t="s">
        <v>256</v>
      </c>
      <c r="E442" s="90"/>
      <c r="F442" s="90"/>
      <c r="G442" s="90"/>
      <c r="H442" s="82">
        <v>1</v>
      </c>
      <c r="I442" s="98"/>
      <c r="J442" s="98"/>
      <c r="K442" s="98"/>
      <c r="L442" s="98"/>
      <c r="M442" s="98"/>
      <c r="N442" s="98"/>
      <c r="O442" s="98"/>
      <c r="P442" s="37" t="s">
        <v>479</v>
      </c>
    </row>
    <row r="443" spans="2:16" ht="20.100000000000001" customHeight="1">
      <c r="B443" s="400"/>
      <c r="C443" s="401"/>
      <c r="D443" s="90" t="s">
        <v>257</v>
      </c>
      <c r="E443" s="90"/>
      <c r="F443" s="90"/>
      <c r="G443" s="90"/>
      <c r="H443" s="82">
        <v>4</v>
      </c>
      <c r="I443" s="98"/>
      <c r="J443" s="98"/>
      <c r="K443" s="98"/>
      <c r="L443" s="98"/>
      <c r="M443" s="98"/>
      <c r="N443" s="98"/>
      <c r="O443" s="98"/>
      <c r="P443" s="37" t="s">
        <v>479</v>
      </c>
    </row>
    <row r="444" spans="2:16" ht="20.100000000000001" customHeight="1">
      <c r="B444" s="152" t="s">
        <v>243</v>
      </c>
      <c r="C444" s="90"/>
      <c r="D444" s="90" t="s">
        <v>258</v>
      </c>
      <c r="E444" s="90"/>
      <c r="F444" s="90"/>
      <c r="G444" s="90"/>
      <c r="H444" s="82">
        <v>4</v>
      </c>
      <c r="I444" s="98"/>
      <c r="J444" s="98"/>
      <c r="K444" s="98"/>
      <c r="L444" s="98"/>
      <c r="M444" s="98"/>
      <c r="N444" s="98"/>
      <c r="O444" s="98"/>
      <c r="P444" s="37" t="s">
        <v>479</v>
      </c>
    </row>
    <row r="445" spans="2:16" ht="20.100000000000001" customHeight="1">
      <c r="B445" s="152"/>
      <c r="C445" s="90"/>
      <c r="D445" s="90" t="s">
        <v>259</v>
      </c>
      <c r="E445" s="90"/>
      <c r="F445" s="90"/>
      <c r="G445" s="90"/>
      <c r="H445" s="82">
        <v>4</v>
      </c>
      <c r="I445" s="98"/>
      <c r="J445" s="98"/>
      <c r="K445" s="98"/>
      <c r="L445" s="98"/>
      <c r="M445" s="98"/>
      <c r="N445" s="98"/>
      <c r="O445" s="98"/>
      <c r="P445" s="37" t="s">
        <v>479</v>
      </c>
    </row>
    <row r="446" spans="2:16" ht="20.100000000000001" customHeight="1">
      <c r="B446" s="152"/>
      <c r="C446" s="90"/>
      <c r="D446" s="90" t="s">
        <v>260</v>
      </c>
      <c r="E446" s="90"/>
      <c r="F446" s="90"/>
      <c r="G446" s="90"/>
      <c r="H446" s="82">
        <v>5</v>
      </c>
      <c r="I446" s="98"/>
      <c r="J446" s="98"/>
      <c r="K446" s="98"/>
      <c r="L446" s="98"/>
      <c r="M446" s="98"/>
      <c r="N446" s="98"/>
      <c r="O446" s="98"/>
      <c r="P446" s="37" t="s">
        <v>479</v>
      </c>
    </row>
    <row r="447" spans="2:16" ht="20.100000000000001" customHeight="1">
      <c r="B447" s="152"/>
      <c r="C447" s="90"/>
      <c r="D447" s="90" t="s">
        <v>261</v>
      </c>
      <c r="E447" s="90"/>
      <c r="F447" s="90"/>
      <c r="G447" s="90"/>
      <c r="H447" s="82">
        <v>4</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83.1</v>
      </c>
      <c r="I452" s="147"/>
      <c r="J452" s="147"/>
      <c r="K452" s="147"/>
      <c r="L452" s="147"/>
      <c r="M452" s="147"/>
      <c r="N452" s="147"/>
      <c r="O452" s="147"/>
      <c r="P452" s="49" t="s">
        <v>485</v>
      </c>
    </row>
    <row r="453" spans="2:20" ht="20.100000000000001" customHeight="1">
      <c r="B453" s="152" t="s">
        <v>266</v>
      </c>
      <c r="C453" s="90"/>
      <c r="D453" s="90"/>
      <c r="E453" s="90"/>
      <c r="F453" s="90"/>
      <c r="G453" s="90"/>
      <c r="H453" s="82">
        <v>19</v>
      </c>
      <c r="I453" s="98"/>
      <c r="J453" s="98"/>
      <c r="K453" s="98"/>
      <c r="L453" s="98"/>
      <c r="M453" s="98"/>
      <c r="N453" s="98"/>
      <c r="O453" s="98"/>
      <c r="P453" s="37" t="s">
        <v>477</v>
      </c>
    </row>
    <row r="454" spans="2:20" ht="20.100000000000001" customHeight="1">
      <c r="B454" s="152" t="s">
        <v>267</v>
      </c>
      <c r="C454" s="90"/>
      <c r="D454" s="90"/>
      <c r="E454" s="90"/>
      <c r="F454" s="90"/>
      <c r="G454" s="90"/>
      <c r="H454" s="82">
        <v>90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1</v>
      </c>
      <c r="I459" s="147"/>
      <c r="J459" s="147"/>
      <c r="K459" s="147"/>
      <c r="L459" s="147"/>
      <c r="M459" s="147"/>
      <c r="N459" s="147"/>
      <c r="O459" s="147"/>
      <c r="P459" s="49" t="s">
        <v>479</v>
      </c>
    </row>
    <row r="460" spans="2:20" ht="20.100000000000001" customHeight="1">
      <c r="B460" s="414"/>
      <c r="C460" s="415"/>
      <c r="D460" s="415"/>
      <c r="E460" s="90" t="s">
        <v>276</v>
      </c>
      <c r="F460" s="90"/>
      <c r="G460" s="90"/>
      <c r="H460" s="82">
        <v>0</v>
      </c>
      <c r="I460" s="98"/>
      <c r="J460" s="98"/>
      <c r="K460" s="98"/>
      <c r="L460" s="98"/>
      <c r="M460" s="98"/>
      <c r="N460" s="98"/>
      <c r="O460" s="98"/>
      <c r="P460" s="37" t="s">
        <v>479</v>
      </c>
    </row>
    <row r="461" spans="2:20" ht="20.100000000000001" customHeight="1">
      <c r="B461" s="414"/>
      <c r="C461" s="415"/>
      <c r="D461" s="415"/>
      <c r="E461" s="90" t="s">
        <v>277</v>
      </c>
      <c r="F461" s="90"/>
      <c r="G461" s="90"/>
      <c r="H461" s="82">
        <v>2</v>
      </c>
      <c r="I461" s="98"/>
      <c r="J461" s="98"/>
      <c r="K461" s="98"/>
      <c r="L461" s="98"/>
      <c r="M461" s="98"/>
      <c r="N461" s="98"/>
      <c r="O461" s="98"/>
      <c r="P461" s="37" t="s">
        <v>479</v>
      </c>
    </row>
    <row r="462" spans="2:20" ht="20.100000000000001" customHeight="1">
      <c r="B462" s="414"/>
      <c r="C462" s="415"/>
      <c r="D462" s="415"/>
      <c r="E462" s="90" t="s">
        <v>415</v>
      </c>
      <c r="F462" s="90"/>
      <c r="G462" s="90"/>
      <c r="H462" s="82">
        <v>1</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 customHeight="1">
      <c r="B474" s="407"/>
      <c r="C474" s="232" t="s">
        <v>279</v>
      </c>
      <c r="D474" s="140"/>
      <c r="E474" s="140"/>
      <c r="F474" s="140"/>
      <c r="G474" s="141"/>
      <c r="H474" s="87" t="s">
        <v>2588</v>
      </c>
      <c r="I474" s="88"/>
      <c r="J474" s="88"/>
      <c r="K474" s="88"/>
      <c r="L474" s="88"/>
      <c r="M474" s="88"/>
      <c r="N474" s="88"/>
      <c r="O474" s="88"/>
      <c r="P474" s="89"/>
    </row>
    <row r="475" spans="1:20" ht="20.100000000000001" customHeight="1">
      <c r="B475" s="408"/>
      <c r="C475" s="232" t="s">
        <v>14</v>
      </c>
      <c r="D475" s="140"/>
      <c r="E475" s="140"/>
      <c r="F475" s="140"/>
      <c r="G475" s="141"/>
      <c r="H475" s="228" t="s">
        <v>2589</v>
      </c>
      <c r="I475" s="229"/>
      <c r="J475" s="35" t="s">
        <v>469</v>
      </c>
      <c r="K475" s="229" t="s">
        <v>2590</v>
      </c>
      <c r="L475" s="229"/>
      <c r="M475" s="35" t="s">
        <v>469</v>
      </c>
      <c r="N475" s="229" t="s">
        <v>2591</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 customHeight="1">
      <c r="B481" s="419"/>
      <c r="C481" s="232" t="s">
        <v>279</v>
      </c>
      <c r="D481" s="140"/>
      <c r="E481" s="140"/>
      <c r="F481" s="140"/>
      <c r="G481" s="141"/>
      <c r="H481" s="87" t="s">
        <v>2592</v>
      </c>
      <c r="I481" s="88"/>
      <c r="J481" s="88"/>
      <c r="K481" s="88"/>
      <c r="L481" s="88"/>
      <c r="M481" s="88"/>
      <c r="N481" s="88"/>
      <c r="O481" s="88"/>
      <c r="P481" s="89"/>
    </row>
    <row r="482" spans="2:16" ht="20.100000000000001" customHeight="1">
      <c r="B482" s="419"/>
      <c r="C482" s="232" t="s">
        <v>14</v>
      </c>
      <c r="D482" s="140"/>
      <c r="E482" s="140"/>
      <c r="F482" s="140"/>
      <c r="G482" s="141"/>
      <c r="H482" s="228" t="s">
        <v>2589</v>
      </c>
      <c r="I482" s="229"/>
      <c r="J482" s="35" t="s">
        <v>469</v>
      </c>
      <c r="K482" s="229" t="s">
        <v>2593</v>
      </c>
      <c r="L482" s="229"/>
      <c r="M482" s="35" t="s">
        <v>469</v>
      </c>
      <c r="N482" s="229" t="s">
        <v>2594</v>
      </c>
      <c r="O482" s="229"/>
      <c r="P482" s="230"/>
    </row>
    <row r="483" spans="2:16" ht="20.100000000000001" customHeight="1">
      <c r="B483" s="419"/>
      <c r="C483" s="237" t="s">
        <v>280</v>
      </c>
      <c r="D483" s="220"/>
      <c r="E483" s="221"/>
      <c r="F483" s="245" t="s">
        <v>281</v>
      </c>
      <c r="G483" s="247"/>
      <c r="H483" s="23">
        <v>9</v>
      </c>
      <c r="I483" s="35" t="s">
        <v>486</v>
      </c>
      <c r="J483" s="24">
        <v>0</v>
      </c>
      <c r="K483" s="35" t="s">
        <v>487</v>
      </c>
      <c r="L483" s="56" t="s">
        <v>435</v>
      </c>
      <c r="M483" s="24">
        <v>18</v>
      </c>
      <c r="N483" s="35" t="s">
        <v>486</v>
      </c>
      <c r="O483" s="24">
        <v>0</v>
      </c>
      <c r="P483" s="37" t="s">
        <v>487</v>
      </c>
    </row>
    <row r="484" spans="2:16" ht="20.100000000000001" customHeight="1">
      <c r="B484" s="419"/>
      <c r="C484" s="257"/>
      <c r="D484" s="223"/>
      <c r="E484" s="224"/>
      <c r="F484" s="245" t="s">
        <v>282</v>
      </c>
      <c r="G484" s="247"/>
      <c r="H484" s="23">
        <v>9</v>
      </c>
      <c r="I484" s="35" t="s">
        <v>486</v>
      </c>
      <c r="J484" s="24">
        <v>0</v>
      </c>
      <c r="K484" s="35" t="s">
        <v>487</v>
      </c>
      <c r="L484" s="56" t="s">
        <v>435</v>
      </c>
      <c r="M484" s="24">
        <v>18</v>
      </c>
      <c r="N484" s="35" t="s">
        <v>486</v>
      </c>
      <c r="O484" s="24">
        <v>0</v>
      </c>
      <c r="P484" s="37" t="s">
        <v>487</v>
      </c>
    </row>
    <row r="485" spans="2:16" ht="20.100000000000001" customHeight="1">
      <c r="B485" s="419"/>
      <c r="C485" s="251"/>
      <c r="D485" s="252"/>
      <c r="E485" s="249"/>
      <c r="F485" s="245" t="s">
        <v>283</v>
      </c>
      <c r="G485" s="247"/>
      <c r="H485" s="23">
        <v>9</v>
      </c>
      <c r="I485" s="35" t="s">
        <v>486</v>
      </c>
      <c r="J485" s="24">
        <v>0</v>
      </c>
      <c r="K485" s="35" t="s">
        <v>487</v>
      </c>
      <c r="L485" s="56" t="s">
        <v>435</v>
      </c>
      <c r="M485" s="24">
        <v>18</v>
      </c>
      <c r="N485" s="35" t="s">
        <v>486</v>
      </c>
      <c r="O485" s="24">
        <v>0</v>
      </c>
      <c r="P485" s="37" t="s">
        <v>487</v>
      </c>
    </row>
    <row r="486" spans="2:16" ht="39.9"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2560</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00000000000001" customHeight="1">
      <c r="B513" s="219" t="s">
        <v>287</v>
      </c>
      <c r="C513" s="220"/>
      <c r="D513" s="220"/>
      <c r="E513" s="220"/>
      <c r="F513" s="220"/>
      <c r="G513" s="221"/>
      <c r="H513" s="82" t="s">
        <v>2560</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t="s">
        <v>2556</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2560</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 customHeight="1">
      <c r="B521" s="222"/>
      <c r="C521" s="223"/>
      <c r="D521" s="223"/>
      <c r="E521" s="224"/>
      <c r="F521" s="218"/>
      <c r="G521" s="232" t="s">
        <v>2512</v>
      </c>
      <c r="H521" s="140"/>
      <c r="I521" s="141"/>
      <c r="J521" s="489" t="s">
        <v>2595</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2560</v>
      </c>
      <c r="K522" s="81"/>
      <c r="L522" s="81"/>
      <c r="M522" s="81"/>
      <c r="N522" s="81"/>
      <c r="O522" s="82"/>
      <c r="P522" s="83"/>
      <c r="S522" s="15" t="str">
        <f>IF($F$519=MST!$I$6,IF(J522="","未記入",""),"")</f>
        <v/>
      </c>
    </row>
    <row r="523" spans="2:20" ht="20.100000000000001" customHeight="1">
      <c r="B523" s="219" t="s">
        <v>2514</v>
      </c>
      <c r="C523" s="220"/>
      <c r="D523" s="220"/>
      <c r="E523" s="221"/>
      <c r="F523" s="82" t="s">
        <v>2556</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2560</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2560</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2560</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2560</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2560</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2560</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2560</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2560</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2556</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2560</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2560</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2560</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2560</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2560</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2560</v>
      </c>
      <c r="M560" s="98"/>
      <c r="N560" s="98"/>
      <c r="O560" s="98"/>
      <c r="P560" s="99"/>
      <c r="Q560" s="2"/>
      <c r="R560" s="2"/>
      <c r="S560" s="15" t="str">
        <f t="shared" si="4"/>
        <v/>
      </c>
      <c r="T560" s="69"/>
      <c r="U560" s="2"/>
      <c r="V560" s="2"/>
    </row>
    <row r="561" spans="2:20" ht="20.100000000000001" customHeight="1">
      <c r="B561" s="306" t="s">
        <v>296</v>
      </c>
      <c r="C561" s="90"/>
      <c r="D561" s="90"/>
      <c r="E561" s="90"/>
      <c r="F561" s="82" t="s">
        <v>2556</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2560</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2556</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R48" sqref="R48"/>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2598</v>
      </c>
      <c r="K4" s="492"/>
      <c r="L4" s="492"/>
      <c r="M4" s="491" t="s">
        <v>2599</v>
      </c>
      <c r="N4" s="492"/>
      <c r="O4" s="492"/>
      <c r="P4" s="492"/>
      <c r="Q4" s="492"/>
      <c r="R4" s="65" t="s">
        <v>2568</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t="s">
        <v>2600</v>
      </c>
      <c r="K21" s="492"/>
      <c r="L21" s="492"/>
      <c r="M21" s="491" t="s">
        <v>2601</v>
      </c>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2598</v>
      </c>
      <c r="K48" s="492"/>
      <c r="L48" s="492"/>
      <c r="M48" s="491" t="s">
        <v>2599</v>
      </c>
      <c r="N48" s="492"/>
      <c r="O48" s="492"/>
      <c r="P48" s="492"/>
      <c r="Q48" s="492"/>
      <c r="R48" s="65" t="s">
        <v>2568</v>
      </c>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2556</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Setsuko Kibayashi</cp:lastModifiedBy>
  <cp:lastPrinted>2021-03-04T10:23:32Z</cp:lastPrinted>
  <dcterms:created xsi:type="dcterms:W3CDTF">2020-12-23T05:28:24Z</dcterms:created>
  <dcterms:modified xsi:type="dcterms:W3CDTF">2025-10-16T02:22:26Z</dcterms:modified>
</cp:coreProperties>
</file>