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aozor\Desktop\現況報告2025\丘\"/>
    </mc:Choice>
  </mc:AlternateContent>
  <xr:revisionPtr revIDLastSave="0" documentId="13_ncr:1_{FECF3DAA-92DC-4FBF-8206-30FE18EC178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110" yWindow="165" windowWidth="12525" windowHeight="106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<sst xmlns="http://schemas.openxmlformats.org/spreadsheetml/2006/main" count="3000" uniqueCount="2579">
  <si>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</si>
  <si>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</si>
  <si>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</si>
  <si>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</si>
  <si>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</si>
  <si>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</si>
  <si>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</si>
  <si>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</si>
  <si>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</si>
  <si>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</si>
  <si>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</si>
  <si>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</si>
  <si>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</si>
  <si>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</si>
  <si>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</si>
  <si>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</si>
  <si>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</si>
  <si>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</si>
  <si>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</si>
  <si>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</si>
  <si>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</si>
  <si>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</si>
  <si>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</si>
  <si>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</si>
  <si>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</si>
  <si>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</si>
  <si>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</si>
  <si>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</si>
  <si>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</si>
  <si>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</si>
  <si>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</si>
  <si>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</si>
  <si>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</si>
  <si>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</si>
  <si>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</si>
  <si>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</si>
  <si>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</si>
  <si>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</si>
  <si>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</si>
  <si>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</si>
  <si>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</si>
  <si>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</si>
  <si>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</si>
  <si>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</si>
  <si>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</si>
  <si>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</si>
  <si>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</si>
  <si>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</si>
  <si>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</si>
  <si>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</si>
  <si>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</si>
  <si>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</si>
  <si>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</si>
  <si>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</si>
  <si>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</si>
  <si>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</si>
  <si>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</si>
  <si>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</si>
  <si>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</si>
  <si>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</si>
  <si>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</si>
  <si>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</si>
  <si>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</si>
  <si>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</si>
  <si>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</si>
  <si>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</si>
  <si>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</si>
  <si>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</si>
  <si>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</si>
  <si>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</si>
  <si>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</si>
  <si>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</si>
  <si>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</si>
  <si>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</si>
  <si>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</si>
  <si>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</si>
  <si>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</si>
  <si>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</si>
  <si>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</si>
  <si>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</si>
  <si>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</si>
  <si>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</si>
  <si>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</si>
  <si>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</si>
  <si>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</si>
  <si>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</si>
  <si>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</si>
  <si>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</si>
  <si>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</si>
  <si>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</si>
  <si>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</si>
  <si>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</si>
  <si>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</si>
  <si>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</si>
  <si>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</si>
  <si>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</si>
  <si>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</si>
  <si>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</si>
  <si>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</si>
  <si>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</si>
  <si>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</si>
  <si>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</si>
  <si>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</si>
  <si>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</si>
  <si>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</si>
  <si>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</si>
  <si>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</si>
  <si>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</si>
  <si>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</si>
  <si>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</si>
  <si>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</si>
  <si>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</si>
  <si>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</si>
  <si>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</si>
  <si>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</si>
  <si>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</si>
  <si>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</si>
  <si>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</si>
  <si>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</si>
  <si>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</si>
  <si>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</si>
  <si>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</si>
  <si>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</si>
  <si>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</si>
  <si>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</si>
  <si>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</si>
  <si>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</si>
  <si>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</si>
  <si>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</si>
  <si>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</si>
  <si>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</si>
  <si>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</si>
  <si>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</si>
  <si>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</si>
  <si>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</si>
  <si>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</si>
  <si>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</si>
  <si>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</si>
  <si>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</si>
  <si>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</si>
  <si>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</si>
  <si>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</si>
  <si>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</si>
  <si>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</si>
  <si>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</si>
  <si>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</si>
  <si>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</si>
  <si>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</si>
  <si>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</si>
  <si>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</si>
  <si>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</si>
  <si>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</si>
  <si>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</si>
  <si>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</si>
  <si>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</si>
  <si>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</si>
  <si>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</si>
  <si>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</si>
  <si>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</si>
  <si>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</si>
  <si>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</si>
  <si>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</si>
  <si>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</si>
  <si>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</si>
  <si>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</si>
  <si>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</si>
  <si>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</si>
  <si>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</si>
  <si>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</si>
  <si>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</si>
  <si>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</si>
  <si>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</si>
  <si>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</si>
  <si>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</si>
  <si>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</si>
  <si>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</si>
  <si>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</si>
  <si>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</si>
  <si>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</si>
  <si>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</si>
  <si>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</si>
  <si>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</si>
  <si>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</si>
  <si>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</si>
  <si>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</si>
  <si>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</si>
  <si>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</si>
  <si>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</si>
  <si>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</si>
  <si>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</si>
  <si>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</si>
  <si>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</si>
  <si>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</si>
  <si>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</si>
  <si>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</si>
  <si>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</si>
  <si>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</si>
  <si>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</si>
  <si>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</si>
  <si>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</si>
  <si>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</si>
  <si>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</si>
  <si>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</si>
  <si>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</si>
  <si>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</si>
  <si>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</si>
  <si>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</si>
  <si>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</si>
  <si>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</si>
  <si>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</si>
  <si>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</si>
  <si>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</si>
  <si>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</si>
  <si>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</si>
  <si>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</si>
  <si>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</si>
  <si>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</si>
  <si>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</si>
  <si>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</si>
  <si>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</si>
  <si>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</si>
  <si>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</si>
  <si>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</si>
  <si>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</si>
  <si>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</si>
  <si>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</si>
  <si>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</si>
  <si>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</si>
  <si>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</si>
  <si>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</si>
  <si>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</si>
  <si>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</si>
  <si>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</si>
  <si>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</si>
  <si>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</si>
  <si>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</si>
  <si>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</si>
  <si>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</si>
  <si>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</si>
  <si>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</si>
  <si>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</si>
  <si>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</si>
  <si>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</si>
  <si>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</si>
  <si>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</si>
  <si>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</si>
  <si>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</si>
  <si>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</si>
  <si>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</si>
  <si>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</si>
  <si>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</si>
  <si>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</si>
  <si>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</si>
  <si>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</si>
  <si>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</si>
  <si>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</si>
  <si>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</si>
  <si>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</si>
  <si>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</si>
  <si>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</si>
  <si>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</si>
  <si>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</si>
  <si>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</si>
  <si>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</si>
  <si>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</si>
  <si>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</si>
  <si>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</si>
  <si>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</si>
  <si>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</si>
  <si>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</si>
  <si>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</si>
  <si>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</si>
  <si>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</si>
  <si>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</si>
  <si>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</si>
  <si>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</si>
  <si>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</si>
  <si>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</si>
  <si>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</si>
  <si>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</si>
  <si>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</si>
  <si>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</si>
  <si>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</si>
  <si>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</si>
  <si>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</si>
  <si>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</si>
  <si>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</si>
  <si>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</si>
  <si>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</si>
  <si>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</si>
  <si>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</si>
  <si>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</si>
  <si>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</si>
  <si>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</si>
  <si>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</si>
  <si>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</si>
  <si>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</si>
  <si>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</si>
  <si>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</si>
  <si>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</si>
  <si>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</si>
  <si>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</si>
  <si>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</si>
  <si>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</si>
  <si>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</si>
  <si>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</si>
  <si>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</si>
  <si>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</si>
  <si>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</si>
  <si>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</si>
  <si>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</si>
  <si>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</si>
  <si>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</si>
  <si>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</si>
  <si>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</si>
  <si>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</si>
  <si>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</si>
  <si>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</si>
  <si>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</si>
  <si>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</si>
  <si>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</si>
  <si>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</si>
  <si>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</si>
  <si>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</si>
  <si>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</si>
  <si>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</si>
  <si>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</si>
  <si>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</si>
  <si>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</si>
  <si>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</si>
  <si>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</si>
  <si>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</si>
  <si>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</si>
  <si>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</si>
  <si>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</si>
  <si>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</si>
  <si>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</si>
  <si>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</si>
  <si>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</si>
  <si>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</si>
  <si>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</si>
  <si>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</si>
  <si>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</si>
  <si>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</si>
  <si>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</si>
  <si>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</si>
  <si>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</si>
  <si>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</si>
  <si>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</si>
  <si>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</si>
  <si>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</si>
  <si>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</si>
  <si>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</si>
  <si>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</si>
  <si>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</si>
  <si>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</si>
  <si>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</si>
  <si>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</si>
  <si>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</si>
  <si>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</si>
  <si>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</si>
  <si>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</si>
  <si>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</si>
  <si>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</si>
  <si>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</si>
  <si>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</si>
  <si>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</si>
  <si>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</si>
  <si>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</si>
  <si>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</si>
  <si>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</si>
  <si>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</si>
  <si>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</si>
  <si>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</si>
  <si>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</si>
  <si>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</si>
  <si>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</si>
  <si>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</si>
  <si>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</si>
  <si>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</si>
  <si>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</si>
  <si>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</si>
  <si>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</si>
  <si>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</si>
  <si>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</si>
  <si>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</si>
  <si>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</si>
  <si>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</si>
  <si>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</si>
  <si>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</si>
  <si>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</si>
  <si>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</si>
  <si>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</si>
  <si>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</si>
  <si>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</si>
  <si>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</si>
  <si>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</si>
  <si>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</si>
  <si>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</si>
  <si>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</si>
  <si>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</si>
  <si>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</si>
  <si>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</si>
  <si>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</si>
  <si>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</si>
  <si>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</si>
  <si>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</si>
  <si>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</si>
  <si>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</si>
  <si>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</si>
  <si>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</si>
  <si>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</si>
  <si>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</si>
  <si>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</si>
  <si>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</si>
  <si>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</si>
  <si>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</si>
  <si>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</si>
  <si>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</si>
  <si>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</si>
  <si>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</si>
  <si>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</si>
  <si>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</si>
  <si>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</si>
  <si>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</si>
  <si>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</si>
  <si>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</si>
  <si>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</si>
  <si>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</si>
  <si>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</si>
  <si>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</si>
  <si>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</si>
  <si>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</si>
  <si>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</si>
  <si>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</si>
  <si>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</si>
  <si>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</si>
  <si>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</si>
  <si>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</si>
  <si>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</si>
  <si>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</si>
  <si>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</si>
  <si>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</si>
  <si>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</si>
  <si>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</si>
  <si>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</si>
  <si>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</si>
  <si>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</si>
  <si>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</si>
  <si>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</si>
  <si>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</si>
  <si>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</si>
  <si>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</si>
  <si>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</si>
  <si>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</si>
  <si>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</si>
  <si>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</si>
  <si>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</si>
  <si>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</si>
  <si>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</si>
  <si>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</si>
  <si>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</si>
  <si>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</si>
  <si>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</si>
  <si>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</si>
  <si>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</si>
  <si>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</si>
  <si>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</si>
  <si>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</si>
  <si>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</si>
  <si>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</si>
  <si>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</si>
  <si>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</si>
  <si>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</si>
  <si>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</si>
  <si>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</si>
  <si>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</si>
  <si>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</si>
  <si>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</si>
  <si>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</si>
  <si>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</si>
  <si>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</si>
  <si>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</si>
  <si>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</si>
  <si>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</si>
  <si>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</si>
  <si>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</si>
  <si>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</si>
  <si>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</si>
  <si>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</si>
  <si>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</si>
  <si>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</si>
  <si>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</si>
  <si>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</si>
  <si>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</si>
  <si>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</si>
  <si>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</si>
  <si>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</si>
  <si>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</si>
  <si>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</si>
  <si>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</si>
  <si>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</si>
  <si>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</si>
  <si>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</si>
  <si>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</si>
  <si>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</si>
  <si>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</si>
  <si>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</si>
  <si>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</si>
  <si>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</si>
  <si>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</si>
  <si>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</si>
  <si>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</si>
  <si>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</si>
  <si>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</si>
  <si>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</si>
  <si>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</si>
  <si>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</si>
  <si>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</si>
  <si>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</si>
  <si>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</si>
  <si>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</si>
  <si>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</si>
  <si>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</si>
  <si>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</si>
  <si>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</si>
  <si>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</si>
  <si>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</si>
  <si>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</si>
  <si>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</si>
  <si>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</si>
  <si>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</si>
  <si>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</si>
  <si>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</si>
  <si>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</si>
  <si>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</si>
  <si>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</si>
  <si>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</si>
  <si>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</si>
  <si>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</si>
  <si>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</si>
  <si>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</si>
  <si>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</si>
  <si>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</si>
  <si>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</si>
  <si>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</si>
  <si>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</si>
  <si>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</si>
  <si>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</si>
  <si>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</si>
  <si>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</si>
  <si>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</si>
  <si>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</si>
  <si>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</si>
  <si>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</si>
  <si>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</si>
  <si>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</si>
  <si>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</si>
  <si>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</si>
  <si>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</si>
  <si>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</si>
  <si>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</si>
  <si>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</si>
  <si>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</si>
  <si>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</si>
  <si>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</si>
  <si>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</si>
  <si>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</si>
  <si>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</si>
  <si>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</si>
  <si>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</si>
  <si>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</si>
  <si>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</si>
  <si>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</si>
  <si>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</si>
  <si>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</si>
  <si>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</si>
  <si>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</si>
  <si>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</si>
  <si>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</si>
  <si>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</si>
  <si>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</si>
  <si>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</si>
  <si>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</si>
  <si>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</si>
  <si>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</si>
  <si>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</si>
  <si>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</si>
  <si>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</si>
  <si>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</si>
  <si>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</si>
  <si>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</si>
  <si>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</si>
  <si>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</si>
  <si>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</si>
  <si>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</si>
  <si>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</si>
  <si>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</si>
  <si>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</si>
  <si>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</si>
  <si>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</si>
  <si>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</si>
  <si>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</si>
  <si>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</si>
  <si>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</si>
  <si>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</si>
  <si>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</si>
  <si>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</si>
  <si>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</si>
  <si>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</si>
  <si>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</si>
  <si>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</si>
  <si>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</si>
  <si>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</si>
  <si>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</si>
  <si>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</si>
  <si>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</si>
  <si>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</si>
  <si>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</si>
  <si>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</si>
  <si>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</si>
  <si>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</si>
  <si>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</si>
  <si>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</si>
  <si>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</si>
  <si>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</si>
  <si>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</si>
  <si>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</si>
  <si>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</si>
  <si>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</si>
  <si>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</si>
  <si>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</si>
  <si>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</si>
  <si>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</si>
  <si>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</si>
  <si>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</si>
  <si>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</si>
  <si>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</si>
  <si>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</si>
  <si>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</si>
  <si>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</si>
  <si>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</si>
  <si>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</si>
  <si>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</si>
  <si>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</si>
  <si>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</si>
  <si>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</si>
  <si>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</si>
  <si>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</si>
  <si>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</si>
  <si>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</si>
  <si>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</si>
  <si>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</si>
  <si>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</si>
  <si>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</si>
  <si>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</si>
  <si>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</si>
  <si>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</si>
  <si>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</si>
  <si>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</si>
  <si>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</si>
  <si>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</si>
  <si>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</si>
  <si>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</si>
  <si>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</si>
  <si>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</si>
  <si>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</si>
  <si>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</si>
  <si>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</si>
  <si>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</si>
  <si>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</si>
  <si>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</si>
  <si>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</si>
  <si>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</si>
  <si>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</si>
  <si>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</si>
  <si>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</si>
  <si>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</si>
  <si>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</si>
  <si>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</si>
  <si>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</si>
  <si>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</si>
  <si>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</si>
  <si>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</si>
  <si>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</si>
  <si>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</si>
  <si>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</si>
  <si>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</si>
  <si>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</si>
  <si>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</si>
  <si>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</si>
  <si>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</si>
  <si>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</si>
  <si>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</si>
  <si>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</si>
  <si>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</si>
  <si>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</si>
  <si>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</si>
  <si>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</si>
  <si>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</si>
  <si>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</si>
  <si>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</si>
  <si>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</si>
  <si>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</si>
  <si>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</si>
  <si>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</si>
  <si>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</si>
  <si>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</si>
  <si>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</si>
  <si>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</si>
  <si>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</si>
  <si>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</si>
  <si>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</si>
  <si>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</si>
  <si>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</si>
  <si>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</si>
  <si>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</si>
  <si>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</si>
  <si>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</si>
  <si>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</si>
  <si>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</si>
  <si>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</si>
  <si>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</si>
  <si>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</si>
  <si>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</si>
  <si>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</si>
  <si>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</si>
  <si>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</si>
  <si>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</si>
  <si>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</si>
  <si>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</si>
  <si>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</si>
  <si>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</si>
  <si>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</si>
  <si>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</si>
  <si>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</si>
  <si>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</si>
  <si>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</si>
  <si>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</si>
  <si>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</si>
  <si>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</si>
  <si>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</si>
  <si>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</si>
  <si>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</si>
  <si>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</si>
  <si>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</si>
  <si>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</si>
  <si>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</si>
  <si>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</si>
  <si>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</si>
  <si>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</si>
  <si>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</si>
  <si>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</si>
  <si>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</si>
  <si>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</si>
  <si>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</si>
  <si>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</si>
  <si>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</si>
  <si>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</si>
  <si>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</si>
  <si>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</si>
  <si>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</si>
  <si>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</si>
  <si>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</si>
  <si>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</si>
  <si>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</si>
  <si>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</si>
  <si>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</si>
  <si>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</si>
  <si>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</si>
  <si>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</si>
  <si>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</si>
  <si>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</si>
  <si>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</si>
  <si>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</si>
  <si>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</si>
  <si>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</si>
  <si>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</si>
  <si>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</si>
  <si>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</si>
  <si>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</si>
  <si>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</si>
  <si>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</si>
  <si>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</si>
  <si>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</si>
  <si>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</si>
  <si>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</si>
  <si>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</si>
  <si>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</si>
  <si>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</si>
  <si>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</si>
  <si>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</si>
  <si>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</si>
  <si>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</si>
  <si>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</si>
  <si>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</si>
  <si>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</si>
  <si>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</si>
  <si>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</si>
  <si>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</si>
  <si>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</si>
  <si>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</si>
  <si>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</si>
  <si>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</si>
  <si>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</si>
  <si>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</si>
  <si>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</si>
  <si>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</si>
  <si>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</si>
  <si>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</si>
  <si>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</si>
  <si>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</si>
  <si>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</si>
  <si>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</si>
  <si>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</si>
  <si>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</si>
  <si>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</si>
  <si>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</si>
  <si>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</si>
  <si>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</si>
  <si>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</si>
  <si>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</si>
  <si>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</si>
  <si>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</si>
  <si>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</si>
  <si>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</si>
  <si>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</si>
  <si>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</si>
  <si>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</si>
  <si>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</si>
  <si>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</si>
  <si>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</si>
  <si>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</si>
  <si>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</si>
  <si>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</si>
  <si>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</si>
  <si>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</si>
  <si>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</si>
  <si>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</si>
  <si>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</si>
  <si>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</si>
  <si>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</si>
  <si>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</si>
  <si>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</si>
  <si>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</si>
  <si>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</si>
  <si>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</si>
  <si>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</si>
  <si>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</si>
  <si>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</si>
  <si>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</si>
  <si>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</si>
  <si>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</si>
  <si>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</si>
  <si>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</si>
  <si>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</si>
  <si>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</si>
  <si>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</si>
  <si>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</si>
  <si>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</si>
  <si>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</si>
  <si>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</si>
  <si>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</si>
  <si>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</si>
  <si>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</si>
  <si>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</si>
  <si>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</si>
  <si>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</si>
  <si>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</si>
  <si>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</si>
  <si>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</si>
  <si>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</si>
  <si>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</si>
  <si>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</si>
  <si>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</si>
  <si>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</si>
  <si>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</si>
  <si>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</si>
  <si>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</si>
  <si>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</si>
  <si>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</si>
  <si>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</si>
  <si>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</si>
  <si>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</si>
  <si>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</si>
  <si>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</si>
  <si>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</si>
  <si>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</si>
  <si>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</si>
  <si>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</si>
  <si>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</si>
  <si>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</si>
  <si>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</si>
  <si>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</si>
  <si>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</si>
  <si>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</si>
  <si>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</si>
  <si>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</si>
  <si>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</si>
  <si>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</si>
  <si>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</si>
  <si>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</si>
  <si>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</si>
  <si>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</si>
  <si>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</si>
  <si>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</si>
  <si>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</si>
  <si>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</si>
  <si>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</si>
  <si>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</si>
  <si>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</si>
  <si>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</si>
  <si>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</si>
  <si>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</si>
  <si>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</si>
  <si>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</si>
  <si>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</si>
  <si>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</si>
  <si>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</si>
  <si>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</si>
  <si>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</si>
  <si>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</si>
  <si>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</si>
  <si>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</si>
  <si>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</si>
  <si>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</si>
  <si>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</si>
  <si>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</si>
  <si>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</si>
  <si>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</si>
  <si>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</si>
  <si>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</si>
  <si>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</si>
  <si>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</si>
  <si>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</si>
  <si>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</si>
  <si>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</si>
  <si>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</si>
  <si>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</si>
  <si>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</si>
  <si>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</si>
  <si>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</si>
  <si>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</si>
  <si>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</si>
  <si>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</si>
  <si>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</si>
  <si>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</si>
  <si>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</si>
  <si>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</si>
  <si>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</si>
  <si>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</si>
  <si>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</si>
  <si>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</si>
  <si>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</si>
  <si>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</si>
  <si>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</si>
  <si>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</si>
  <si>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</si>
  <si>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</si>
  <si>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</si>
  <si>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</si>
  <si>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</si>
  <si>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</si>
  <si>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</si>
  <si>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</si>
  <si>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</si>
  <si>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</si>
  <si>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</si>
  <si>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</si>
  <si>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</si>
  <si>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</si>
  <si>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</si>
  <si>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</si>
  <si>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</si>
  <si>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</si>
  <si>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</si>
  <si>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</si>
  <si>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</si>
  <si>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</si>
  <si>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</si>
  <si>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</si>
  <si>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</si>
  <si>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</si>
  <si>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</si>
  <si>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</si>
  <si>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</si>
  <si>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</si>
  <si>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</si>
  <si>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</si>
  <si>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</si>
  <si>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</si>
  <si>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</si>
  <si>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</si>
  <si>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</si>
  <si>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</si>
  <si>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</si>
  <si>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</si>
  <si>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</si>
  <si>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</si>
  <si>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</si>
  <si>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</si>
  <si>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</si>
  <si>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</si>
  <si>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</si>
  <si>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</si>
  <si>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</si>
  <si>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</si>
  <si>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</si>
  <si>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</si>
  <si>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</si>
  <si>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</si>
  <si>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</si>
  <si>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</si>
  <si>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</si>
  <si>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</si>
  <si>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</si>
  <si>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</si>
  <si>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</si>
  <si>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</si>
  <si>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</si>
  <si>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</si>
  <si>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</si>
  <si>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</si>
  <si>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</si>
  <si>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</si>
  <si>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</si>
  <si>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</si>
  <si>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</si>
  <si>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</si>
  <si>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</si>
  <si>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</si>
  <si>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</si>
  <si>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</si>
  <si>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</si>
  <si>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</si>
  <si>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</si>
  <si>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</si>
  <si>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</si>
  <si>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</si>
  <si>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</si>
  <si>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</si>
  <si>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</si>
  <si>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</si>
  <si>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</si>
  <si>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</si>
  <si>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</si>
  <si>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</si>
  <si>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</si>
  <si>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</si>
  <si>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</si>
  <si>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</si>
  <si>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</si>
  <si>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</si>
  <si>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</si>
  <si>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</si>
  <si>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</si>
  <si>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</si>
  <si>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</si>
  <si>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</si>
  <si>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</si>
  <si>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</si>
  <si>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</si>
  <si>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</si>
  <si>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</si>
  <si>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</si>
  <si>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</si>
  <si>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</si>
  <si>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</si>
  <si>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</si>
  <si>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</si>
  <si>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</si>
  <si>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</si>
  <si>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</si>
  <si>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</si>
  <si>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</si>
  <si>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</si>
  <si>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</si>
  <si>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</si>
  <si>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</si>
  <si>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</si>
  <si>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</si>
  <si>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</si>
  <si>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</si>
  <si>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</si>
  <si>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</si>
  <si>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</si>
  <si>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</si>
  <si>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</si>
  <si>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</si>
  <si>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</si>
  <si>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</si>
  <si>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</si>
  <si>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</si>
  <si>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</si>
  <si>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</si>
  <si>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</si>
  <si>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</si>
  <si>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</si>
  <si>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</si>
  <si>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</si>
  <si>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</si>
  <si>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</si>
  <si>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</si>
  <si>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</si>
  <si>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</si>
  <si>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</si>
  <si>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</si>
  <si>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</si>
  <si>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</si>
  <si>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</si>
  <si>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</si>
  <si>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</si>
  <si>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</si>
  <si>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</si>
  <si>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</si>
  <si>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</si>
  <si>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</si>
  <si>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</si>
  <si>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</si>
  <si>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</si>
  <si>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</si>
  <si>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</si>
  <si>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</si>
  <si>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</si>
  <si>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</si>
  <si>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</si>
  <si>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</si>
  <si>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</si>
  <si>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</si>
  <si>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</si>
  <si>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</si>
  <si>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</si>
  <si>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</si>
  <si>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</si>
  <si>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</si>
  <si>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</si>
  <si>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</si>
  <si>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</si>
  <si>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</si>
  <si>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</si>
  <si>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</si>
  <si>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</si>
  <si>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</si>
  <si>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</si>
  <si>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</si>
  <si>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</si>
  <si>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</si>
  <si>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</si>
  <si>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</si>
  <si>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</si>
  <si>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</si>
  <si>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</si>
  <si>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</si>
  <si>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</si>
  <si>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</si>
  <si>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</si>
  <si>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</si>
  <si>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</si>
  <si>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</si>
  <si>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</si>
  <si>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</si>
  <si>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</si>
  <si>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</si>
  <si>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</si>
  <si>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</si>
  <si>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</si>
  <si>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</si>
  <si>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</si>
  <si>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</si>
  <si>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</si>
  <si>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</si>
  <si>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</si>
  <si>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</si>
  <si>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</si>
  <si>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</si>
  <si>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</si>
  <si>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</si>
  <si>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</si>
  <si>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</si>
  <si>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</si>
  <si>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</si>
  <si>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</si>
  <si>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</si>
  <si>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</si>
  <si>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</si>
  <si>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</si>
  <si>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</si>
  <si>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</si>
  <si>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</si>
  <si>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</si>
  <si>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</si>
  <si>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</si>
  <si>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</si>
  <si>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</si>
  <si>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</si>
  <si>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</si>
  <si>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</si>
  <si>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</si>
  <si>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</si>
  <si>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</si>
  <si>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</si>
  <si>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</si>
  <si>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</si>
  <si>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</si>
  <si>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</si>
  <si>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</si>
  <si>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</si>
  <si>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</si>
  <si>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</si>
  <si>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</si>
  <si>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</si>
  <si>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</si>
  <si>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</si>
  <si>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</si>
  <si>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</si>
  <si>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</si>
  <si>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</si>
  <si>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</si>
  <si>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</si>
  <si>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</si>
  <si>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</si>
  <si>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</si>
  <si>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</si>
  <si>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</si>
  <si>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</si>
  <si>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</si>
  <si>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</si>
  <si>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</si>
  <si>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</si>
  <si>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</si>
  <si>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</si>
  <si>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</si>
  <si>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</si>
  <si>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</si>
  <si>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</si>
  <si>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</si>
  <si>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</si>
  <si>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</si>
  <si>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</si>
  <si>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</si>
  <si>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</si>
  <si>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</si>
  <si>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</si>
  <si>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</si>
  <si>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</si>
  <si>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</si>
  <si>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</si>
  <si>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</si>
  <si>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</si>
  <si>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</si>
  <si>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</si>
  <si>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</si>
  <si>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</si>
  <si>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</si>
  <si>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</si>
  <si>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</si>
  <si>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</si>
  <si>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</si>
  <si>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</si>
  <si>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</si>
  <si>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</si>
  <si>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</si>
  <si>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</si>
  <si>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</si>
  <si>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</si>
  <si>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</si>
  <si>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</si>
  <si>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</si>
  <si>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</si>
  <si>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</si>
  <si>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</si>
  <si>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</si>
  <si>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</si>
  <si>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</si>
  <si>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</si>
  <si>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</si>
  <si>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</si>
  <si>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</si>
  <si>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</si>
  <si>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</si>
  <si>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</si>
  <si>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</si>
  <si>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</si>
  <si>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</si>
  <si>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</si>
  <si>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</si>
  <si>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</si>
  <si>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</si>
  <si>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</si>
  <si>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</si>
  <si>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</si>
  <si>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</si>
  <si>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</si>
  <si>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</si>
  <si>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</si>
  <si>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</si>
  <si>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</si>
  <si>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</si>
  <si>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</si>
  <si>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</si>
  <si>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</si>
  <si>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</si>
  <si>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</si>
  <si>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</si>
  <si>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</si>
  <si>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</si>
  <si>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</si>
  <si>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</si>
  <si>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</si>
  <si>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</si>
  <si>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</si>
  <si>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</si>
  <si>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</si>
  <si>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</si>
  <si>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</si>
  <si>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</si>
  <si>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</si>
  <si>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</si>
  <si>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</si>
  <si>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</si>
  <si>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</si>
  <si>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</si>
  <si>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</si>
  <si>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</si>
  <si>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</si>
  <si>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</si>
  <si>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</si>
  <si>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</si>
  <si>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</si>
  <si>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</si>
  <si>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</si>
  <si>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</si>
  <si>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</si>
  <si>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</si>
  <si>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</si>
  <si>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</si>
  <si>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</si>
  <si>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</si>
  <si>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</si>
  <si>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</si>
  <si>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</si>
  <si>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</si>
  <si>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</si>
  <si>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</si>
  <si>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</si>
  <si>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</si>
  <si>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</si>
  <si>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</si>
  <si>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</si>
  <si>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</si>
  <si>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</si>
  <si>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</si>
  <si>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</si>
  <si>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</si>
  <si>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</si>
  <si>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</si>
  <si>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</si>
  <si>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</si>
  <si>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</si>
  <si>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</si>
  <si>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</si>
  <si>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</si>
  <si>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</si>
  <si>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</si>
  <si>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</si>
  <si>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</si>
  <si>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</si>
  <si>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</si>
  <si>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</si>
  <si>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</si>
  <si>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</si>
  <si>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</si>
  <si>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</si>
  <si>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</si>
  <si>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</si>
  <si>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</si>
  <si>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</si>
  <si>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</si>
  <si>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</si>
  <si>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</si>
  <si>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</si>
  <si>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</si>
  <si>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</si>
  <si>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</si>
  <si>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</si>
  <si>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</si>
  <si>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</si>
  <si>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</si>
  <si>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</si>
  <si>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</si>
  <si>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</si>
  <si>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</si>
  <si>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</si>
  <si>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</si>
  <si>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</si>
  <si>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</si>
  <si>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</si>
  <si>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</si>
  <si>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</si>
  <si>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</si>
  <si>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</si>
  <si>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</si>
  <si>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</si>
  <si>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</si>
  <si>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</si>
  <si>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</si>
  <si>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</si>
  <si>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</si>
  <si>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</si>
  <si>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</si>
  <si>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</si>
  <si>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</si>
  <si>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</si>
  <si>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</si>
  <si>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</si>
  <si>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</si>
  <si>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</si>
  <si>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</si>
  <si>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</si>
  <si>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</si>
  <si>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</si>
  <si>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</si>
  <si>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</si>
  <si>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</si>
  <si>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</si>
  <si>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</si>
  <si>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</si>
  <si>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</si>
  <si>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</si>
  <si>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</si>
  <si>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</si>
  <si>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</si>
  <si>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</si>
  <si>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</si>
  <si>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</si>
  <si>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</si>
  <si>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</si>
  <si>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</si>
  <si>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</si>
  <si>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</si>
  <si>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</si>
  <si>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</si>
  <si>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</si>
  <si>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</si>
  <si>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</si>
  <si>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</si>
  <si>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</si>
  <si>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</si>
  <si>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</si>
  <si>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</si>
  <si>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</si>
  <si>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</si>
  <si>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</si>
  <si>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</si>
  <si>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</si>
  <si>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</si>
  <si>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</si>
  <si>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</si>
  <si>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</si>
  <si>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</si>
  <si>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</si>
  <si>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</si>
  <si>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</si>
  <si>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</si>
  <si>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</si>
  <si>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</si>
  <si>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</si>
  <si>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</si>
  <si>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</si>
  <si>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</si>
  <si>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</si>
  <si>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</si>
  <si>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</si>
  <si>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</si>
  <si>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</si>
  <si>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</si>
  <si>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</si>
  <si>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</si>
  <si>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</si>
  <si>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</si>
  <si>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</si>
  <si>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</si>
  <si>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</si>
  <si>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</si>
  <si>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</si>
  <si>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</si>
  <si>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</si>
  <si>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</si>
  <si>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</si>
  <si>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</si>
  <si>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</si>
  <si>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</si>
  <si>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</si>
  <si>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</si>
  <si>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</si>
  <si>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</si>
  <si>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</si>
  <si>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</si>
  <si>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</si>
  <si>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</si>
  <si>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</si>
  <si>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</si>
  <si>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</si>
  <si>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</si>
  <si>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</si>
  <si>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</si>
  <si>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</si>
  <si>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</si>
  <si>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</si>
  <si>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</si>
  <si>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</si>
  <si>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</si>
  <si>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</si>
  <si>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</si>
  <si>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</si>
  <si>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</si>
  <si>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</si>
  <si>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</si>
  <si>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</si>
  <si>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</si>
  <si>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</si>
  <si>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</si>
  <si>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</si>
  <si>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</si>
  <si>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</si>
  <si>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</si>
  <si>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</si>
  <si>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</si>
  <si>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</si>
  <si>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</si>
  <si>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</si>
  <si>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</si>
  <si>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</si>
  <si>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</si>
  <si>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</si>
  <si>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</si>
  <si>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</si>
  <si>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</si>
  <si>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</si>
  <si>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</si>
  <si>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</si>
  <si>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</si>
  <si>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</si>
  <si>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</si>
  <si>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</si>
  <si>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</si>
  <si>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</si>
  <si>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</si>
  <si>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</si>
  <si>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</si>
  <si>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</si>
  <si>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</si>
  <si>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</si>
  <si>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</si>
  <si>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</si>
  <si>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</si>
  <si>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</si>
  <si>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</si>
  <si>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</si>
  <si>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</si>
  <si>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</si>
  <si>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</si>
  <si>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</si>
  <si>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</si>
  <si>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</si>
  <si>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</si>
  <si>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</si>
  <si>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</si>
  <si>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</si>
  <si>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</si>
  <si>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</si>
  <si>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</si>
  <si>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</si>
  <si>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</si>
  <si>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</si>
  <si>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</si>
  <si>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</si>
  <si>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</si>
  <si>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</si>
  <si>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</si>
  <si>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</si>
  <si>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</si>
  <si>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</si>
  <si>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</si>
  <si>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</si>
  <si>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</si>
  <si>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</si>
  <si>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</si>
  <si>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</si>
  <si>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</si>
  <si>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</si>
  <si>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</si>
  <si>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</si>
  <si>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</si>
  <si>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</si>
  <si>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</si>
  <si>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</si>
  <si>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</si>
  <si>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</si>
  <si>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</si>
  <si>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</si>
  <si>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</si>
  <si>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</si>
  <si>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</si>
  <si>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</si>
  <si>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</si>
  <si>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</si>
  <si>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</si>
  <si>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</si>
  <si>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</si>
  <si>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</si>
  <si>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</si>
  <si>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</si>
  <si>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</si>
  <si>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</si>
  <si>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</si>
  <si>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</si>
  <si>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</si>
  <si>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</si>
  <si>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</si>
  <si>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</si>
  <si>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</si>
  <si>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</si>
  <si>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</si>
  <si>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</si>
  <si>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</si>
  <si>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</si>
  <si>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</si>
  <si>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</si>
  <si>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</si>
  <si>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</si>
  <si>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</si>
  <si>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</si>
  <si>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</si>
  <si>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</si>
  <si>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</si>
  <si>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</si>
  <si>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</si>
  <si>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</si>
  <si>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</si>
  <si>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</si>
  <si>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</si>
  <si>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</si>
  <si>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</si>
  <si>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</si>
  <si>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</si>
  <si>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</si>
  <si>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</si>
  <si>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</si>
  <si>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</si>
  <si>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</si>
  <si>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</si>
  <si>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</si>
  <si>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</si>
  <si>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</si>
  <si>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</si>
  <si>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</si>
  <si>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</si>
  <si>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</si>
  <si>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</si>
  <si>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</si>
  <si>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</si>
  <si>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</si>
  <si>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</si>
  <si>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</si>
  <si>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</si>
  <si>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</si>
  <si>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</si>
  <si>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</si>
  <si>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</si>
  <si>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</si>
  <si>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</si>
  <si>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</si>
  <si>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</si>
  <si>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</si>
  <si>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</si>
  <si>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</si>
  <si>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</si>
  <si>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</si>
  <si>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</si>
  <si>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</si>
  <si>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</si>
  <si>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</si>
  <si>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</si>
  <si>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</si>
  <si>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</si>
  <si>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</si>
  <si>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</si>
  <si>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</si>
  <si>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</si>
  <si>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</si>
  <si>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</si>
  <si>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</si>
  <si>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</si>
  <si>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</si>
  <si>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</si>
  <si>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</si>
  <si>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</si>
  <si>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</si>
  <si>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</si>
  <si>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</si>
  <si>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</si>
  <si>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</si>
  <si>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</si>
  <si>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</si>
  <si>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</si>
  <si>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</si>
  <si>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</si>
  <si>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</si>
  <si>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</si>
  <si>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</si>
  <si>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</si>
  <si>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</si>
  <si>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</si>
  <si>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</si>
  <si>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</si>
  <si>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</si>
  <si>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</si>
  <si>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</si>
  <si>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</si>
  <si>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</si>
  <si>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</si>
  <si>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</si>
  <si>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</si>
  <si>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</si>
  <si>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</si>
  <si>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</si>
  <si>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</si>
  <si>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</si>
  <si>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</si>
  <si>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</si>
  <si>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</si>
  <si>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</si>
  <si>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</si>
  <si>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</si>
  <si>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</si>
  <si>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</si>
  <si>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</si>
  <si>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</si>
  <si>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</si>
  <si>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</si>
  <si>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</si>
  <si>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</si>
  <si>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</si>
  <si>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</si>
  <si>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</si>
  <si>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</si>
  <si>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</si>
  <si>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</si>
  <si>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</si>
  <si>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</si>
  <si>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</si>
  <si>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</si>
  <si>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</si>
  <si>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</si>
  <si>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</si>
  <si>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</si>
  <si>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</si>
  <si>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</si>
  <si>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</si>
  <si>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</si>
  <si>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</si>
  <si>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</si>
  <si>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</si>
  <si>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</si>
  <si>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</si>
  <si>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</si>
  <si>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</si>
  <si>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</si>
  <si>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</si>
  <si>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</si>
  <si>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</si>
  <si>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</si>
  <si>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</si>
  <si>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</si>
  <si>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</si>
  <si>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</si>
  <si>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</si>
  <si>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</si>
  <si>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</si>
  <si>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</si>
  <si>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</si>
  <si>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</si>
  <si>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</si>
  <si>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</si>
  <si>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</si>
  <si>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</si>
  <si>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</si>
  <si>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</si>
  <si>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</si>
  <si>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</si>
  <si>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</si>
  <si>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</si>
  <si>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</si>
  <si>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</si>
  <si>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</si>
  <si>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</si>
  <si>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</si>
  <si>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</si>
  <si>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</si>
  <si>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</si>
  <si>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</si>
  <si>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</si>
  <si>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</si>
  <si>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</si>
  <si>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</si>
  <si>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</si>
  <si>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</si>
  <si>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</si>
  <si>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</si>
  <si>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</si>
  <si>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</si>
  <si>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</si>
  <si>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</si>
  <si>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</si>
  <si>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</si>
  <si>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</si>
  <si>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</si>
  <si>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</si>
  <si>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</si>
  <si>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</si>
  <si>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</si>
  <si>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</si>
  <si>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</si>
  <si>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</si>
  <si>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</si>
  <si>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</si>
  <si>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</si>
  <si>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</si>
  <si>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</si>
  <si>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</si>
  <si>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</si>
  <si>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</si>
  <si>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</si>
  <si>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</si>
  <si>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</si>
  <si>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</si>
  <si>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</si>
  <si>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</si>
  <si>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</si>
  <si>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</si>
  <si>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</si>
  <si>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</si>
  <si>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</si>
  <si>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</si>
  <si>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</si>
  <si>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</si>
  <si>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</si>
  <si>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</si>
  <si>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</si>
  <si>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</si>
  <si>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</si>
  <si>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</si>
  <si>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</si>
  <si>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</si>
  <si>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</si>
  <si>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</si>
  <si>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</si>
  <si>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</si>
  <si>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</si>
  <si>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</si>
  <si>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</si>
  <si>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</si>
  <si>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</si>
  <si>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</si>
  <si>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</si>
  <si>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</si>
  <si>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</si>
  <si>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</si>
  <si>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</si>
  <si>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</si>
  <si>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</si>
  <si>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</si>
  <si>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</si>
  <si>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</si>
  <si>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</si>
  <si>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</si>
  <si>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</si>
  <si>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</si>
  <si>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</si>
  <si>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</si>
  <si>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</si>
  <si>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</si>
  <si>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</si>
  <si>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</si>
  <si>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</si>
  <si>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</si>
  <si>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</si>
  <si>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</si>
  <si>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</si>
  <si>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</si>
  <si>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</si>
  <si>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</si>
  <si>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</si>
  <si>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</si>
  <si>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</si>
  <si>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</si>
  <si>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</si>
  <si>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</si>
  <si>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</si>
  <si>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</si>
  <si>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</si>
  <si>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</si>
  <si>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</si>
  <si>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</si>
  <si>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</si>
  <si>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</si>
  <si>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</si>
  <si>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</si>
  <si>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</si>
  <si>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</si>
  <si>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</si>
  <si>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</si>
  <si>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</si>
  <si>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</si>
  <si>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</si>
  <si>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</si>
  <si>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</si>
  <si>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</si>
  <si>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</si>
  <si>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</si>
  <si>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</si>
  <si>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</si>
  <si>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</si>
  <si>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</si>
  <si>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</si>
  <si>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</si>
  <si>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</si>
  <si>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</si>
  <si>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</si>
  <si>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</si>
  <si>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</si>
  <si>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</si>
  <si>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</si>
  <si>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</si>
  <si>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</si>
  <si>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</si>
  <si>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</si>
  <si>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</si>
  <si>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</si>
  <si>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</si>
  <si>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</si>
  <si>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</si>
  <si>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</si>
  <si>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</si>
  <si>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</si>
  <si>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</si>
  <si>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</si>
  <si>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</si>
  <si>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</si>
  <si>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</si>
  <si>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</si>
  <si>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</si>
  <si>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</si>
  <si>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</si>
  <si>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</si>
  <si>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</si>
  <si>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</si>
  <si>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</si>
  <si>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</si>
  <si>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</si>
  <si>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</si>
  <si>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</si>
  <si>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</si>
  <si>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</si>
  <si>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</si>
  <si>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</si>
  <si>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</si>
  <si>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</si>
  <si>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</si>
  <si>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</si>
  <si>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</si>
  <si>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</si>
  <si>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</si>
  <si>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</si>
  <si>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</si>
  <si>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</si>
  <si>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</si>
  <si>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</si>
  <si>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</si>
  <si>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</si>
  <si>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</si>
  <si>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</si>
  <si>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</si>
  <si>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</si>
  <si>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</si>
  <si>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</si>
  <si>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</si>
  <si>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</si>
  <si>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</si>
  <si>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</si>
  <si>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</si>
  <si>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</si>
  <si>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</si>
  <si>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</si>
  <si>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</si>
  <si>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</si>
  <si>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</si>
  <si>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</si>
  <si>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</si>
  <si>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</si>
  <si>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</si>
  <si>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</si>
  <si>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</si>
  <si>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</si>
  <si>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</si>
  <si>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</si>
  <si>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</si>
  <si>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</si>
  <si>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</si>
  <si>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</si>
  <si>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</si>
  <si>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</si>
  <si>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</si>
  <si>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</si>
  <si>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</si>
  <si>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</si>
  <si>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</si>
  <si>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</si>
  <si>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</si>
  <si>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</si>
  <si>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</si>
  <si>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</si>
  <si>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</si>
  <si>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</si>
  <si>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</si>
  <si>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</si>
  <si>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</si>
  <si>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</si>
  <si>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</si>
  <si>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</si>
  <si>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</si>
  <si>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</si>
  <si>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</si>
  <si>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</si>
  <si>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</si>
  <si>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</si>
  <si>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</si>
  <si>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</si>
  <si>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</si>
  <si>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</si>
  <si>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</si>
  <si>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</si>
  <si>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</si>
  <si>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</si>
  <si>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</si>
  <si>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</si>
  <si>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</si>
  <si>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</si>
  <si>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</si>
  <si>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</si>
  <si>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</si>
  <si>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</si>
  <si>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</si>
  <si>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</si>
  <si>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</si>
  <si>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</si>
  <si>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</si>
  <si>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</si>
  <si>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</si>
  <si>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</si>
  <si>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</si>
  <si>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</si>
  <si>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</si>
  <si>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</si>
  <si>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</si>
  <si>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</si>
  <si>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</si>
  <si>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</si>
  <si>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</si>
  <si>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</si>
  <si>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</si>
  <si>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</si>
  <si>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</si>
  <si>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</si>
  <si>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</si>
  <si>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</si>
  <si>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</si>
  <si>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</si>
  <si>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</si>
  <si>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</si>
  <si>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</si>
  <si>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</si>
  <si>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</si>
  <si>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</si>
  <si>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</si>
  <si>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</si>
  <si>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</si>
  <si>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</si>
  <si>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</si>
  <si>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</si>
  <si>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</si>
  <si>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</si>
  <si>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</si>
  <si>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</si>
  <si>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</si>
  <si>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</si>
  <si>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</si>
  <si>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</si>
  <si>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</si>
  <si>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</si>
  <si>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</si>
  <si>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</si>
  <si>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</si>
  <si>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</si>
  <si>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</si>
  <si>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</si>
  <si>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</si>
  <si>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</si>
  <si>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</si>
  <si>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</si>
  <si>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</si>
  <si>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</si>
  <si>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</si>
  <si>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</si>
  <si>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</si>
  <si>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</si>
  <si>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</si>
  <si>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</si>
  <si>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</si>
  <si>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</si>
  <si>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</si>
  <si>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</si>
  <si>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</si>
  <si>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</si>
  <si>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</si>
  <si>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</si>
  <si>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</si>
  <si>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</si>
  <si>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</si>
  <si>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</si>
  <si>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</si>
  <si>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</si>
  <si>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</si>
  <si>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</si>
  <si>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</si>
  <si>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</si>
  <si>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</si>
  <si>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</si>
  <si>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</si>
  <si>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</si>
  <si>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</si>
  <si>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</si>
  <si>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</si>
  <si>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</si>
  <si>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</si>
  <si>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</si>
  <si>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</si>
  <si>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</si>
  <si>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</si>
  <si>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</si>
  <si>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</si>
  <si>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</si>
  <si>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</si>
  <si>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</si>
  <si>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</si>
  <si>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</si>
  <si>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</si>
  <si>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</si>
  <si>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</si>
  <si>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</si>
  <si>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</si>
  <si>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</si>
  <si>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</si>
  <si>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</si>
  <si>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</si>
  <si>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</si>
  <si>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</si>
  <si>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</si>
  <si>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</si>
  <si>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</si>
  <si>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</si>
  <si>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</si>
  <si>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</si>
  <si>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</si>
  <si>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</si>
  <si>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</si>
  <si>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</si>
  <si>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</si>
  <si>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</si>
  <si>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</si>
  <si>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</si>
  <si>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</si>
  <si>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</si>
  <si>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</si>
  <si>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</si>
  <si>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</si>
  <si>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</si>
  <si>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</si>
  <si>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</si>
  <si>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</si>
  <si>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</si>
  <si>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</si>
  <si>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</si>
  <si>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</si>
  <si>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</si>
  <si>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</si>
  <si>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</si>
  <si>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</si>
  <si>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</si>
  <si>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</si>
  <si>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</si>
  <si>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</si>
  <si>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</si>
  <si>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</si>
  <si>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</si>
  <si>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</si>
  <si>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</si>
  <si>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</si>
  <si>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</si>
  <si>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</si>
  <si>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</si>
  <si>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</si>
  <si>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</si>
  <si>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</si>
  <si>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</si>
  <si>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</si>
  <si>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</si>
  <si>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</si>
  <si>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</si>
  <si>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</si>
  <si>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</si>
  <si>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</si>
  <si>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</si>
  <si>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</si>
  <si>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</si>
  <si>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</si>
  <si>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</si>
  <si>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</si>
  <si>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</si>
  <si>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</si>
  <si>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</si>
  <si>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</si>
  <si>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</si>
  <si>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</si>
  <si>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</si>
  <si>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</si>
  <si>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</si>
  <si>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</si>
  <si>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</si>
  <si>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</si>
  <si>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</si>
  <si>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</si>
  <si>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</si>
  <si>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</si>
  <si>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</si>
  <si>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</si>
  <si>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</si>
  <si>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</si>
  <si>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</si>
  <si>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</si>
  <si>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</si>
  <si>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</si>
  <si>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</si>
  <si>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</si>
  <si>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</si>
  <si>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</si>
  <si>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</si>
  <si>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</si>
  <si>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</si>
  <si>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</si>
  <si>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</si>
  <si>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</si>
  <si>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</si>
  <si>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</si>
  <si>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</si>
  <si>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</si>
  <si>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</si>
  <si>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</si>
  <si>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</si>
  <si>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</si>
  <si>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</si>
  <si>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</si>
  <si>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</si>
  <si>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</si>
  <si>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</si>
  <si>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</si>
  <si>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</si>
  <si>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</si>
  <si>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</si>
  <si>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</si>
  <si>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</si>
  <si>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</si>
  <si>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</si>
  <si>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</si>
  <si>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</si>
  <si>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</si>
  <si>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</si>
  <si>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</si>
  <si>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</si>
  <si>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</si>
  <si>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</si>
  <si>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</si>
  <si>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</si>
  <si>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</si>
  <si>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</si>
  <si>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</si>
  <si>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</si>
  <si>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</si>
  <si>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</si>
  <si>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</si>
  <si>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</si>
  <si>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</si>
  <si>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</si>
  <si>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</si>
  <si>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</si>
  <si>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</si>
  <si>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</si>
  <si>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</si>
  <si>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</si>
  <si>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</si>
  <si>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</si>
  <si>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</si>
  <si>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</si>
  <si>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</si>
  <si>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</si>
  <si>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</si>
  <si>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</si>
  <si>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</si>
  <si>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</si>
  <si>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</si>
  <si>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</si>
  <si>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</si>
  <si>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</si>
  <si>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</si>
  <si>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</si>
  <si>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</si>
  <si>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</si>
  <si>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</si>
  <si>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</si>
  <si>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</si>
  <si>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</si>
  <si>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</si>
  <si>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</si>
  <si>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</si>
  <si>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</si>
  <si>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</si>
  <si>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</si>
  <si>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</si>
  <si>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</si>
  <si>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</si>
  <si>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</si>
  <si>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</si>
  <si>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</si>
  <si>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</si>
  <si>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</si>
  <si>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</si>
  <si>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</si>
  <si>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</si>
  <si>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</si>
  <si>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</si>
  <si>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</si>
  <si>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</si>
  <si>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</si>
  <si>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</si>
  <si>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</si>
  <si>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</si>
  <si>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</si>
  <si>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</si>
  <si>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</si>
  <si>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</si>
  <si>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</si>
  <si>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</si>
  <si>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</si>
  <si>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</si>
  <si>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</si>
  <si>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</si>
  <si>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</si>
  <si>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</si>
  <si>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</si>
  <si>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</si>
  <si>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</si>
  <si>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</si>
  <si>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</si>
  <si>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</si>
  <si>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</si>
  <si>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</si>
  <si>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</si>
  <si>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</si>
  <si>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</si>
  <si>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</si>
  <si>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</si>
  <si>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</si>
  <si>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</si>
  <si>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</si>
  <si>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</si>
  <si>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</si>
  <si>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</si>
  <si>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</si>
  <si>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</si>
  <si>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</si>
  <si>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</si>
  <si>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</si>
  <si>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</si>
  <si>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</si>
  <si>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</si>
  <si>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</si>
  <si>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</si>
  <si>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</si>
  <si>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</si>
  <si>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</si>
  <si>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</si>
  <si>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</si>
  <si>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</si>
  <si>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</si>
  <si>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</si>
  <si>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</si>
  <si>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</si>
  <si>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</si>
  <si>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</si>
  <si>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</si>
  <si>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</si>
  <si>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</si>
  <si>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</si>
  <si>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</si>
  <si>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</si>
  <si>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</si>
  <si>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</si>
  <si>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</si>
  <si>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</si>
  <si>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</si>
  <si>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</si>
  <si>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</si>
  <si>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</si>
  <si>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</si>
  <si>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</si>
  <si>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</si>
  <si>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</si>
  <si>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</si>
  <si>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</si>
  <si>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</si>
  <si>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</si>
  <si>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</si>
  <si>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</si>
  <si>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</si>
  <si>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</si>
  <si>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</si>
  <si>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</si>
  <si>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</si>
  <si>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</si>
  <si>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</si>
  <si>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</si>
  <si>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</si>
  <si>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</si>
  <si>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</si>
  <si>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</si>
  <si>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</si>
  <si>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</si>
  <si>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</si>
  <si>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</si>
  <si>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</si>
  <si>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</si>
  <si>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</si>
  <si>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</si>
  <si>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</si>
  <si>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</si>
  <si>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</si>
  <si>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</si>
  <si>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</si>
  <si>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</si>
  <si>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</si>
  <si>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</si>
  <si>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</si>
  <si>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</si>
  <si>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</si>
  <si>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</si>
  <si>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</si>
  <si>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</si>
  <si>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</si>
  <si>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</si>
  <si>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</si>
  <si>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</si>
  <si>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</si>
  <si>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</si>
  <si>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</si>
  <si>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</si>
  <si>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</si>
  <si>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</si>
  <si>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</si>
  <si>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</si>
  <si>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</si>
  <si>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</si>
  <si>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</si>
  <si>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</si>
  <si>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</si>
  <si>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</si>
  <si>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</si>
  <si>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</si>
  <si>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</si>
  <si>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</si>
  <si>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</si>
  <si>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</si>
  <si>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</si>
  <si>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</si>
  <si>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</si>
  <si>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</si>
  <si>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</si>
  <si>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</si>
  <si>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</si>
  <si>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</si>
  <si>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</si>
  <si>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</si>
  <si>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</si>
  <si>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</si>
  <si>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</si>
  <si>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</si>
  <si>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</si>
  <si>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</si>
  <si>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</si>
  <si>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</si>
  <si>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</si>
  <si>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</si>
  <si>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</si>
  <si>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</si>
  <si>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</si>
  <si>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</si>
  <si>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</si>
  <si>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</si>
  <si>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</si>
  <si>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</si>
  <si>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</si>
  <si>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</si>
  <si>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</si>
  <si>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</si>
  <si>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</si>
  <si>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</si>
  <si>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</si>
  <si>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大沼　弘佳</t>
    <rPh sb="0" eb="2">
      <t>オオヌマ</t>
    </rPh>
    <rPh sb="3" eb="5">
      <t>ヒロヨシ</t>
    </rPh>
    <phoneticPr fontId="1"/>
  </si>
  <si>
    <t>施設長</t>
    <rPh sb="0" eb="3">
      <t>シセツチョウ</t>
    </rPh>
    <phoneticPr fontId="1"/>
  </si>
  <si>
    <t>５　営利法人</t>
  </si>
  <si>
    <t>２　法人</t>
  </si>
  <si>
    <t>有限会社あおぞら</t>
    <rPh sb="0" eb="4">
      <t>ユウゲンガイシャ</t>
    </rPh>
    <phoneticPr fontId="1"/>
  </si>
  <si>
    <t>ゆうげんがいしゃあおぞら</t>
    <phoneticPr fontId="1"/>
  </si>
  <si>
    <t>2450002007871</t>
    <phoneticPr fontId="1"/>
  </si>
  <si>
    <t>北海道旭川市旭岡６丁目６番地１</t>
    <rPh sb="0" eb="3">
      <t>ホッカイドウ</t>
    </rPh>
    <rPh sb="3" eb="6">
      <t>アサヒカワシ</t>
    </rPh>
    <rPh sb="6" eb="8">
      <t>アサヒオカ</t>
    </rPh>
    <rPh sb="9" eb="11">
      <t>チョウメ</t>
    </rPh>
    <rPh sb="12" eb="14">
      <t>バンチ</t>
    </rPh>
    <phoneticPr fontId="1"/>
  </si>
  <si>
    <t>0166</t>
    <phoneticPr fontId="1"/>
  </si>
  <si>
    <t>85</t>
    <phoneticPr fontId="1"/>
  </si>
  <si>
    <t>7097</t>
    <phoneticPr fontId="1"/>
  </si>
  <si>
    <t>7159</t>
    <phoneticPr fontId="1"/>
  </si>
  <si>
    <t>directer01</t>
    <phoneticPr fontId="1"/>
  </si>
  <si>
    <t>aozora-asahi.com</t>
    <phoneticPr fontId="1"/>
  </si>
  <si>
    <t>http://</t>
  </si>
  <si>
    <t>谷口　孝史</t>
    <rPh sb="0" eb="2">
      <t>タニグチ</t>
    </rPh>
    <rPh sb="3" eb="5">
      <t>タカフミ</t>
    </rPh>
    <phoneticPr fontId="1"/>
  </si>
  <si>
    <t>取締役</t>
    <rPh sb="0" eb="3">
      <t>トリシマリヤク</t>
    </rPh>
    <phoneticPr fontId="1"/>
  </si>
  <si>
    <t>ＪＲ近文</t>
    <rPh sb="2" eb="4">
      <t>チカブミ</t>
    </rPh>
    <phoneticPr fontId="1"/>
  </si>
  <si>
    <t>自動車の場合・乗車10分</t>
    <rPh sb="0" eb="3">
      <t>ジドウシャ</t>
    </rPh>
    <rPh sb="4" eb="6">
      <t>バアイ</t>
    </rPh>
    <rPh sb="7" eb="9">
      <t>ジョウシャ</t>
    </rPh>
    <rPh sb="11" eb="12">
      <t>フン</t>
    </rPh>
    <phoneticPr fontId="1"/>
  </si>
  <si>
    <t>３　住宅型</t>
  </si>
  <si>
    <t>１　事業者が自ら所有する土地</t>
  </si>
  <si>
    <t>１　事業者が自ら所有する建物</t>
  </si>
  <si>
    <t>１　全室個室（縁故者個室含む）</t>
  </si>
  <si>
    <t>１　あり</t>
  </si>
  <si>
    <t>２　なし</t>
  </si>
  <si>
    <t>４　なし</t>
  </si>
  <si>
    <t>１　全ての居室あり</t>
  </si>
  <si>
    <t>１　全ての便所あり</t>
  </si>
  <si>
    <t>１　全ての浴室あり</t>
  </si>
  <si>
    <t>・安心・安全・安楽の追求
・自主性の尊重
・地域福祉の向上と地域との強調</t>
    <rPh sb="14" eb="17">
      <t>ジシュセイ</t>
    </rPh>
    <rPh sb="18" eb="20">
      <t>ソンチョウ</t>
    </rPh>
    <rPh sb="22" eb="26">
      <t>チイキフクシ</t>
    </rPh>
    <rPh sb="27" eb="29">
      <t>コウジョウ</t>
    </rPh>
    <rPh sb="30" eb="32">
      <t>チイキ</t>
    </rPh>
    <rPh sb="34" eb="36">
      <t>キョウチョウ</t>
    </rPh>
    <phoneticPr fontId="1"/>
  </si>
  <si>
    <t>３　なし</t>
  </si>
  <si>
    <t>１　自ら実施</t>
  </si>
  <si>
    <t>○</t>
  </si>
  <si>
    <t>別紙（管理規定による）</t>
    <rPh sb="0" eb="2">
      <t>ベッシ</t>
    </rPh>
    <rPh sb="3" eb="7">
      <t>カンリキテイ</t>
    </rPh>
    <phoneticPr fontId="1"/>
  </si>
  <si>
    <t>入居契約書第１４条</t>
    <rPh sb="0" eb="5">
      <t>ニュウキョケイヤクショ</t>
    </rPh>
    <rPh sb="5" eb="6">
      <t>ダイ</t>
    </rPh>
    <rPh sb="8" eb="9">
      <t>ジョウ</t>
    </rPh>
    <phoneticPr fontId="1"/>
  </si>
  <si>
    <t>介護職員初任者研修</t>
    <rPh sb="0" eb="4">
      <t>カイゴショクイン</t>
    </rPh>
    <rPh sb="4" eb="7">
      <t>ショニンシャ</t>
    </rPh>
    <rPh sb="7" eb="9">
      <t>ケンシュウ</t>
    </rPh>
    <phoneticPr fontId="1"/>
  </si>
  <si>
    <t>２　建物賃貸借方式</t>
  </si>
  <si>
    <t>３　月払い方式</t>
  </si>
  <si>
    <t>２　日割り計算で減額</t>
  </si>
  <si>
    <t>入居契約書第10条による</t>
    <rPh sb="0" eb="5">
      <t>ニュウキョケイヤクショ</t>
    </rPh>
    <rPh sb="5" eb="6">
      <t>ダイ</t>
    </rPh>
    <rPh sb="8" eb="9">
      <t>ジョウ</t>
    </rPh>
    <phoneticPr fontId="1"/>
  </si>
  <si>
    <t>28,000円（旭川市内近郊施設を参考として）</t>
    <phoneticPr fontId="1"/>
  </si>
  <si>
    <t>40,000円（1日×1,333円×30日＝39,990円）</t>
    <phoneticPr fontId="1"/>
  </si>
  <si>
    <t>22,000円（1日×733円×30日＝21,990円）</t>
    <phoneticPr fontId="1"/>
  </si>
  <si>
    <t>なし</t>
    <phoneticPr fontId="1"/>
  </si>
  <si>
    <t>１　入居希望者に公開</t>
  </si>
  <si>
    <t>３　公開していない</t>
  </si>
  <si>
    <t>１　耐火建築物</t>
  </si>
  <si>
    <t>ゆうりょうろうじんほーむあさひのおか</t>
    <phoneticPr fontId="1"/>
  </si>
  <si>
    <t>有料老人ホームあさひの丘</t>
    <rPh sb="11" eb="12">
      <t>オカ</t>
    </rPh>
    <phoneticPr fontId="1"/>
  </si>
  <si>
    <t>北海道旭川市旭岡六丁目６番地1</t>
    <rPh sb="0" eb="3">
      <t>ホッカイドウ</t>
    </rPh>
    <phoneticPr fontId="1"/>
  </si>
  <si>
    <t>１　鉄筋コンクリート造</t>
  </si>
  <si>
    <t>7,000円（1日×233円×30日＝6,990円）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</si>
</sst>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8" Type="http://schemas.openxmlformats.org/officeDocument/2006/relationships/table" Target="../tables/table7.xml" /><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3" Type="http://schemas.openxmlformats.org/officeDocument/2006/relationships/table" Target="../tables/table2.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 Type="http://schemas.openxmlformats.org/officeDocument/2006/relationships/table" Target="../tables/table1.xml" /><Relationship Id="rId16" Type="http://schemas.openxmlformats.org/officeDocument/2006/relationships/table" Target="../tables/table15.xml" /><Relationship Id="rId20" Type="http://schemas.openxmlformats.org/officeDocument/2006/relationships/table" Target="../tables/table19.xml" /><Relationship Id="rId29" Type="http://schemas.openxmlformats.org/officeDocument/2006/relationships/table" Target="../tables/table28.xml" /><Relationship Id="rId41" Type="http://schemas.openxmlformats.org/officeDocument/2006/relationships/table" Target="../tables/table40.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66" zoomScaleNormal="100" zoomScaleSheetLayoutView="100" workbookViewId="0">
      <selection activeCell="G74" sqref="G74:P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7</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2530</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2529</v>
      </c>
      <c r="K12" s="149"/>
      <c r="L12" s="149"/>
      <c r="M12" s="149"/>
      <c r="N12" s="149"/>
      <c r="O12" s="150"/>
      <c r="P12" s="151"/>
    </row>
    <row r="13" spans="1:20" ht="39" customHeight="1">
      <c r="B13" s="152" t="s">
        <v>5</v>
      </c>
      <c r="C13" s="90"/>
      <c r="D13" s="90"/>
      <c r="E13" s="90"/>
      <c r="F13" s="75" t="s">
        <v>12</v>
      </c>
      <c r="G13" s="76"/>
      <c r="H13" s="153" t="s">
        <v>2532</v>
      </c>
      <c r="I13" s="154"/>
      <c r="J13" s="154"/>
      <c r="K13" s="154"/>
      <c r="L13" s="154"/>
      <c r="M13" s="154"/>
      <c r="N13" s="154"/>
      <c r="O13" s="154"/>
      <c r="P13" s="155"/>
      <c r="S13" s="15" t="str">
        <f>IF(H13="","未記入","")</f>
        <v/>
      </c>
    </row>
    <row r="14" spans="1:20" ht="39" customHeight="1">
      <c r="B14" s="152"/>
      <c r="C14" s="90"/>
      <c r="D14" s="90"/>
      <c r="E14" s="90"/>
      <c r="F14" s="156" t="s">
        <v>2531</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70</v>
      </c>
      <c r="H17" s="35" t="s">
        <v>469</v>
      </c>
      <c r="I17" s="32">
        <v>822</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t="s">
        <v>2539</v>
      </c>
      <c r="K21" s="98"/>
      <c r="L21" s="98"/>
      <c r="M21" s="35" t="s">
        <v>465</v>
      </c>
      <c r="N21" s="98" t="s">
        <v>2540</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2541</v>
      </c>
      <c r="K23" s="159"/>
      <c r="L23" s="160" t="s">
        <v>2540</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2003</v>
      </c>
      <c r="G26" s="166"/>
      <c r="H26" s="35" t="s">
        <v>466</v>
      </c>
      <c r="I26" s="166">
        <v>2</v>
      </c>
      <c r="J26" s="166"/>
      <c r="K26" s="35" t="s">
        <v>467</v>
      </c>
      <c r="L26" s="166">
        <v>27</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2574</v>
      </c>
      <c r="I31" s="189"/>
      <c r="J31" s="189"/>
      <c r="K31" s="189"/>
      <c r="L31" s="189"/>
      <c r="M31" s="189"/>
      <c r="N31" s="189"/>
      <c r="O31" s="189"/>
      <c r="P31" s="190"/>
      <c r="S31" s="15" t="str">
        <f>IF(H31="","未記入","")</f>
        <v/>
      </c>
    </row>
    <row r="32" spans="1:20" ht="39" customHeight="1">
      <c r="B32" s="131"/>
      <c r="C32" s="118"/>
      <c r="D32" s="118"/>
      <c r="E32" s="119"/>
      <c r="F32" s="156" t="s">
        <v>2575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822</v>
      </c>
      <c r="J33" s="104"/>
      <c r="K33" s="104"/>
      <c r="L33" s="104"/>
      <c r="M33" s="104"/>
      <c r="N33" s="104"/>
      <c r="O33" s="104"/>
      <c r="P33" s="171"/>
      <c r="S33" s="15" t="str">
        <f>IF(OR(G33="",I33=""),"未記入","")</f>
        <v/>
      </c>
    </row>
    <row r="34" spans="2:20" ht="58.5" customHeight="1">
      <c r="B34" s="131"/>
      <c r="C34" s="118"/>
      <c r="D34" s="118"/>
      <c r="E34" s="119"/>
      <c r="F34" s="91" t="s">
        <v>2576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2544</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2545</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2536</v>
      </c>
      <c r="M43" s="35" t="s">
        <v>469</v>
      </c>
      <c r="N43" s="11" t="s">
        <v>2537</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2536</v>
      </c>
      <c r="M44" s="35" t="s">
        <v>469</v>
      </c>
      <c r="N44" s="63" t="s">
        <v>2538</v>
      </c>
      <c r="O44" s="133"/>
      <c r="P44" s="134"/>
    </row>
    <row r="45" spans="2:20" ht="20.100000000000001" customHeight="1">
      <c r="B45" s="152"/>
      <c r="C45" s="90"/>
      <c r="D45" s="90"/>
      <c r="E45" s="90"/>
      <c r="F45" s="100" t="s">
        <v>411</v>
      </c>
      <c r="G45" s="138"/>
      <c r="H45" s="138"/>
      <c r="I45" s="101"/>
      <c r="J45" s="82" t="s">
        <v>2539</v>
      </c>
      <c r="K45" s="98"/>
      <c r="L45" s="98"/>
      <c r="M45" s="35" t="s">
        <v>465</v>
      </c>
      <c r="N45" s="98" t="s">
        <v>2540</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2541</v>
      </c>
      <c r="K47" s="159"/>
      <c r="L47" s="160" t="s">
        <v>2540</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2542</v>
      </c>
      <c r="K48" s="81"/>
      <c r="L48" s="81"/>
      <c r="M48" s="81"/>
      <c r="N48" s="81"/>
      <c r="O48" s="82"/>
      <c r="P48" s="83"/>
    </row>
    <row r="49" spans="1:20" ht="20.100000000000001" customHeight="1">
      <c r="B49" s="152"/>
      <c r="C49" s="90"/>
      <c r="D49" s="90"/>
      <c r="E49" s="90"/>
      <c r="F49" s="90" t="s">
        <v>18</v>
      </c>
      <c r="G49" s="90"/>
      <c r="H49" s="90"/>
      <c r="I49" s="90"/>
      <c r="J49" s="81" t="s">
        <v>2543</v>
      </c>
      <c r="K49" s="81"/>
      <c r="L49" s="81"/>
      <c r="M49" s="81"/>
      <c r="N49" s="81"/>
      <c r="O49" s="82"/>
      <c r="P49" s="83"/>
    </row>
    <row r="50" spans="1:20" ht="20.100000000000001" customHeight="1">
      <c r="B50" s="194" t="s">
        <v>28</v>
      </c>
      <c r="C50" s="195"/>
      <c r="D50" s="195"/>
      <c r="E50" s="195"/>
      <c r="F50" s="195"/>
      <c r="G50" s="195"/>
      <c r="H50" s="195"/>
      <c r="I50" s="195"/>
      <c r="J50" s="165"/>
      <c r="K50" s="166"/>
      <c r="L50" s="35" t="s">
        <v>466</v>
      </c>
      <c r="M50" s="61"/>
      <c r="N50" s="35" t="s">
        <v>467</v>
      </c>
      <c r="O50" s="61"/>
      <c r="P50" s="37" t="s">
        <v>468</v>
      </c>
      <c r="S50" s="15" t="str">
        <f>IF(OR(J50="",M50="",O50=""),"未記入","")</f>
        <v>未記入</v>
      </c>
    </row>
    <row r="51" spans="1:20" ht="20.100000000000001" customHeight="1" thickBot="1">
      <c r="B51" s="196" t="s">
        <v>29</v>
      </c>
      <c r="C51" s="197"/>
      <c r="D51" s="197"/>
      <c r="E51" s="197"/>
      <c r="F51" s="197"/>
      <c r="G51" s="197"/>
      <c r="H51" s="197"/>
      <c r="I51" s="197"/>
      <c r="J51" s="198">
        <v>2018</v>
      </c>
      <c r="K51" s="199"/>
      <c r="L51" s="36" t="s">
        <v>466</v>
      </c>
      <c r="M51" s="62">
        <v>4</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736.34</v>
      </c>
      <c r="H61" s="147"/>
      <c r="I61" s="147"/>
      <c r="J61" s="147"/>
      <c r="K61" s="215"/>
      <c r="L61" s="214" t="s">
        <v>497</v>
      </c>
      <c r="M61" s="202"/>
      <c r="N61" s="202"/>
      <c r="O61" s="202"/>
      <c r="P61" s="216"/>
    </row>
    <row r="62" spans="1:20" ht="20.100000000000001" customHeight="1">
      <c r="B62" s="152"/>
      <c r="C62" s="90"/>
      <c r="D62" s="75" t="s">
        <v>39</v>
      </c>
      <c r="E62" s="76"/>
      <c r="F62" s="116"/>
      <c r="G62" s="81" t="s">
        <v>2547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271.77999999999997</v>
      </c>
      <c r="L72" s="98"/>
      <c r="M72" s="98"/>
      <c r="N72" s="140" t="s">
        <v>472</v>
      </c>
      <c r="O72" s="140"/>
      <c r="P72" s="200"/>
    </row>
    <row r="73" spans="2:16" ht="20.100000000000001" customHeight="1">
      <c r="B73" s="435"/>
      <c r="C73" s="436"/>
      <c r="D73" s="117"/>
      <c r="E73" s="118"/>
      <c r="F73" s="119"/>
      <c r="G73" s="195" t="s">
        <v>42</v>
      </c>
      <c r="H73" s="195"/>
      <c r="I73" s="195"/>
      <c r="J73" s="195"/>
      <c r="K73" s="82">
        <v>231.46</v>
      </c>
      <c r="L73" s="98"/>
      <c r="M73" s="98"/>
      <c r="N73" s="140" t="s">
        <v>472</v>
      </c>
      <c r="O73" s="140"/>
      <c r="P73" s="200"/>
    </row>
    <row r="74" spans="2:16" ht="20.100000000000001" customHeight="1">
      <c r="B74" s="435"/>
      <c r="C74" s="436"/>
      <c r="D74" s="90" t="s">
        <v>43</v>
      </c>
      <c r="E74" s="90"/>
      <c r="F74" s="90"/>
      <c r="G74" s="81" t="s">
        <v>2573</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2577</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2548</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2549</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v>1</v>
      </c>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v>2</v>
      </c>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10.4</v>
      </c>
      <c r="K95" s="50" t="s">
        <v>472</v>
      </c>
      <c r="L95" s="82">
        <v>2</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2360</v>
      </c>
      <c r="G96" s="81"/>
      <c r="H96" s="81" t="s">
        <v>2360</v>
      </c>
      <c r="I96" s="81"/>
      <c r="J96" s="23">
        <v>10.1</v>
      </c>
      <c r="K96" s="50" t="s">
        <v>472</v>
      </c>
      <c r="L96" s="82">
        <v>1</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9.6999999999999993</v>
      </c>
      <c r="K97" s="50" t="s">
        <v>472</v>
      </c>
      <c r="L97" s="82">
        <v>2</v>
      </c>
      <c r="M97" s="159"/>
      <c r="N97" s="149" t="s">
        <v>2397</v>
      </c>
      <c r="O97" s="150"/>
      <c r="P97" s="151"/>
      <c r="S97" s="15" t="str">
        <f t="shared" si="0"/>
        <v/>
      </c>
    </row>
    <row r="98" spans="2:19" ht="20.100000000000001" customHeight="1">
      <c r="B98" s="152"/>
      <c r="C98" s="90"/>
      <c r="D98" s="90" t="s">
        <v>50</v>
      </c>
      <c r="E98" s="90"/>
      <c r="F98" s="81" t="s">
        <v>2360</v>
      </c>
      <c r="G98" s="81"/>
      <c r="H98" s="81" t="s">
        <v>2359</v>
      </c>
      <c r="I98" s="81"/>
      <c r="J98" s="23">
        <v>8.6</v>
      </c>
      <c r="K98" s="50" t="s">
        <v>472</v>
      </c>
      <c r="L98" s="82">
        <v>1</v>
      </c>
      <c r="M98" s="159"/>
      <c r="N98" s="149" t="s">
        <v>2397</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3</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2550</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2550</v>
      </c>
      <c r="H117" s="81"/>
      <c r="I117" s="81"/>
      <c r="J117" s="81"/>
      <c r="K117" s="81"/>
      <c r="L117" s="81"/>
      <c r="M117" s="81"/>
      <c r="N117" s="81"/>
      <c r="O117" s="82"/>
      <c r="P117" s="83"/>
    </row>
    <row r="118" spans="2:16" ht="20.100000000000001" customHeight="1">
      <c r="B118" s="222"/>
      <c r="C118" s="224"/>
      <c r="D118" s="78" t="s">
        <v>73</v>
      </c>
      <c r="E118" s="79"/>
      <c r="F118" s="80"/>
      <c r="G118" s="81" t="s">
        <v>2550</v>
      </c>
      <c r="H118" s="81"/>
      <c r="I118" s="81"/>
      <c r="J118" s="81"/>
      <c r="K118" s="81"/>
      <c r="L118" s="81"/>
      <c r="M118" s="81"/>
      <c r="N118" s="81"/>
      <c r="O118" s="82"/>
      <c r="P118" s="83"/>
    </row>
    <row r="119" spans="2:16" ht="20.100000000000001" customHeight="1">
      <c r="B119" s="222"/>
      <c r="C119" s="224"/>
      <c r="D119" s="245" t="s">
        <v>74</v>
      </c>
      <c r="E119" s="246"/>
      <c r="F119" s="247"/>
      <c r="G119" s="81" t="s">
        <v>2550</v>
      </c>
      <c r="H119" s="81"/>
      <c r="I119" s="81"/>
      <c r="J119" s="81"/>
      <c r="K119" s="81"/>
      <c r="L119" s="81"/>
      <c r="M119" s="81"/>
      <c r="N119" s="81"/>
      <c r="O119" s="82"/>
      <c r="P119" s="83"/>
    </row>
    <row r="120" spans="2:16" ht="20.100000000000001" customHeight="1">
      <c r="B120" s="222"/>
      <c r="C120" s="224"/>
      <c r="D120" s="232" t="s">
        <v>75</v>
      </c>
      <c r="E120" s="140"/>
      <c r="F120" s="141"/>
      <c r="G120" s="81" t="s">
        <v>2550</v>
      </c>
      <c r="H120" s="81"/>
      <c r="I120" s="81"/>
      <c r="J120" s="81"/>
      <c r="K120" s="81"/>
      <c r="L120" s="81"/>
      <c r="M120" s="81"/>
      <c r="N120" s="81"/>
      <c r="O120" s="82"/>
      <c r="P120" s="83"/>
    </row>
    <row r="121" spans="2:16" ht="20.100000000000001" customHeight="1">
      <c r="B121" s="222"/>
      <c r="C121" s="224"/>
      <c r="D121" s="232" t="s">
        <v>76</v>
      </c>
      <c r="E121" s="140"/>
      <c r="F121" s="141"/>
      <c r="G121" s="81" t="s">
        <v>2550</v>
      </c>
      <c r="H121" s="81"/>
      <c r="I121" s="81"/>
      <c r="J121" s="81"/>
      <c r="K121" s="81"/>
      <c r="L121" s="81"/>
      <c r="M121" s="81"/>
      <c r="N121" s="81"/>
      <c r="O121" s="82"/>
      <c r="P121" s="83"/>
    </row>
    <row r="122" spans="2:16" ht="20.100000000000001" customHeight="1">
      <c r="B122" s="248"/>
      <c r="C122" s="249"/>
      <c r="D122" s="232" t="s">
        <v>77</v>
      </c>
      <c r="E122" s="140"/>
      <c r="F122" s="141"/>
      <c r="G122" s="81" t="s">
        <v>2550</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2557</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2557</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2557</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2557</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c r="J200" s="92"/>
      <c r="K200" s="92"/>
      <c r="L200" s="92"/>
      <c r="M200" s="92"/>
      <c r="N200" s="92"/>
      <c r="O200" s="93"/>
      <c r="P200" s="94"/>
    </row>
    <row r="201" spans="1:20" ht="39.950000000000003" customHeight="1">
      <c r="B201" s="293"/>
      <c r="C201" s="294"/>
      <c r="D201" s="106"/>
      <c r="E201" s="107"/>
      <c r="F201" s="90" t="s">
        <v>103</v>
      </c>
      <c r="G201" s="90"/>
      <c r="H201" s="90"/>
      <c r="I201" s="91"/>
      <c r="J201" s="92"/>
      <c r="K201" s="92"/>
      <c r="L201" s="92"/>
      <c r="M201" s="92"/>
      <c r="N201" s="92"/>
      <c r="O201" s="93"/>
      <c r="P201" s="94"/>
    </row>
    <row r="202" spans="1:20" ht="79.5" customHeight="1">
      <c r="B202" s="293"/>
      <c r="C202" s="294"/>
      <c r="D202" s="106"/>
      <c r="E202" s="107"/>
      <c r="F202" s="90" t="s">
        <v>104</v>
      </c>
      <c r="G202" s="90"/>
      <c r="H202" s="90"/>
      <c r="I202" s="91"/>
      <c r="J202" s="92"/>
      <c r="K202" s="92"/>
      <c r="L202" s="92"/>
      <c r="M202" s="92"/>
      <c r="N202" s="92"/>
      <c r="O202" s="93"/>
      <c r="P202" s="94"/>
    </row>
    <row r="203" spans="1:20" ht="79.5" customHeight="1">
      <c r="B203" s="293"/>
      <c r="C203" s="294"/>
      <c r="D203" s="106"/>
      <c r="E203" s="107"/>
      <c r="F203" s="90" t="s">
        <v>414</v>
      </c>
      <c r="G203" s="90"/>
      <c r="H203" s="90"/>
      <c r="I203" s="91"/>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c r="G230" s="98"/>
      <c r="H230" s="98"/>
      <c r="I230" s="98"/>
      <c r="J230" s="98"/>
      <c r="K230" s="98"/>
      <c r="L230" s="98"/>
      <c r="M230" s="98"/>
      <c r="N230" s="98"/>
      <c r="O230" s="98"/>
      <c r="P230" s="99"/>
      <c r="S230" s="15" t="str">
        <f>IF(F230="","未記入","")</f>
        <v>未記入</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2550</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2550</v>
      </c>
      <c r="K262" s="81"/>
      <c r="L262" s="81"/>
      <c r="M262" s="81"/>
      <c r="N262" s="81"/>
      <c r="O262" s="82"/>
      <c r="P262" s="83"/>
      <c r="S262" s="15" t="str">
        <f>IF(J262="","未記入","")</f>
        <v/>
      </c>
    </row>
    <row r="263" spans="2:20" ht="120" customHeight="1">
      <c r="B263" s="152" t="s">
        <v>123</v>
      </c>
      <c r="C263" s="90"/>
      <c r="D263" s="90"/>
      <c r="E263" s="90"/>
      <c r="F263" s="87" t="s">
        <v>2560</v>
      </c>
      <c r="G263" s="88"/>
      <c r="H263" s="88"/>
      <c r="I263" s="88"/>
      <c r="J263" s="88"/>
      <c r="K263" s="88"/>
      <c r="L263" s="88"/>
      <c r="M263" s="88"/>
      <c r="N263" s="88"/>
      <c r="O263" s="88"/>
      <c r="P263" s="89"/>
    </row>
    <row r="264" spans="2:20" ht="60" customHeight="1">
      <c r="B264" s="152" t="s">
        <v>475</v>
      </c>
      <c r="C264" s="90"/>
      <c r="D264" s="90"/>
      <c r="E264" s="90"/>
      <c r="F264" s="87" t="s">
        <v>2560</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2561</v>
      </c>
      <c r="K265" s="102"/>
      <c r="L265" s="102"/>
      <c r="M265" s="102"/>
      <c r="N265" s="102"/>
      <c r="O265" s="102"/>
      <c r="P265" s="103"/>
    </row>
    <row r="266" spans="2:20" ht="20.100000000000001" customHeight="1">
      <c r="B266" s="248"/>
      <c r="C266" s="252"/>
      <c r="D266" s="252"/>
      <c r="E266" s="249"/>
      <c r="F266" s="232" t="s">
        <v>132</v>
      </c>
      <c r="G266" s="140"/>
      <c r="H266" s="140"/>
      <c r="I266" s="141"/>
      <c r="J266" s="82">
        <v>1</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2551</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6</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f>IF(OR($H$282&lt;&gt;"",$K$282&lt;&gt;""),SUM($H$282,$K$282),"")</f>
        <v>1</v>
      </c>
      <c r="F282" s="244"/>
      <c r="G282" s="244"/>
      <c r="H282" s="82"/>
      <c r="I282" s="98"/>
      <c r="J282" s="159"/>
      <c r="K282" s="81">
        <v>1</v>
      </c>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3</v>
      </c>
      <c r="F289" s="244"/>
      <c r="G289" s="244"/>
      <c r="H289" s="82"/>
      <c r="I289" s="98"/>
      <c r="J289" s="159"/>
      <c r="K289" s="81">
        <v>3</v>
      </c>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2550</v>
      </c>
      <c r="M338" s="147"/>
      <c r="N338" s="147"/>
      <c r="O338" s="147"/>
      <c r="P338" s="148"/>
    </row>
    <row r="339" spans="2:20" ht="20.100000000000001" customHeight="1">
      <c r="B339" s="135"/>
      <c r="C339" s="136"/>
      <c r="D339" s="136"/>
      <c r="E339" s="136"/>
      <c r="F339" s="137"/>
      <c r="G339" s="237" t="s">
        <v>441</v>
      </c>
      <c r="H339" s="221"/>
      <c r="I339" s="82" t="s">
        <v>2550</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2562</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c r="K349" s="346">
        <v>1</v>
      </c>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2550</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2563</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2564</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2565</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2566</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2566</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c r="J375" s="81"/>
      <c r="K375" s="81"/>
      <c r="L375" s="81"/>
      <c r="M375" s="82"/>
      <c r="N375" s="98"/>
      <c r="O375" s="98"/>
      <c r="P375" s="99"/>
    </row>
    <row r="376" spans="2:20" ht="20.100000000000001" customHeight="1">
      <c r="B376" s="152"/>
      <c r="C376" s="90"/>
      <c r="D376" s="90"/>
      <c r="E376" s="232" t="s">
        <v>210</v>
      </c>
      <c r="F376" s="140"/>
      <c r="G376" s="140"/>
      <c r="H376" s="141"/>
      <c r="I376" s="82"/>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82"/>
      <c r="J382" s="98"/>
      <c r="K382" s="98"/>
      <c r="L382" s="50" t="s">
        <v>481</v>
      </c>
      <c r="M382" s="82"/>
      <c r="N382" s="98"/>
      <c r="O382" s="98"/>
      <c r="P382" s="37" t="s">
        <v>481</v>
      </c>
    </row>
    <row r="383" spans="2:20" ht="20.100000000000001" customHeight="1">
      <c r="B383" s="130" t="s">
        <v>204</v>
      </c>
      <c r="C383" s="76"/>
      <c r="D383" s="76"/>
      <c r="E383" s="76"/>
      <c r="F383" s="76"/>
      <c r="G383" s="76"/>
      <c r="H383" s="116"/>
      <c r="I383" s="82">
        <v>97000</v>
      </c>
      <c r="J383" s="98"/>
      <c r="K383" s="98"/>
      <c r="L383" s="50" t="s">
        <v>481</v>
      </c>
      <c r="M383" s="82"/>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40000</v>
      </c>
      <c r="J386" s="98"/>
      <c r="K386" s="98"/>
      <c r="L386" s="50" t="s">
        <v>481</v>
      </c>
      <c r="M386" s="82"/>
      <c r="N386" s="98"/>
      <c r="O386" s="98"/>
      <c r="P386" s="37" t="s">
        <v>481</v>
      </c>
    </row>
    <row r="387" spans="2:20" ht="20.100000000000001" customHeight="1">
      <c r="B387" s="152"/>
      <c r="C387" s="374"/>
      <c r="D387" s="374"/>
      <c r="E387" s="232" t="s">
        <v>217</v>
      </c>
      <c r="F387" s="140"/>
      <c r="G387" s="140"/>
      <c r="H387" s="141"/>
      <c r="I387" s="82">
        <v>7000</v>
      </c>
      <c r="J387" s="98"/>
      <c r="K387" s="98"/>
      <c r="L387" s="50" t="s">
        <v>481</v>
      </c>
      <c r="M387" s="82"/>
      <c r="N387" s="98"/>
      <c r="O387" s="98"/>
      <c r="P387" s="37" t="s">
        <v>481</v>
      </c>
    </row>
    <row r="388" spans="2:20" ht="20.100000000000001" customHeight="1">
      <c r="B388" s="152"/>
      <c r="C388" s="374"/>
      <c r="D388" s="374"/>
      <c r="E388" s="232" t="s">
        <v>218</v>
      </c>
      <c r="F388" s="140"/>
      <c r="G388" s="140"/>
      <c r="H388" s="141"/>
      <c r="I388" s="82"/>
      <c r="J388" s="98"/>
      <c r="K388" s="98"/>
      <c r="L388" s="50" t="s">
        <v>481</v>
      </c>
      <c r="M388" s="82"/>
      <c r="N388" s="98"/>
      <c r="O388" s="98"/>
      <c r="P388" s="37" t="s">
        <v>481</v>
      </c>
    </row>
    <row r="389" spans="2:20" ht="20.100000000000001" customHeight="1">
      <c r="B389" s="152"/>
      <c r="C389" s="374"/>
      <c r="D389" s="374"/>
      <c r="E389" s="232" t="s">
        <v>219</v>
      </c>
      <c r="F389" s="140"/>
      <c r="G389" s="140"/>
      <c r="H389" s="141"/>
      <c r="I389" s="82">
        <v>22000</v>
      </c>
      <c r="J389" s="98"/>
      <c r="K389" s="98"/>
      <c r="L389" s="50" t="s">
        <v>481</v>
      </c>
      <c r="M389" s="82"/>
      <c r="N389" s="98"/>
      <c r="O389" s="98"/>
      <c r="P389" s="37" t="s">
        <v>481</v>
      </c>
    </row>
    <row r="390" spans="2:20" ht="20.100000000000001" customHeight="1">
      <c r="B390" s="152"/>
      <c r="C390" s="374"/>
      <c r="D390" s="374"/>
      <c r="E390" s="232" t="s">
        <v>71</v>
      </c>
      <c r="F390" s="140"/>
      <c r="G390" s="140"/>
      <c r="H390" s="141"/>
      <c r="I390" s="82"/>
      <c r="J390" s="98"/>
      <c r="K390" s="98"/>
      <c r="L390" s="50" t="s">
        <v>481</v>
      </c>
      <c r="M390" s="82"/>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2567</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2578</v>
      </c>
      <c r="H400" s="88"/>
      <c r="I400" s="88"/>
      <c r="J400" s="88"/>
      <c r="K400" s="88"/>
      <c r="L400" s="88"/>
      <c r="M400" s="88"/>
      <c r="N400" s="88"/>
      <c r="O400" s="88"/>
      <c r="P400" s="89"/>
    </row>
    <row r="401" spans="2:20" ht="120" customHeight="1">
      <c r="B401" s="139" t="s">
        <v>216</v>
      </c>
      <c r="C401" s="140"/>
      <c r="D401" s="140"/>
      <c r="E401" s="140"/>
      <c r="F401" s="141"/>
      <c r="G401" s="87" t="s">
        <v>2568</v>
      </c>
      <c r="H401" s="88"/>
      <c r="I401" s="88"/>
      <c r="J401" s="88"/>
      <c r="K401" s="88"/>
      <c r="L401" s="88"/>
      <c r="M401" s="88"/>
      <c r="N401" s="88"/>
      <c r="O401" s="88"/>
      <c r="P401" s="89"/>
    </row>
    <row r="402" spans="2:20" ht="120" customHeight="1">
      <c r="B402" s="139" t="s">
        <v>219</v>
      </c>
      <c r="C402" s="140"/>
      <c r="D402" s="140"/>
      <c r="E402" s="140"/>
      <c r="F402" s="141"/>
      <c r="G402" s="87" t="s">
        <v>2569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c r="I430" s="147"/>
      <c r="J430" s="147"/>
      <c r="K430" s="147"/>
      <c r="L430" s="147"/>
      <c r="M430" s="147"/>
      <c r="N430" s="147"/>
      <c r="O430" s="147"/>
      <c r="P430" s="49" t="s">
        <v>477</v>
      </c>
    </row>
    <row r="431" spans="1:20" ht="20.100000000000001" customHeight="1">
      <c r="B431" s="131"/>
      <c r="C431" s="119"/>
      <c r="D431" s="90" t="s">
        <v>245</v>
      </c>
      <c r="E431" s="90"/>
      <c r="F431" s="90"/>
      <c r="G431" s="90"/>
      <c r="H431" s="82">
        <v>2</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c r="I433" s="98"/>
      <c r="J433" s="98"/>
      <c r="K433" s="98"/>
      <c r="L433" s="98"/>
      <c r="M433" s="98"/>
      <c r="N433" s="98"/>
      <c r="O433" s="98"/>
      <c r="P433" s="37" t="s">
        <v>479</v>
      </c>
    </row>
    <row r="434" spans="2:16" ht="20.100000000000001" customHeight="1">
      <c r="B434" s="152"/>
      <c r="C434" s="90"/>
      <c r="D434" s="90" t="s">
        <v>248</v>
      </c>
      <c r="E434" s="90"/>
      <c r="F434" s="90"/>
      <c r="G434" s="90"/>
      <c r="H434" s="82"/>
      <c r="I434" s="98"/>
      <c r="J434" s="98"/>
      <c r="K434" s="98"/>
      <c r="L434" s="98"/>
      <c r="M434" s="98"/>
      <c r="N434" s="98"/>
      <c r="O434" s="98"/>
      <c r="P434" s="37" t="s">
        <v>479</v>
      </c>
    </row>
    <row r="435" spans="2:16" ht="20.100000000000001" customHeight="1">
      <c r="B435" s="152"/>
      <c r="C435" s="90"/>
      <c r="D435" s="90" t="s">
        <v>249</v>
      </c>
      <c r="E435" s="90"/>
      <c r="F435" s="90"/>
      <c r="G435" s="90"/>
      <c r="H435" s="82">
        <v>1</v>
      </c>
      <c r="I435" s="98"/>
      <c r="J435" s="98"/>
      <c r="K435" s="98"/>
      <c r="L435" s="98"/>
      <c r="M435" s="98"/>
      <c r="N435" s="98"/>
      <c r="O435" s="98"/>
      <c r="P435" s="37" t="s">
        <v>479</v>
      </c>
    </row>
    <row r="436" spans="2:16" ht="20.100000000000001" customHeight="1">
      <c r="B436" s="396" t="s">
        <v>242</v>
      </c>
      <c r="C436" s="397"/>
      <c r="D436" s="90" t="s">
        <v>250</v>
      </c>
      <c r="E436" s="90"/>
      <c r="F436" s="90"/>
      <c r="G436" s="90"/>
      <c r="H436" s="82">
        <v>1</v>
      </c>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c r="I438" s="98"/>
      <c r="J438" s="98"/>
      <c r="K438" s="98"/>
      <c r="L438" s="98"/>
      <c r="M438" s="98"/>
      <c r="N438" s="98"/>
      <c r="O438" s="98"/>
      <c r="P438" s="37" t="s">
        <v>479</v>
      </c>
    </row>
    <row r="439" spans="2:16" ht="20.100000000000001" customHeight="1">
      <c r="B439" s="398"/>
      <c r="C439" s="399"/>
      <c r="D439" s="90" t="s">
        <v>253</v>
      </c>
      <c r="E439" s="90"/>
      <c r="F439" s="90"/>
      <c r="G439" s="90"/>
      <c r="H439" s="82"/>
      <c r="I439" s="98"/>
      <c r="J439" s="98"/>
      <c r="K439" s="98"/>
      <c r="L439" s="98"/>
      <c r="M439" s="98"/>
      <c r="N439" s="98"/>
      <c r="O439" s="98"/>
      <c r="P439" s="37" t="s">
        <v>479</v>
      </c>
    </row>
    <row r="440" spans="2:16" ht="20.100000000000001" customHeight="1">
      <c r="B440" s="398"/>
      <c r="C440" s="399"/>
      <c r="D440" s="90" t="s">
        <v>254</v>
      </c>
      <c r="E440" s="90"/>
      <c r="F440" s="90"/>
      <c r="G440" s="90"/>
      <c r="H440" s="82"/>
      <c r="I440" s="98"/>
      <c r="J440" s="98"/>
      <c r="K440" s="98"/>
      <c r="L440" s="98"/>
      <c r="M440" s="98"/>
      <c r="N440" s="98"/>
      <c r="O440" s="98"/>
      <c r="P440" s="37" t="s">
        <v>479</v>
      </c>
    </row>
    <row r="441" spans="2:16" ht="20.100000000000001" customHeight="1">
      <c r="B441" s="398"/>
      <c r="C441" s="399"/>
      <c r="D441" s="90" t="s">
        <v>255</v>
      </c>
      <c r="E441" s="90"/>
      <c r="F441" s="90"/>
      <c r="G441" s="90"/>
      <c r="H441" s="82"/>
      <c r="I441" s="98"/>
      <c r="J441" s="98"/>
      <c r="K441" s="98"/>
      <c r="L441" s="98"/>
      <c r="M441" s="98"/>
      <c r="N441" s="98"/>
      <c r="O441" s="98"/>
      <c r="P441" s="37" t="s">
        <v>479</v>
      </c>
    </row>
    <row r="442" spans="2:16" ht="20.100000000000001" customHeight="1">
      <c r="B442" s="398"/>
      <c r="C442" s="399"/>
      <c r="D442" s="90" t="s">
        <v>256</v>
      </c>
      <c r="E442" s="90"/>
      <c r="F442" s="90"/>
      <c r="G442" s="90"/>
      <c r="H442" s="82"/>
      <c r="I442" s="98"/>
      <c r="J442" s="98"/>
      <c r="K442" s="98"/>
      <c r="L442" s="98"/>
      <c r="M442" s="98"/>
      <c r="N442" s="98"/>
      <c r="O442" s="98"/>
      <c r="P442" s="37" t="s">
        <v>479</v>
      </c>
    </row>
    <row r="443" spans="2:16" ht="20.100000000000001" customHeight="1">
      <c r="B443" s="400"/>
      <c r="C443" s="401"/>
      <c r="D443" s="90" t="s">
        <v>257</v>
      </c>
      <c r="E443" s="90"/>
      <c r="F443" s="90"/>
      <c r="G443" s="90"/>
      <c r="H443" s="82"/>
      <c r="I443" s="98"/>
      <c r="J443" s="98"/>
      <c r="K443" s="98"/>
      <c r="L443" s="98"/>
      <c r="M443" s="98"/>
      <c r="N443" s="98"/>
      <c r="O443" s="98"/>
      <c r="P443" s="37" t="s">
        <v>479</v>
      </c>
    </row>
    <row r="444" spans="2:16" ht="20.100000000000001" customHeight="1">
      <c r="B444" s="152" t="s">
        <v>243</v>
      </c>
      <c r="C444" s="90"/>
      <c r="D444" s="90" t="s">
        <v>258</v>
      </c>
      <c r="E444" s="90"/>
      <c r="F444" s="90"/>
      <c r="G444" s="90"/>
      <c r="H444" s="82"/>
      <c r="I444" s="98"/>
      <c r="J444" s="98"/>
      <c r="K444" s="98"/>
      <c r="L444" s="98"/>
      <c r="M444" s="98"/>
      <c r="N444" s="98"/>
      <c r="O444" s="98"/>
      <c r="P444" s="37" t="s">
        <v>479</v>
      </c>
    </row>
    <row r="445" spans="2:16" ht="20.100000000000001" customHeight="1">
      <c r="B445" s="152"/>
      <c r="C445" s="90"/>
      <c r="D445" s="90" t="s">
        <v>259</v>
      </c>
      <c r="E445" s="90"/>
      <c r="F445" s="90"/>
      <c r="G445" s="90"/>
      <c r="H445" s="82"/>
      <c r="I445" s="98"/>
      <c r="J445" s="98"/>
      <c r="K445" s="98"/>
      <c r="L445" s="98"/>
      <c r="M445" s="98"/>
      <c r="N445" s="98"/>
      <c r="O445" s="98"/>
      <c r="P445" s="37" t="s">
        <v>479</v>
      </c>
    </row>
    <row r="446" spans="2:16" ht="20.100000000000001" customHeight="1">
      <c r="B446" s="152"/>
      <c r="C446" s="90"/>
      <c r="D446" s="90" t="s">
        <v>260</v>
      </c>
      <c r="E446" s="90"/>
      <c r="F446" s="90"/>
      <c r="G446" s="90"/>
      <c r="H446" s="82">
        <v>2</v>
      </c>
      <c r="I446" s="98"/>
      <c r="J446" s="98"/>
      <c r="K446" s="98"/>
      <c r="L446" s="98"/>
      <c r="M446" s="98"/>
      <c r="N446" s="98"/>
      <c r="O446" s="98"/>
      <c r="P446" s="37" t="s">
        <v>479</v>
      </c>
    </row>
    <row r="447" spans="2:16" ht="20.100000000000001" customHeight="1">
      <c r="B447" s="152"/>
      <c r="C447" s="90"/>
      <c r="D447" s="90" t="s">
        <v>261</v>
      </c>
      <c r="E447" s="90"/>
      <c r="F447" s="90"/>
      <c r="G447" s="90"/>
      <c r="H447" s="82"/>
      <c r="I447" s="98"/>
      <c r="J447" s="98"/>
      <c r="K447" s="98"/>
      <c r="L447" s="98"/>
      <c r="M447" s="98"/>
      <c r="N447" s="98"/>
      <c r="O447" s="98"/>
      <c r="P447" s="37" t="s">
        <v>479</v>
      </c>
    </row>
    <row r="448" spans="2:16" ht="20.100000000000001" customHeight="1">
      <c r="B448" s="152"/>
      <c r="C448" s="90"/>
      <c r="D448" s="90" t="s">
        <v>262</v>
      </c>
      <c r="E448" s="90"/>
      <c r="F448" s="90"/>
      <c r="G448" s="90"/>
      <c r="H448" s="82"/>
      <c r="I448" s="98"/>
      <c r="J448" s="98"/>
      <c r="K448" s="98"/>
      <c r="L448" s="98"/>
      <c r="M448" s="98"/>
      <c r="N448" s="98"/>
      <c r="O448" s="98"/>
      <c r="P448" s="37" t="s">
        <v>479</v>
      </c>
    </row>
    <row r="449" spans="2:20" ht="20.100000000000001" customHeight="1" thickBot="1">
      <c r="B449" s="181"/>
      <c r="C449" s="182"/>
      <c r="D449" s="182" t="s">
        <v>263</v>
      </c>
      <c r="E449" s="182"/>
      <c r="F449" s="182"/>
      <c r="G449" s="182"/>
      <c r="H449" s="267"/>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78.5</v>
      </c>
      <c r="I452" s="147"/>
      <c r="J452" s="147"/>
      <c r="K452" s="147"/>
      <c r="L452" s="147"/>
      <c r="M452" s="147"/>
      <c r="N452" s="147"/>
      <c r="O452" s="147"/>
      <c r="P452" s="49" t="s">
        <v>485</v>
      </c>
    </row>
    <row r="453" spans="2:20" ht="20.100000000000001" customHeight="1">
      <c r="B453" s="152" t="s">
        <v>266</v>
      </c>
      <c r="C453" s="90"/>
      <c r="D453" s="90"/>
      <c r="E453" s="90"/>
      <c r="F453" s="90"/>
      <c r="G453" s="90"/>
      <c r="H453" s="82">
        <v>2</v>
      </c>
      <c r="I453" s="98"/>
      <c r="J453" s="98"/>
      <c r="K453" s="98"/>
      <c r="L453" s="98"/>
      <c r="M453" s="98"/>
      <c r="N453" s="98"/>
      <c r="O453" s="98"/>
      <c r="P453" s="37" t="s">
        <v>477</v>
      </c>
    </row>
    <row r="454" spans="2:20" ht="20.100000000000001" customHeight="1">
      <c r="B454" s="152" t="s">
        <v>267</v>
      </c>
      <c r="C454" s="90"/>
      <c r="D454" s="90"/>
      <c r="E454" s="90"/>
      <c r="F454" s="90"/>
      <c r="G454" s="90"/>
      <c r="H454" s="82">
        <v>33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0</v>
      </c>
      <c r="I459" s="147"/>
      <c r="J459" s="147"/>
      <c r="K459" s="147"/>
      <c r="L459" s="147"/>
      <c r="M459" s="147"/>
      <c r="N459" s="147"/>
      <c r="O459" s="147"/>
      <c r="P459" s="49" t="s">
        <v>479</v>
      </c>
    </row>
    <row r="460" spans="2:20" ht="20.100000000000001" customHeight="1">
      <c r="B460" s="414"/>
      <c r="C460" s="415"/>
      <c r="D460" s="415"/>
      <c r="E460" s="90" t="s">
        <v>276</v>
      </c>
      <c r="F460" s="90"/>
      <c r="G460" s="90"/>
      <c r="H460" s="82">
        <v>0</v>
      </c>
      <c r="I460" s="98"/>
      <c r="J460" s="98"/>
      <c r="K460" s="98"/>
      <c r="L460" s="98"/>
      <c r="M460" s="98"/>
      <c r="N460" s="98"/>
      <c r="O460" s="98"/>
      <c r="P460" s="37" t="s">
        <v>479</v>
      </c>
    </row>
    <row r="461" spans="2:20" ht="20.100000000000001" customHeight="1">
      <c r="B461" s="414"/>
      <c r="C461" s="415"/>
      <c r="D461" s="415"/>
      <c r="E461" s="90" t="s">
        <v>277</v>
      </c>
      <c r="F461" s="90"/>
      <c r="G461" s="90"/>
      <c r="H461" s="82">
        <v>0</v>
      </c>
      <c r="I461" s="98"/>
      <c r="J461" s="98"/>
      <c r="K461" s="98"/>
      <c r="L461" s="98"/>
      <c r="M461" s="98"/>
      <c r="N461" s="98"/>
      <c r="O461" s="98"/>
      <c r="P461" s="37" t="s">
        <v>479</v>
      </c>
    </row>
    <row r="462" spans="2:20" ht="20.100000000000001" customHeight="1">
      <c r="B462" s="414"/>
      <c r="C462" s="415"/>
      <c r="D462" s="415"/>
      <c r="E462" s="90" t="s">
        <v>415</v>
      </c>
      <c r="F462" s="90"/>
      <c r="G462" s="90"/>
      <c r="H462" s="82">
        <v>0</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2531</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t="s">
        <v>2570</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2551</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c r="M512" s="92"/>
      <c r="N512" s="92"/>
      <c r="O512" s="93"/>
      <c r="P512" s="94"/>
    </row>
    <row r="513" spans="2:20" ht="20.100000000000001" customHeight="1">
      <c r="B513" s="219" t="s">
        <v>287</v>
      </c>
      <c r="C513" s="220"/>
      <c r="D513" s="220"/>
      <c r="E513" s="220"/>
      <c r="F513" s="220"/>
      <c r="G513" s="221"/>
      <c r="H513" s="82"/>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2551</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2551</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2571</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2571</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2572</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2572</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2572</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2550</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c r="M545" s="98"/>
      <c r="N545" s="98"/>
      <c r="O545" s="98"/>
      <c r="P545" s="99"/>
      <c r="S545" s="15" t="str">
        <f>IF(L545="","未記入","")</f>
        <v>未記入</v>
      </c>
      <c r="T545" s="69"/>
    </row>
    <row r="546" spans="1:22" customFormat="1" ht="40.5" customHeight="1">
      <c r="B546" s="222"/>
      <c r="C546" s="223"/>
      <c r="D546" s="223"/>
      <c r="E546" s="224"/>
      <c r="F546" s="100" t="s">
        <v>2498</v>
      </c>
      <c r="G546" s="138"/>
      <c r="H546" s="138"/>
      <c r="I546" s="138"/>
      <c r="J546" s="138"/>
      <c r="K546" s="101"/>
      <c r="L546" s="82"/>
      <c r="M546" s="98"/>
      <c r="N546" s="98"/>
      <c r="O546" s="98"/>
      <c r="P546" s="99"/>
      <c r="S546" s="15" t="str">
        <f t="shared" ref="S546:S548" si="2">IF(L546="","未記入","")</f>
        <v>未記入</v>
      </c>
      <c r="T546" s="69"/>
    </row>
    <row r="547" spans="1:22" customFormat="1" ht="40.5" customHeight="1">
      <c r="B547" s="222"/>
      <c r="C547" s="223"/>
      <c r="D547" s="223"/>
      <c r="E547" s="224"/>
      <c r="F547" s="100" t="s">
        <v>2499</v>
      </c>
      <c r="G547" s="138"/>
      <c r="H547" s="138"/>
      <c r="I547" s="138"/>
      <c r="J547" s="138"/>
      <c r="K547" s="101"/>
      <c r="L547" s="82"/>
      <c r="M547" s="98"/>
      <c r="N547" s="98"/>
      <c r="O547" s="98"/>
      <c r="P547" s="99"/>
      <c r="S547" s="15" t="str">
        <f t="shared" si="2"/>
        <v>未記入</v>
      </c>
      <c r="T547" s="69"/>
    </row>
    <row r="548" spans="1:22" customFormat="1" ht="40.5" customHeight="1">
      <c r="B548" s="248"/>
      <c r="C548" s="252"/>
      <c r="D548" s="252"/>
      <c r="E548" s="249"/>
      <c r="F548" s="95" t="s">
        <v>2500</v>
      </c>
      <c r="G548" s="96"/>
      <c r="H548" s="96"/>
      <c r="I548" s="96"/>
      <c r="J548" s="96"/>
      <c r="K548" s="97"/>
      <c r="L548" s="82"/>
      <c r="M548" s="98"/>
      <c r="N548" s="98"/>
      <c r="O548" s="98"/>
      <c r="P548" s="99"/>
      <c r="S548" s="15" t="str">
        <f t="shared" si="2"/>
        <v>未記入</v>
      </c>
      <c r="T548" s="69"/>
    </row>
    <row r="549" spans="1:22" customFormat="1" ht="40.5" customHeight="1">
      <c r="B549" s="219" t="s">
        <v>2509</v>
      </c>
      <c r="C549" s="220"/>
      <c r="D549" s="220"/>
      <c r="E549" s="221"/>
      <c r="F549" s="100" t="s">
        <v>2501</v>
      </c>
      <c r="G549" s="138"/>
      <c r="H549" s="138"/>
      <c r="I549" s="138"/>
      <c r="J549" s="138"/>
      <c r="K549" s="101"/>
      <c r="L549" s="82"/>
      <c r="M549" s="98"/>
      <c r="N549" s="98"/>
      <c r="O549" s="98"/>
      <c r="P549" s="99"/>
      <c r="S549" s="15" t="str">
        <f>IF(L549="","未記入","")</f>
        <v>未記入</v>
      </c>
      <c r="T549" s="69"/>
    </row>
    <row r="550" spans="1:22" customFormat="1" ht="40.5" customHeight="1">
      <c r="B550" s="222"/>
      <c r="C550" s="223"/>
      <c r="D550" s="223"/>
      <c r="E550" s="224"/>
      <c r="F550" s="100" t="s">
        <v>2498</v>
      </c>
      <c r="G550" s="138"/>
      <c r="H550" s="138"/>
      <c r="I550" s="138"/>
      <c r="J550" s="138"/>
      <c r="K550" s="101"/>
      <c r="L550" s="82"/>
      <c r="M550" s="98"/>
      <c r="N550" s="98"/>
      <c r="O550" s="98"/>
      <c r="P550" s="99"/>
      <c r="S550" s="15" t="str">
        <f t="shared" ref="S550:S553" si="3">IF(L550="","未記入","")</f>
        <v>未記入</v>
      </c>
      <c r="T550" s="69"/>
    </row>
    <row r="551" spans="1:22" customFormat="1" ht="40.5" customHeight="1">
      <c r="B551" s="222"/>
      <c r="C551" s="223"/>
      <c r="D551" s="223"/>
      <c r="E551" s="224"/>
      <c r="F551" s="100" t="s">
        <v>2502</v>
      </c>
      <c r="G551" s="138"/>
      <c r="H551" s="138"/>
      <c r="I551" s="138"/>
      <c r="J551" s="138"/>
      <c r="K551" s="101"/>
      <c r="L551" s="82"/>
      <c r="M551" s="98"/>
      <c r="N551" s="98"/>
      <c r="O551" s="98"/>
      <c r="P551" s="99"/>
      <c r="S551" s="15" t="str">
        <f t="shared" si="3"/>
        <v>未記入</v>
      </c>
      <c r="T551" s="69"/>
    </row>
    <row r="552" spans="1:22" customFormat="1" ht="40.5" customHeight="1">
      <c r="B552" s="222"/>
      <c r="C552" s="223"/>
      <c r="D552" s="223"/>
      <c r="E552" s="224"/>
      <c r="F552" s="426" t="s">
        <v>2493</v>
      </c>
      <c r="G552" s="427"/>
      <c r="H552" s="427"/>
      <c r="I552" s="427"/>
      <c r="J552" s="427"/>
      <c r="K552" s="428"/>
      <c r="L552" s="82"/>
      <c r="M552" s="98"/>
      <c r="N552" s="98"/>
      <c r="O552" s="98"/>
      <c r="P552" s="99"/>
      <c r="S552" s="15" t="str">
        <f t="shared" si="3"/>
        <v>未記入</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c r="M555" s="98"/>
      <c r="N555" s="98"/>
      <c r="O555" s="98"/>
      <c r="P555" s="99"/>
      <c r="Q555" s="2"/>
      <c r="R555" s="2"/>
      <c r="S555" s="15" t="str">
        <f>IF(L555="","未記入","")</f>
        <v>未記入</v>
      </c>
      <c r="T555" s="69"/>
      <c r="U555" s="2"/>
      <c r="V555" s="2"/>
    </row>
    <row r="556" spans="1:22" s="68" customFormat="1" ht="30" customHeight="1">
      <c r="A556" s="2"/>
      <c r="B556" s="464"/>
      <c r="C556" s="465"/>
      <c r="D556" s="465"/>
      <c r="E556" s="465"/>
      <c r="F556" s="100" t="s">
        <v>2495</v>
      </c>
      <c r="G556" s="138"/>
      <c r="H556" s="138"/>
      <c r="I556" s="138"/>
      <c r="J556" s="138"/>
      <c r="K556" s="101"/>
      <c r="L556" s="82"/>
      <c r="M556" s="98"/>
      <c r="N556" s="98"/>
      <c r="O556" s="98"/>
      <c r="P556" s="99"/>
      <c r="Q556" s="2"/>
      <c r="R556" s="2"/>
      <c r="S556" s="15" t="str">
        <f t="shared" ref="S556:S560" si="4">IF(L556="","未記入","")</f>
        <v>未記入</v>
      </c>
      <c r="T556" s="69"/>
      <c r="U556" s="2"/>
      <c r="V556" s="2"/>
    </row>
    <row r="557" spans="1:22" s="68" customFormat="1" ht="30" customHeight="1">
      <c r="A557" s="2"/>
      <c r="B557" s="464"/>
      <c r="C557" s="465"/>
      <c r="D557" s="465"/>
      <c r="E557" s="465"/>
      <c r="F557" s="100" t="s">
        <v>2505</v>
      </c>
      <c r="G557" s="138"/>
      <c r="H557" s="138"/>
      <c r="I557" s="138"/>
      <c r="J557" s="138"/>
      <c r="K557" s="101"/>
      <c r="L557" s="82"/>
      <c r="M557" s="98"/>
      <c r="N557" s="98"/>
      <c r="O557" s="98"/>
      <c r="P557" s="99"/>
      <c r="Q557" s="2"/>
      <c r="R557" s="2"/>
      <c r="S557" s="15" t="str">
        <f t="shared" si="4"/>
        <v>未記入</v>
      </c>
      <c r="T557" s="69"/>
      <c r="U557" s="2"/>
      <c r="V557" s="2"/>
    </row>
    <row r="558" spans="1:22" s="68" customFormat="1" ht="30" customHeight="1">
      <c r="A558" s="2"/>
      <c r="B558" s="306"/>
      <c r="C558" s="298"/>
      <c r="D558" s="298"/>
      <c r="E558" s="298"/>
      <c r="F558" s="100" t="s">
        <v>2517</v>
      </c>
      <c r="G558" s="138"/>
      <c r="H558" s="138"/>
      <c r="I558" s="138"/>
      <c r="J558" s="138"/>
      <c r="K558" s="101"/>
      <c r="L558" s="82"/>
      <c r="M558" s="98"/>
      <c r="N558" s="98"/>
      <c r="O558" s="98"/>
      <c r="P558" s="99"/>
      <c r="Q558" s="2"/>
      <c r="R558" s="2"/>
      <c r="S558" s="15" t="str">
        <f t="shared" si="4"/>
        <v>未記入</v>
      </c>
      <c r="T558" s="69"/>
      <c r="U558" s="2"/>
      <c r="V558" s="2"/>
    </row>
    <row r="559" spans="1:22" s="68" customFormat="1" ht="30" customHeight="1">
      <c r="A559" s="2"/>
      <c r="B559" s="306"/>
      <c r="C559" s="298"/>
      <c r="D559" s="298"/>
      <c r="E559" s="298"/>
      <c r="F559" s="100" t="s">
        <v>2518</v>
      </c>
      <c r="G559" s="138"/>
      <c r="H559" s="138"/>
      <c r="I559" s="138"/>
      <c r="J559" s="138"/>
      <c r="K559" s="101"/>
      <c r="L559" s="82"/>
      <c r="M559" s="98"/>
      <c r="N559" s="98"/>
      <c r="O559" s="98"/>
      <c r="P559" s="99"/>
      <c r="Q559" s="2"/>
      <c r="R559" s="2"/>
      <c r="S559" s="15" t="str">
        <f t="shared" si="4"/>
        <v>未記入</v>
      </c>
      <c r="T559" s="69"/>
      <c r="U559" s="2"/>
      <c r="V559" s="2"/>
    </row>
    <row r="560" spans="1:22" s="68" customFormat="1" ht="30" customHeight="1">
      <c r="A560" s="2"/>
      <c r="B560" s="306"/>
      <c r="C560" s="298"/>
      <c r="D560" s="298"/>
      <c r="E560" s="298"/>
      <c r="F560" s="100" t="s">
        <v>2506</v>
      </c>
      <c r="G560" s="138"/>
      <c r="H560" s="138"/>
      <c r="I560" s="138"/>
      <c r="J560" s="138"/>
      <c r="K560" s="101"/>
      <c r="L560" s="82"/>
      <c r="M560" s="98"/>
      <c r="N560" s="98"/>
      <c r="O560" s="98"/>
      <c r="P560" s="99"/>
      <c r="Q560" s="2"/>
      <c r="R560" s="2"/>
      <c r="S560" s="15" t="str">
        <f t="shared" si="4"/>
        <v>未記入</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2550</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F505:G505"/>
    <mergeCell ref="F506:G506"/>
    <mergeCell ref="F498:G498"/>
    <mergeCell ref="F499:G499"/>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c r="I48" s="499"/>
      <c r="J48" s="491"/>
      <c r="K48" s="492"/>
      <c r="L48" s="492"/>
      <c r="M48" s="491"/>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aozora-director@xpost.plala.or.jp</cp:lastModifiedBy>
  <cp:lastPrinted>2021-03-04T10:23:32Z</cp:lastPrinted>
  <dcterms:created xsi:type="dcterms:W3CDTF">2020-12-23T05:28:24Z</dcterms:created>
  <dcterms:modified xsi:type="dcterms:W3CDTF">2025-10-31T07:07:03Z</dcterms:modified>
</cp:coreProperties>
</file>