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00.210\共有\共有データ\H\旭川市\R7.9.1_【指導監査課】有料老人ホームの現況の報告について\"/>
    </mc:Choice>
  </mc:AlternateContent>
  <xr:revisionPtr revIDLastSave="0" documentId="13_ncr:1_{AC03BC95-00F7-4424-BBBE-97EE4C5D52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680" yWindow="210" windowWidth="19440" windowHeight="15270" tabRatio="76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<sst xmlns="http://schemas.openxmlformats.org/spreadsheetml/2006/main" count="3152" uniqueCount="2613">
  <si>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</si>
  <si>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</si>
  <si>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</si>
  <si>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</si>
  <si>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</si>
  <si>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</si>
  <si>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</si>
  <si>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</si>
  <si>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</si>
  <si>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</si>
  <si>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</si>
  <si>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</si>
  <si>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</si>
  <si>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</si>
  <si>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</si>
  <si>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</si>
  <si>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</si>
  <si>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</si>
  <si>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</si>
  <si>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</si>
  <si>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</si>
  <si>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</si>
  <si>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</si>
  <si>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</si>
  <si>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</si>
  <si>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</si>
  <si>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</si>
  <si>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</si>
  <si>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</si>
  <si>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</si>
  <si>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</si>
  <si>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</si>
  <si>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</si>
  <si>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</si>
  <si>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</si>
  <si>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</si>
  <si>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</si>
  <si>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</si>
  <si>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</si>
  <si>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</si>
  <si>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</si>
  <si>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</si>
  <si>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</si>
  <si>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</si>
  <si>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</si>
  <si>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</si>
  <si>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</si>
  <si>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</si>
  <si>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</si>
  <si>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</si>
  <si>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</si>
  <si>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</si>
  <si>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</si>
  <si>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</si>
  <si>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</si>
  <si>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</si>
  <si>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</si>
  <si>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</si>
  <si>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</si>
  <si>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</si>
  <si>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</si>
  <si>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</si>
  <si>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</si>
  <si>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</si>
  <si>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</si>
  <si>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</si>
  <si>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</si>
  <si>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</si>
  <si>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</si>
  <si>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</si>
  <si>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</si>
  <si>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</si>
  <si>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</si>
  <si>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</si>
  <si>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</si>
  <si>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</si>
  <si>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</si>
  <si>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</si>
  <si>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</si>
  <si>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</si>
  <si>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</si>
  <si>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</si>
  <si>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</si>
  <si>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</si>
  <si>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</si>
  <si>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</si>
  <si>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</si>
  <si>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</si>
  <si>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</si>
  <si>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</si>
  <si>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</si>
  <si>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</si>
  <si>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</si>
  <si>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</si>
  <si>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</si>
  <si>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</si>
  <si>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</si>
  <si>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</si>
  <si>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</si>
  <si>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</si>
  <si>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</si>
  <si>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</si>
  <si>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</si>
  <si>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</si>
  <si>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</si>
  <si>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</si>
  <si>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</si>
  <si>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</si>
  <si>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</si>
  <si>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</si>
  <si>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</si>
  <si>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</si>
  <si>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</si>
  <si>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</si>
  <si>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</si>
  <si>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</si>
  <si>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</si>
  <si>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</si>
  <si>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</si>
  <si>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</si>
  <si>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</si>
  <si>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</si>
  <si>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</si>
  <si>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</si>
  <si>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</si>
  <si>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</si>
  <si>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</si>
  <si>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</si>
  <si>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</si>
  <si>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</si>
  <si>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</si>
  <si>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</si>
  <si>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</si>
  <si>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</si>
  <si>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</si>
  <si>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</si>
  <si>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</si>
  <si>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</si>
  <si>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</si>
  <si>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</si>
  <si>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</si>
  <si>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</si>
  <si>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</si>
  <si>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</si>
  <si>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</si>
  <si>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</si>
  <si>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</si>
  <si>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</si>
  <si>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</si>
  <si>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</si>
  <si>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</si>
  <si>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</si>
  <si>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</si>
  <si>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</si>
  <si>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</si>
  <si>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</si>
  <si>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</si>
  <si>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</si>
  <si>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</si>
  <si>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</si>
  <si>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</si>
  <si>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</si>
  <si>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</si>
  <si>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</si>
  <si>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</si>
  <si>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</si>
  <si>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</si>
  <si>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</si>
  <si>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</si>
  <si>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</si>
  <si>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</si>
  <si>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</si>
  <si>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</si>
  <si>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</si>
  <si>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</si>
  <si>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</si>
  <si>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</si>
  <si>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</si>
  <si>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</si>
  <si>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</si>
  <si>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</si>
  <si>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</si>
  <si>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</si>
  <si>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</si>
  <si>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</si>
  <si>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</si>
  <si>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</si>
  <si>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</si>
  <si>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</si>
  <si>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</si>
  <si>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</si>
  <si>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</si>
  <si>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</si>
  <si>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</si>
  <si>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</si>
  <si>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</si>
  <si>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</si>
  <si>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</si>
  <si>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</si>
  <si>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</si>
  <si>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</si>
  <si>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</si>
  <si>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</si>
  <si>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</si>
  <si>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</si>
  <si>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</si>
  <si>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</si>
  <si>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</si>
  <si>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</si>
  <si>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</si>
  <si>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</si>
  <si>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</si>
  <si>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</si>
  <si>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</si>
  <si>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</si>
  <si>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</si>
  <si>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</si>
  <si>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</si>
  <si>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</si>
  <si>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</si>
  <si>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</si>
  <si>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</si>
  <si>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</si>
  <si>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</si>
  <si>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</si>
  <si>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</si>
  <si>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</si>
  <si>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</si>
  <si>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</si>
  <si>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</si>
  <si>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</si>
  <si>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</si>
  <si>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</si>
  <si>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</si>
  <si>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</si>
  <si>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</si>
  <si>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</si>
  <si>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</si>
  <si>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</si>
  <si>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</si>
  <si>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</si>
  <si>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</si>
  <si>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</si>
  <si>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</si>
  <si>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</si>
  <si>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</si>
  <si>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</si>
  <si>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</si>
  <si>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</si>
  <si>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</si>
  <si>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</si>
  <si>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</si>
  <si>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</si>
  <si>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</si>
  <si>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</si>
  <si>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</si>
  <si>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</si>
  <si>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</si>
  <si>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</si>
  <si>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</si>
  <si>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</si>
  <si>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</si>
  <si>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</si>
  <si>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</si>
  <si>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</si>
  <si>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</si>
  <si>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</si>
  <si>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</si>
  <si>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</si>
  <si>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</si>
  <si>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</si>
  <si>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</si>
  <si>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</si>
  <si>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</si>
  <si>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</si>
  <si>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</si>
  <si>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</si>
  <si>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</si>
  <si>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</si>
  <si>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</si>
  <si>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</si>
  <si>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</si>
  <si>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</si>
  <si>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</si>
  <si>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</si>
  <si>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</si>
  <si>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</si>
  <si>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</si>
  <si>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</si>
  <si>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</si>
  <si>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</si>
  <si>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</si>
  <si>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</si>
  <si>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</si>
  <si>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</si>
  <si>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</si>
  <si>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</si>
  <si>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</si>
  <si>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</si>
  <si>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</si>
  <si>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</si>
  <si>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</si>
  <si>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</si>
  <si>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</si>
  <si>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</si>
  <si>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</si>
  <si>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</si>
  <si>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</si>
  <si>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</si>
  <si>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</si>
  <si>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</si>
  <si>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</si>
  <si>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</si>
  <si>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</si>
  <si>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</si>
  <si>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</si>
  <si>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</si>
  <si>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</si>
  <si>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</si>
  <si>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</si>
  <si>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</si>
  <si>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</si>
  <si>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</si>
  <si>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</si>
  <si>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</si>
  <si>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</si>
  <si>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</si>
  <si>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</si>
  <si>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</si>
  <si>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</si>
  <si>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</si>
  <si>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</si>
  <si>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</si>
  <si>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</si>
  <si>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</si>
  <si>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</si>
  <si>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</si>
  <si>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</si>
  <si>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</si>
  <si>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</si>
  <si>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</si>
  <si>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</si>
  <si>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</si>
  <si>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</si>
  <si>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</si>
  <si>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</si>
  <si>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</si>
  <si>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</si>
  <si>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</si>
  <si>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</si>
  <si>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</si>
  <si>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</si>
  <si>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</si>
  <si>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</si>
  <si>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</si>
  <si>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</si>
  <si>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</si>
  <si>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</si>
  <si>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</si>
  <si>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</si>
  <si>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</si>
  <si>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</si>
  <si>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</si>
  <si>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</si>
  <si>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</si>
  <si>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</si>
  <si>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</si>
  <si>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</si>
  <si>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</si>
  <si>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</si>
  <si>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</si>
  <si>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</si>
  <si>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</si>
  <si>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</si>
  <si>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</si>
  <si>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</si>
  <si>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</si>
  <si>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</si>
  <si>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</si>
  <si>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</si>
  <si>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</si>
  <si>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</si>
  <si>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</si>
  <si>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</si>
  <si>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</si>
  <si>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</si>
  <si>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</si>
  <si>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</si>
  <si>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</si>
  <si>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</si>
  <si>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</si>
  <si>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</si>
  <si>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</si>
  <si>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</si>
  <si>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</si>
  <si>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</si>
  <si>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</si>
  <si>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</si>
  <si>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</si>
  <si>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</si>
  <si>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</si>
  <si>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</si>
  <si>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</si>
  <si>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</si>
  <si>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</si>
  <si>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</si>
  <si>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</si>
  <si>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</si>
  <si>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</si>
  <si>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</si>
  <si>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</si>
  <si>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</si>
  <si>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</si>
  <si>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</si>
  <si>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</si>
  <si>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</si>
  <si>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</si>
  <si>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</si>
  <si>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</si>
  <si>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</si>
  <si>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</si>
  <si>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</si>
  <si>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</si>
  <si>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</si>
  <si>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</si>
  <si>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</si>
  <si>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</si>
  <si>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</si>
  <si>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</si>
  <si>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</si>
  <si>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</si>
  <si>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</si>
  <si>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</si>
  <si>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</si>
  <si>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</si>
  <si>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</si>
  <si>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</si>
  <si>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</si>
  <si>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</si>
  <si>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</si>
  <si>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</si>
  <si>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</si>
  <si>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</si>
  <si>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</si>
  <si>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</si>
  <si>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</si>
  <si>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</si>
  <si>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</si>
  <si>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</si>
  <si>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</si>
  <si>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</si>
  <si>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</si>
  <si>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</si>
  <si>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</si>
  <si>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</si>
  <si>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</si>
  <si>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</si>
  <si>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</si>
  <si>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</si>
  <si>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</si>
  <si>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</si>
  <si>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</si>
  <si>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</si>
  <si>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</si>
  <si>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</si>
  <si>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</si>
  <si>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</si>
  <si>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</si>
  <si>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</si>
  <si>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</si>
  <si>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</si>
  <si>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</si>
  <si>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</si>
  <si>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</si>
  <si>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</si>
  <si>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</si>
  <si>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</si>
  <si>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</si>
  <si>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</si>
  <si>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</si>
  <si>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</si>
  <si>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</si>
  <si>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</si>
  <si>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</si>
  <si>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</si>
  <si>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</si>
  <si>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</si>
  <si>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</si>
  <si>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</si>
  <si>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</si>
  <si>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</si>
  <si>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</si>
  <si>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</si>
  <si>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</si>
  <si>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</si>
  <si>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</si>
  <si>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</si>
  <si>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</si>
  <si>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</si>
  <si>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</si>
  <si>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</si>
  <si>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</si>
  <si>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</si>
  <si>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</si>
  <si>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</si>
  <si>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</si>
  <si>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</si>
  <si>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</si>
  <si>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</si>
  <si>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</si>
  <si>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</si>
  <si>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</si>
  <si>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</si>
  <si>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</si>
  <si>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</si>
  <si>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</si>
  <si>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</si>
  <si>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</si>
  <si>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</si>
  <si>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</si>
  <si>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</si>
  <si>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</si>
  <si>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</si>
  <si>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</si>
  <si>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</si>
  <si>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</si>
  <si>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</si>
  <si>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</si>
  <si>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</si>
  <si>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</si>
  <si>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</si>
  <si>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</si>
  <si>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</si>
  <si>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</si>
  <si>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</si>
  <si>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</si>
  <si>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</si>
  <si>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</si>
  <si>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</si>
  <si>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</si>
  <si>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</si>
  <si>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</si>
  <si>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</si>
  <si>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</si>
  <si>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</si>
  <si>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</si>
  <si>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</si>
  <si>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</si>
  <si>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</si>
  <si>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</si>
  <si>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</si>
  <si>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</si>
  <si>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</si>
  <si>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</si>
  <si>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</si>
  <si>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</si>
  <si>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</si>
  <si>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</si>
  <si>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</si>
  <si>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</si>
  <si>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</si>
  <si>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</si>
  <si>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</si>
  <si>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</si>
  <si>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</si>
  <si>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</si>
  <si>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</si>
  <si>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</si>
  <si>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</si>
  <si>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</si>
  <si>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</si>
  <si>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</si>
  <si>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</si>
  <si>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</si>
  <si>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</si>
  <si>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</si>
  <si>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</si>
  <si>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</si>
  <si>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</si>
  <si>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</si>
  <si>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</si>
  <si>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</si>
  <si>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</si>
  <si>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</si>
  <si>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</si>
  <si>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</si>
  <si>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</si>
  <si>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</si>
  <si>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</si>
  <si>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</si>
  <si>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</si>
  <si>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</si>
  <si>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</si>
  <si>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</si>
  <si>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</si>
  <si>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</si>
  <si>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</si>
  <si>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</si>
  <si>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</si>
  <si>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</si>
  <si>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</si>
  <si>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</si>
  <si>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</si>
  <si>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</si>
  <si>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</si>
  <si>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</si>
  <si>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</si>
  <si>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</si>
  <si>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</si>
  <si>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</si>
  <si>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</si>
  <si>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</si>
  <si>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</si>
  <si>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</si>
  <si>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</si>
  <si>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</si>
  <si>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</si>
  <si>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</si>
  <si>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</si>
  <si>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</si>
  <si>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</si>
  <si>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</si>
  <si>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</si>
  <si>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</si>
  <si>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</si>
  <si>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</si>
  <si>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</si>
  <si>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</si>
  <si>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</si>
  <si>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</si>
  <si>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</si>
  <si>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</si>
  <si>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</si>
  <si>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</si>
  <si>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</si>
  <si>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</si>
  <si>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</si>
  <si>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</si>
  <si>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</si>
  <si>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</si>
  <si>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</si>
  <si>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</si>
  <si>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</si>
  <si>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</si>
  <si>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</si>
  <si>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</si>
  <si>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</si>
  <si>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</si>
  <si>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</si>
  <si>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</si>
  <si>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</si>
  <si>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</si>
  <si>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</si>
  <si>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</si>
  <si>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</si>
  <si>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</si>
  <si>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</si>
  <si>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</si>
  <si>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</si>
  <si>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</si>
  <si>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</si>
  <si>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</si>
  <si>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</si>
  <si>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</si>
  <si>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</si>
  <si>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</si>
  <si>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</si>
  <si>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</si>
  <si>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</si>
  <si>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</si>
  <si>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</si>
  <si>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</si>
  <si>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</si>
  <si>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</si>
  <si>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</si>
  <si>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</si>
  <si>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</si>
  <si>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</si>
  <si>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</si>
  <si>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</si>
  <si>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</si>
  <si>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</si>
  <si>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</si>
  <si>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</si>
  <si>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</si>
  <si>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</si>
  <si>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</si>
  <si>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</si>
  <si>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</si>
  <si>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</si>
  <si>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</si>
  <si>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</si>
  <si>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</si>
  <si>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</si>
  <si>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</si>
  <si>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</si>
  <si>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</si>
  <si>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</si>
  <si>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</si>
  <si>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</si>
  <si>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</si>
  <si>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</si>
  <si>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</si>
  <si>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</si>
  <si>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</si>
  <si>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</si>
  <si>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</si>
  <si>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</si>
  <si>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</si>
  <si>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</si>
  <si>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</si>
  <si>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</si>
  <si>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</si>
  <si>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</si>
  <si>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</si>
  <si>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</si>
  <si>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</si>
  <si>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</si>
  <si>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</si>
  <si>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</si>
  <si>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</si>
  <si>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</si>
  <si>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</si>
  <si>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</si>
  <si>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</si>
  <si>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</si>
  <si>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</si>
  <si>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</si>
  <si>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</si>
  <si>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</si>
  <si>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</si>
  <si>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</si>
  <si>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</si>
  <si>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</si>
  <si>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</si>
  <si>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</si>
  <si>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</si>
  <si>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</si>
  <si>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</si>
  <si>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</si>
  <si>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</si>
  <si>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</si>
  <si>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</si>
  <si>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</si>
  <si>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</si>
  <si>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</si>
  <si>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</si>
  <si>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</si>
  <si>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</si>
  <si>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</si>
  <si>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</si>
  <si>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</si>
  <si>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</si>
  <si>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</si>
  <si>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</si>
  <si>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</si>
  <si>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</si>
  <si>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</si>
  <si>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</si>
  <si>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</si>
  <si>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</si>
  <si>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</si>
  <si>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</si>
  <si>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</si>
  <si>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</si>
  <si>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</si>
  <si>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</si>
  <si>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</si>
  <si>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</si>
  <si>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</si>
  <si>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</si>
  <si>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</si>
  <si>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</si>
  <si>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</si>
  <si>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</si>
  <si>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</si>
  <si>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</si>
  <si>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</si>
  <si>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</si>
  <si>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</si>
  <si>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</si>
  <si>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</si>
  <si>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</si>
  <si>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</si>
  <si>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</si>
  <si>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</si>
  <si>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</si>
  <si>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</si>
  <si>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</si>
  <si>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</si>
  <si>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</si>
  <si>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</si>
  <si>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</si>
  <si>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</si>
  <si>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</si>
  <si>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</si>
  <si>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</si>
  <si>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</si>
  <si>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</si>
  <si>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</si>
  <si>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</si>
  <si>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</si>
  <si>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</si>
  <si>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</si>
  <si>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</si>
  <si>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</si>
  <si>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</si>
  <si>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</si>
  <si>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</si>
  <si>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</si>
  <si>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</si>
  <si>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</si>
  <si>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</si>
  <si>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</si>
  <si>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</si>
  <si>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</si>
  <si>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</si>
  <si>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</si>
  <si>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</si>
  <si>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</si>
  <si>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</si>
  <si>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</si>
  <si>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</si>
  <si>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</si>
  <si>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</si>
  <si>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</si>
  <si>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</si>
  <si>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</si>
  <si>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</si>
  <si>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</si>
  <si>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</si>
  <si>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</si>
  <si>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</si>
  <si>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</si>
  <si>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</si>
  <si>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</si>
  <si>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</si>
  <si>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</si>
  <si>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</si>
  <si>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</si>
  <si>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</si>
  <si>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</si>
  <si>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</si>
  <si>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</si>
  <si>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</si>
  <si>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</si>
  <si>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</si>
  <si>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</si>
  <si>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</si>
  <si>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</si>
  <si>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</si>
  <si>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</si>
  <si>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</si>
  <si>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</si>
  <si>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</si>
  <si>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</si>
  <si>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</si>
  <si>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</si>
  <si>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</si>
  <si>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</si>
  <si>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</si>
  <si>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</si>
  <si>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</si>
  <si>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</si>
  <si>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</si>
  <si>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</si>
  <si>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</si>
  <si>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</si>
  <si>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</si>
  <si>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</si>
  <si>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</si>
  <si>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</si>
  <si>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</si>
  <si>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</si>
  <si>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</si>
  <si>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</si>
  <si>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</si>
  <si>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</si>
  <si>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</si>
  <si>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</si>
  <si>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</si>
  <si>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</si>
  <si>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</si>
  <si>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</si>
  <si>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</si>
  <si>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</si>
  <si>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</si>
  <si>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</si>
  <si>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</si>
  <si>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</si>
  <si>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</si>
  <si>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</si>
  <si>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</si>
  <si>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</si>
  <si>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</si>
  <si>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</si>
  <si>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</si>
  <si>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</si>
  <si>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</si>
  <si>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</si>
  <si>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</si>
  <si>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</si>
  <si>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</si>
  <si>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</si>
  <si>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</si>
  <si>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</si>
  <si>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</si>
  <si>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</si>
  <si>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</si>
  <si>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</si>
  <si>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</si>
  <si>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</si>
  <si>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</si>
  <si>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</si>
  <si>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</si>
  <si>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</si>
  <si>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</si>
  <si>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</si>
  <si>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</si>
  <si>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</si>
  <si>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</si>
  <si>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</si>
  <si>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</si>
  <si>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</si>
  <si>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</si>
  <si>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</si>
  <si>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</si>
  <si>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</si>
  <si>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</si>
  <si>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</si>
  <si>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</si>
  <si>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</si>
  <si>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</si>
  <si>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</si>
  <si>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</si>
  <si>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</si>
  <si>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</si>
  <si>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</si>
  <si>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</si>
  <si>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</si>
  <si>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</si>
  <si>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</si>
  <si>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</si>
  <si>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</si>
  <si>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</si>
  <si>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</si>
  <si>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</si>
  <si>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</si>
  <si>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</si>
  <si>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</si>
  <si>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</si>
  <si>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</si>
  <si>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</si>
  <si>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</si>
  <si>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</si>
  <si>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</si>
  <si>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</si>
  <si>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</si>
  <si>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</si>
  <si>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</si>
  <si>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</si>
  <si>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</si>
  <si>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</si>
  <si>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</si>
  <si>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</si>
  <si>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</si>
  <si>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</si>
  <si>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</si>
  <si>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</si>
  <si>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</si>
  <si>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</si>
  <si>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</si>
  <si>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</si>
  <si>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</si>
  <si>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</si>
  <si>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</si>
  <si>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</si>
  <si>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</si>
  <si>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</si>
  <si>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</si>
  <si>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</si>
  <si>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</si>
  <si>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</si>
  <si>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</si>
  <si>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</si>
  <si>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</si>
  <si>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</si>
  <si>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</si>
  <si>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</si>
  <si>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</si>
  <si>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</si>
  <si>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</si>
  <si>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</si>
  <si>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</si>
  <si>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</si>
  <si>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</si>
  <si>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</si>
  <si>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</si>
  <si>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</si>
  <si>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</si>
  <si>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</si>
  <si>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</si>
  <si>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</si>
  <si>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</si>
  <si>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</si>
  <si>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</si>
  <si>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</si>
  <si>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</si>
  <si>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</si>
  <si>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</si>
  <si>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</si>
  <si>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</si>
  <si>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</si>
  <si>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</si>
  <si>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</si>
  <si>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</si>
  <si>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</si>
  <si>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</si>
  <si>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</si>
  <si>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</si>
  <si>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</si>
  <si>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</si>
  <si>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</si>
  <si>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</si>
  <si>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</si>
  <si>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</si>
  <si>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</si>
  <si>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</si>
  <si>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</si>
  <si>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</si>
  <si>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</si>
  <si>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</si>
  <si>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</si>
  <si>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</si>
  <si>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</si>
  <si>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</si>
  <si>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</si>
  <si>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</si>
  <si>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</si>
  <si>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</si>
  <si>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</si>
  <si>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</si>
  <si>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</si>
  <si>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</si>
  <si>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</si>
  <si>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</si>
  <si>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</si>
  <si>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</si>
  <si>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</si>
  <si>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</si>
  <si>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</si>
  <si>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</si>
  <si>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</si>
  <si>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</si>
  <si>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</si>
  <si>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</si>
  <si>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</si>
  <si>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</si>
  <si>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</si>
  <si>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</si>
  <si>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</si>
  <si>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</si>
  <si>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</si>
  <si>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</si>
  <si>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</si>
  <si>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</si>
  <si>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</si>
  <si>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</si>
  <si>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</si>
  <si>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</si>
  <si>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</si>
  <si>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</si>
  <si>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</si>
  <si>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</si>
  <si>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</si>
  <si>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</si>
  <si>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</si>
  <si>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</si>
  <si>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</si>
  <si>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</si>
  <si>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</si>
  <si>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</si>
  <si>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</si>
  <si>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</si>
  <si>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</si>
  <si>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</si>
  <si>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</si>
  <si>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</si>
  <si>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</si>
  <si>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</si>
  <si>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</si>
  <si>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</si>
  <si>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</si>
  <si>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</si>
  <si>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</si>
  <si>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</si>
  <si>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</si>
  <si>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</si>
  <si>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</si>
  <si>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</si>
  <si>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</si>
  <si>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</si>
  <si>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</si>
  <si>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</si>
  <si>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</si>
  <si>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</si>
  <si>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</si>
  <si>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</si>
  <si>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</si>
  <si>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</si>
  <si>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</si>
  <si>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</si>
  <si>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</si>
  <si>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</si>
  <si>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</si>
  <si>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</si>
  <si>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</si>
  <si>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</si>
  <si>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</si>
  <si>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</si>
  <si>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</si>
  <si>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</si>
  <si>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</si>
  <si>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</si>
  <si>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</si>
  <si>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</si>
  <si>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</si>
  <si>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</si>
  <si>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</si>
  <si>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</si>
  <si>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</si>
  <si>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</si>
  <si>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</si>
  <si>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</si>
  <si>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</si>
  <si>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</si>
  <si>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</si>
  <si>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</si>
  <si>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</si>
  <si>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</si>
  <si>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</si>
  <si>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</si>
  <si>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</si>
  <si>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</si>
  <si>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</si>
  <si>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</si>
  <si>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</si>
  <si>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</si>
  <si>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</si>
  <si>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</si>
  <si>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</si>
  <si>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</si>
  <si>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</si>
  <si>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</si>
  <si>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</si>
  <si>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</si>
  <si>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</si>
  <si>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</si>
  <si>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</si>
  <si>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</si>
  <si>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</si>
  <si>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</si>
  <si>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</si>
  <si>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</si>
  <si>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</si>
  <si>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</si>
  <si>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</si>
  <si>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</si>
  <si>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</si>
  <si>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</si>
  <si>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</si>
  <si>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</si>
  <si>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</si>
  <si>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</si>
  <si>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</si>
  <si>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</si>
  <si>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</si>
  <si>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</si>
  <si>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</si>
  <si>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</si>
  <si>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</si>
  <si>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</si>
  <si>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</si>
  <si>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</si>
  <si>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</si>
  <si>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</si>
  <si>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</si>
  <si>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</si>
  <si>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</si>
  <si>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</si>
  <si>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</si>
  <si>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</si>
  <si>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</si>
  <si>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</si>
  <si>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</si>
  <si>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</si>
  <si>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</si>
  <si>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</si>
  <si>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</si>
  <si>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</si>
  <si>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</si>
  <si>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</si>
  <si>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</si>
  <si>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</si>
  <si>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</si>
  <si>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</si>
  <si>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</si>
  <si>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</si>
  <si>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</si>
  <si>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</si>
  <si>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</si>
  <si>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</si>
  <si>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</si>
  <si>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</si>
  <si>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</si>
  <si>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</si>
  <si>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</si>
  <si>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</si>
  <si>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</si>
  <si>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</si>
  <si>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</si>
  <si>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</si>
  <si>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</si>
  <si>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</si>
  <si>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</si>
  <si>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</si>
  <si>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</si>
  <si>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</si>
  <si>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</si>
  <si>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</si>
  <si>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</si>
  <si>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</si>
  <si>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</si>
  <si>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</si>
  <si>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</si>
  <si>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</si>
  <si>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</si>
  <si>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</si>
  <si>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</si>
  <si>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</si>
  <si>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</si>
  <si>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</si>
  <si>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</si>
  <si>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</si>
  <si>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</si>
  <si>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</si>
  <si>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</si>
  <si>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</si>
  <si>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</si>
  <si>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</si>
  <si>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</si>
  <si>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</si>
  <si>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</si>
  <si>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</si>
  <si>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</si>
  <si>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</si>
  <si>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</si>
  <si>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</si>
  <si>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</si>
  <si>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</si>
  <si>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</si>
  <si>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</si>
  <si>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</si>
  <si>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</si>
  <si>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</si>
  <si>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</si>
  <si>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</si>
  <si>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</si>
  <si>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</si>
  <si>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</si>
  <si>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</si>
  <si>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</si>
  <si>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</si>
  <si>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</si>
  <si>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</si>
  <si>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</si>
  <si>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</si>
  <si>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</si>
  <si>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</si>
  <si>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</si>
  <si>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</si>
  <si>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</si>
  <si>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</si>
  <si>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</si>
  <si>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</si>
  <si>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</si>
  <si>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</si>
  <si>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</si>
  <si>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</si>
  <si>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</si>
  <si>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</si>
  <si>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</si>
  <si>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</si>
  <si>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</si>
  <si>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</si>
  <si>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</si>
  <si>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</si>
  <si>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</si>
  <si>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</si>
  <si>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</si>
  <si>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</si>
  <si>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</si>
  <si>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</si>
  <si>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</si>
  <si>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</si>
  <si>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</si>
  <si>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</si>
  <si>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</si>
  <si>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</si>
  <si>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</si>
  <si>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</si>
  <si>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</si>
  <si>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</si>
  <si>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</si>
  <si>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</si>
  <si>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</si>
  <si>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</si>
  <si>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</si>
  <si>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</si>
  <si>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</si>
  <si>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</si>
  <si>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</si>
  <si>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</si>
  <si>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</si>
  <si>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</si>
  <si>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</si>
  <si>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</si>
  <si>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</si>
  <si>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</si>
  <si>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</si>
  <si>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</si>
  <si>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</si>
  <si>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</si>
  <si>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</si>
  <si>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</si>
  <si>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</si>
  <si>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</si>
  <si>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</si>
  <si>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</si>
  <si>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</si>
  <si>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</si>
  <si>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</si>
  <si>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</si>
  <si>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</si>
  <si>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</si>
  <si>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</si>
  <si>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</si>
  <si>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</si>
  <si>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</si>
  <si>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</si>
  <si>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</si>
  <si>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</si>
  <si>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</si>
  <si>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</si>
  <si>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</si>
  <si>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</si>
  <si>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</si>
  <si>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</si>
  <si>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</si>
  <si>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</si>
  <si>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</si>
  <si>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</si>
  <si>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</si>
  <si>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</si>
  <si>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</si>
  <si>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</si>
  <si>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</si>
  <si>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</si>
  <si>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</si>
  <si>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</si>
  <si>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</si>
  <si>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</si>
  <si>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</si>
  <si>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</si>
  <si>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</si>
  <si>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</si>
  <si>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</si>
  <si>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</si>
  <si>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</si>
  <si>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</si>
  <si>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</si>
  <si>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</si>
  <si>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</si>
  <si>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</si>
  <si>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</si>
  <si>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</si>
  <si>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</si>
  <si>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</si>
  <si>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</si>
  <si>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</si>
  <si>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</si>
  <si>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</si>
  <si>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</si>
  <si>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</si>
  <si>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</si>
  <si>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</si>
  <si>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</si>
  <si>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</si>
  <si>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</si>
  <si>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</si>
  <si>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</si>
  <si>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</si>
  <si>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</si>
  <si>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</si>
  <si>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</si>
  <si>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</si>
  <si>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</si>
  <si>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</si>
  <si>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</si>
  <si>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</si>
  <si>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</si>
  <si>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</si>
  <si>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</si>
  <si>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</si>
  <si>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</si>
  <si>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</si>
  <si>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</si>
  <si>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</si>
  <si>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</si>
  <si>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</si>
  <si>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</si>
  <si>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</si>
  <si>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</si>
  <si>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</si>
  <si>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</si>
  <si>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</si>
  <si>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</si>
  <si>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</si>
  <si>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</si>
  <si>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</si>
  <si>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</si>
  <si>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</si>
  <si>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</si>
  <si>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</si>
  <si>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</si>
  <si>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</si>
  <si>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</si>
  <si>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</si>
  <si>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</si>
  <si>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</si>
  <si>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</si>
  <si>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</si>
  <si>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</si>
  <si>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</si>
  <si>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</si>
  <si>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</si>
  <si>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</si>
  <si>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</si>
  <si>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</si>
  <si>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</si>
  <si>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</si>
  <si>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</si>
  <si>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</si>
  <si>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</si>
  <si>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</si>
  <si>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</si>
  <si>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</si>
  <si>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</si>
  <si>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</si>
  <si>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</si>
  <si>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</si>
  <si>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</si>
  <si>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</si>
  <si>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</si>
  <si>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</si>
  <si>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</si>
  <si>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</si>
  <si>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</si>
  <si>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</si>
  <si>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</si>
  <si>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</si>
  <si>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</si>
  <si>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</si>
  <si>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</si>
  <si>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</si>
  <si>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</si>
  <si>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</si>
  <si>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</si>
  <si>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</si>
  <si>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</si>
  <si>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</si>
  <si>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</si>
  <si>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</si>
  <si>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</si>
  <si>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</si>
  <si>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</si>
  <si>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</si>
  <si>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</si>
  <si>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</si>
  <si>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</si>
  <si>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</si>
  <si>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</si>
  <si>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</si>
  <si>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</si>
  <si>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</si>
  <si>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</si>
  <si>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</si>
  <si>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</si>
  <si>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</si>
  <si>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</si>
  <si>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</si>
  <si>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</si>
  <si>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</si>
  <si>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</si>
  <si>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</si>
  <si>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</si>
  <si>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</si>
  <si>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</si>
  <si>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</si>
  <si>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</si>
  <si>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</si>
  <si>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</si>
  <si>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</si>
  <si>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</si>
  <si>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</si>
  <si>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</si>
  <si>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</si>
  <si>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</si>
  <si>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</si>
  <si>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</si>
  <si>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</si>
  <si>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</si>
  <si>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</si>
  <si>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</si>
  <si>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</si>
  <si>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</si>
  <si>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</si>
  <si>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</si>
  <si>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</si>
  <si>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</si>
  <si>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</si>
  <si>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</si>
  <si>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</si>
  <si>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</si>
  <si>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</si>
  <si>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</si>
  <si>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</si>
  <si>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</si>
  <si>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</si>
  <si>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</si>
  <si>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</si>
  <si>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</si>
  <si>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</si>
  <si>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</si>
  <si>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</si>
  <si>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</si>
  <si>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</si>
  <si>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</si>
  <si>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</si>
  <si>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</si>
  <si>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</si>
  <si>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</si>
  <si>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</si>
  <si>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</si>
  <si>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</si>
  <si>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</si>
  <si>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</si>
  <si>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</si>
  <si>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</si>
  <si>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</si>
  <si>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</si>
  <si>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</si>
  <si>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</si>
  <si>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</si>
  <si>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</si>
  <si>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</si>
  <si>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</si>
  <si>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</si>
  <si>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</si>
  <si>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</si>
  <si>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</si>
  <si>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</si>
  <si>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</si>
  <si>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</si>
  <si>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</si>
  <si>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</si>
  <si>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</si>
  <si>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</si>
  <si>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</si>
  <si>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</si>
  <si>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</si>
  <si>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</si>
  <si>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</si>
  <si>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</si>
  <si>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</si>
  <si>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</si>
  <si>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</si>
  <si>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</si>
  <si>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</si>
  <si>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</si>
  <si>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</si>
  <si>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</si>
  <si>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</si>
  <si>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</si>
  <si>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</si>
  <si>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</si>
  <si>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</si>
  <si>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</si>
  <si>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</si>
  <si>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</si>
  <si>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</si>
  <si>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</si>
  <si>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</si>
  <si>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</si>
  <si>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</si>
  <si>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</si>
  <si>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</si>
  <si>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</si>
  <si>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</si>
  <si>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</si>
  <si>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</si>
  <si>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</si>
  <si>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</si>
  <si>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</si>
  <si>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</si>
  <si>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</si>
  <si>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</si>
  <si>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</si>
  <si>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</si>
  <si>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</si>
  <si>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</si>
  <si>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</si>
  <si>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</si>
  <si>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</si>
  <si>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</si>
  <si>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</si>
  <si>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</si>
  <si>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</si>
  <si>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</si>
  <si>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</si>
  <si>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</si>
  <si>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</si>
  <si>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</si>
  <si>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</si>
  <si>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</si>
  <si>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</si>
  <si>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</si>
  <si>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</si>
  <si>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</si>
  <si>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</si>
  <si>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</si>
  <si>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</si>
  <si>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</si>
  <si>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</si>
  <si>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</si>
  <si>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</si>
  <si>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</si>
  <si>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</si>
  <si>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</si>
  <si>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</si>
  <si>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</si>
  <si>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</si>
  <si>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</si>
  <si>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</si>
  <si>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</si>
  <si>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</si>
  <si>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</si>
  <si>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</si>
  <si>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</si>
  <si>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</si>
  <si>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</si>
  <si>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</si>
  <si>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</si>
  <si>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</si>
  <si>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</si>
  <si>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</si>
  <si>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</si>
  <si>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</si>
  <si>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</si>
  <si>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</si>
  <si>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</si>
  <si>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</si>
  <si>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</si>
  <si>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</si>
  <si>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</si>
  <si>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</si>
  <si>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</si>
  <si>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</si>
  <si>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</si>
  <si>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</si>
  <si>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</si>
  <si>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</si>
  <si>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</si>
  <si>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</si>
  <si>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</si>
  <si>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</si>
  <si>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</si>
  <si>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</si>
  <si>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</si>
  <si>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</si>
  <si>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</si>
  <si>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</si>
  <si>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</si>
  <si>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</si>
  <si>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</si>
  <si>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</si>
  <si>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</si>
  <si>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</si>
  <si>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</si>
  <si>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</si>
  <si>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</si>
  <si>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</si>
  <si>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</si>
  <si>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</si>
  <si>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</si>
  <si>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</si>
  <si>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</si>
  <si>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</si>
  <si>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</si>
  <si>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</si>
  <si>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</si>
  <si>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</si>
  <si>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</si>
  <si>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</si>
  <si>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</si>
  <si>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</si>
  <si>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</si>
  <si>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</si>
  <si>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</si>
  <si>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</si>
  <si>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</si>
  <si>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</si>
  <si>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</si>
  <si>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</si>
  <si>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</si>
  <si>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</si>
  <si>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</si>
  <si>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</si>
  <si>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</si>
  <si>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</si>
  <si>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</si>
  <si>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</si>
  <si>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</si>
  <si>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</si>
  <si>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</si>
  <si>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</si>
  <si>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</si>
  <si>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</si>
  <si>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</si>
  <si>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</si>
  <si>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</si>
  <si>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</si>
  <si>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</si>
  <si>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</si>
  <si>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</si>
  <si>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</si>
  <si>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</si>
  <si>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</si>
  <si>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</si>
  <si>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</si>
  <si>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</si>
  <si>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</si>
  <si>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</si>
  <si>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</si>
  <si>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</si>
  <si>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</si>
  <si>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</si>
  <si>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</si>
  <si>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</si>
  <si>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</si>
  <si>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</si>
  <si>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</si>
  <si>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</si>
  <si>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</si>
  <si>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</si>
  <si>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</si>
  <si>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</si>
  <si>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</si>
  <si>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</si>
  <si>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</si>
  <si>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</si>
  <si>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</si>
  <si>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</si>
  <si>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</si>
  <si>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</si>
  <si>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</si>
  <si>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</si>
  <si>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</si>
  <si>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</si>
  <si>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</si>
  <si>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</si>
  <si>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</si>
  <si>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</si>
  <si>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</si>
  <si>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</si>
  <si>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</si>
  <si>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</si>
  <si>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</si>
  <si>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</si>
  <si>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</si>
  <si>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</si>
  <si>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</si>
  <si>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</si>
  <si>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</si>
  <si>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</si>
  <si>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</si>
  <si>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</si>
  <si>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</si>
  <si>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</si>
  <si>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</si>
  <si>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</si>
  <si>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</si>
  <si>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</si>
  <si>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</si>
  <si>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</si>
  <si>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</si>
  <si>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</si>
  <si>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</si>
  <si>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</si>
  <si>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</si>
  <si>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</si>
  <si>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</si>
  <si>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</si>
  <si>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</si>
  <si>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</si>
  <si>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</si>
  <si>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</si>
  <si>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</si>
  <si>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</si>
  <si>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</si>
  <si>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</si>
  <si>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</si>
  <si>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</si>
  <si>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</si>
  <si>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</si>
  <si>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</si>
  <si>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</si>
  <si>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</si>
  <si>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</si>
  <si>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</si>
  <si>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</si>
  <si>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</si>
  <si>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</si>
  <si>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</si>
  <si>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</si>
  <si>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</si>
  <si>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</si>
  <si>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</si>
  <si>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</si>
  <si>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</si>
  <si>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</si>
  <si>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</si>
  <si>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</si>
  <si>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</si>
  <si>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</si>
  <si>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</si>
  <si>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</si>
  <si>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</si>
  <si>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</si>
  <si>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</si>
  <si>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</si>
  <si>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</si>
  <si>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</si>
  <si>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</si>
  <si>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</si>
  <si>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</si>
  <si>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</si>
  <si>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</si>
  <si>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</si>
  <si>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</si>
  <si>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</si>
  <si>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</si>
  <si>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</si>
  <si>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</si>
  <si>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</si>
  <si>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</si>
  <si>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</si>
  <si>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</si>
  <si>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</si>
  <si>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</si>
  <si>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</si>
  <si>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</si>
  <si>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</si>
  <si>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</si>
  <si>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</si>
  <si>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</si>
  <si>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</si>
  <si>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</si>
  <si>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</si>
  <si>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</si>
  <si>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</si>
  <si>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</si>
  <si>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</si>
  <si>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</si>
  <si>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</si>
  <si>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</si>
  <si>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</si>
  <si>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</si>
  <si>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</si>
  <si>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</si>
  <si>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</si>
  <si>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</si>
  <si>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</si>
  <si>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</si>
  <si>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</si>
  <si>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</si>
  <si>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</si>
  <si>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</si>
  <si>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</si>
  <si>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</si>
  <si>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</si>
  <si>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</si>
  <si>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</si>
  <si>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</si>
  <si>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</si>
  <si>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</si>
  <si>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</si>
  <si>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</si>
  <si>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</si>
  <si>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</si>
  <si>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</si>
  <si>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</si>
  <si>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</si>
  <si>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</si>
  <si>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</si>
  <si>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</si>
  <si>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</si>
  <si>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</si>
  <si>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</si>
  <si>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</si>
  <si>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</si>
  <si>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</si>
  <si>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</si>
  <si>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</si>
  <si>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</si>
  <si>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</si>
  <si>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</si>
  <si>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</si>
  <si>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</si>
  <si>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</si>
  <si>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</si>
  <si>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</si>
  <si>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</si>
  <si>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</si>
  <si>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</si>
  <si>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</si>
  <si>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</si>
  <si>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</si>
  <si>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</si>
  <si>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</si>
  <si>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</si>
  <si>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</si>
  <si>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</si>
  <si>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</si>
  <si>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</si>
  <si>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</si>
  <si>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</si>
  <si>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</si>
  <si>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</si>
  <si>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</si>
  <si>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</si>
  <si>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</si>
  <si>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</si>
  <si>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</si>
  <si>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</si>
  <si>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</si>
  <si>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</si>
  <si>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</si>
  <si>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</si>
  <si>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</si>
  <si>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</si>
  <si>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</si>
  <si>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</si>
  <si>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</si>
  <si>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</si>
  <si>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</si>
  <si>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</si>
  <si>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</si>
  <si>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</si>
  <si>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</si>
  <si>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</si>
  <si>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</si>
  <si>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</si>
  <si>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</si>
  <si>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</si>
  <si>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</si>
  <si>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</si>
  <si>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</si>
  <si>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</si>
  <si>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</si>
  <si>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</si>
  <si>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</si>
  <si>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</si>
  <si>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</si>
  <si>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</si>
  <si>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</si>
  <si>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</si>
  <si>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</si>
  <si>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</si>
  <si>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</si>
  <si>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</si>
  <si>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</si>
  <si>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</si>
  <si>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</si>
  <si>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</si>
  <si>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</si>
  <si>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</si>
  <si>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</si>
  <si>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</si>
  <si>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</si>
  <si>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</si>
  <si>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</si>
  <si>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</si>
  <si>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</si>
  <si>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</si>
  <si>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</si>
  <si>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</si>
  <si>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</si>
  <si>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</si>
  <si>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</si>
  <si>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</si>
  <si>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</si>
  <si>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</si>
  <si>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</si>
  <si>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</si>
  <si>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</si>
  <si>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</si>
  <si>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</si>
  <si>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</si>
  <si>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</si>
  <si>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</si>
  <si>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</si>
  <si>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</si>
  <si>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</si>
  <si>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</si>
  <si>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</si>
  <si>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</si>
  <si>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</si>
  <si>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</si>
  <si>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</si>
  <si>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</si>
  <si>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</si>
  <si>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</si>
  <si>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</si>
  <si>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</si>
  <si>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</si>
  <si>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</si>
  <si>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</si>
  <si>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</si>
  <si>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</si>
  <si>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</si>
  <si>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</si>
  <si>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</si>
  <si>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</si>
  <si>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</si>
  <si>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</si>
  <si>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</si>
  <si>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</si>
  <si>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</si>
  <si>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</si>
  <si>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</si>
  <si>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</si>
  <si>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</si>
  <si>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</si>
  <si>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</si>
  <si>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</si>
  <si>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</si>
  <si>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</si>
  <si>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</si>
  <si>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</si>
  <si>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</si>
  <si>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</si>
  <si>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</si>
  <si>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</si>
  <si>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</si>
  <si>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</si>
  <si>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</si>
  <si>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</si>
  <si>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</si>
  <si>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</si>
  <si>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</si>
  <si>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</si>
  <si>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</si>
  <si>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</si>
  <si>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</si>
  <si>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</si>
  <si>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</si>
  <si>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</si>
  <si>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</si>
  <si>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</si>
  <si>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</si>
  <si>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</si>
  <si>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</si>
  <si>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</si>
  <si>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</si>
  <si>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</si>
  <si>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</si>
  <si>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</si>
  <si>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</si>
  <si>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</si>
  <si>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</si>
  <si>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</si>
  <si>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</si>
  <si>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</si>
  <si>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</si>
  <si>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</si>
  <si>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</si>
  <si>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</si>
  <si>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</si>
  <si>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</si>
  <si>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</si>
  <si>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</si>
  <si>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</si>
  <si>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</si>
  <si>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</si>
  <si>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</si>
  <si>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</si>
  <si>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</si>
  <si>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</si>
  <si>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</si>
  <si>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</si>
  <si>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</si>
  <si>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</si>
  <si>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</si>
  <si>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</si>
  <si>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</si>
  <si>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</si>
  <si>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</si>
  <si>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</si>
  <si>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</si>
  <si>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</si>
  <si>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</si>
  <si>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</si>
  <si>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</si>
  <si>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</si>
  <si>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</si>
  <si>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</si>
  <si>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</si>
  <si>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</si>
  <si>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</si>
  <si>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</si>
  <si>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</si>
  <si>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</si>
  <si>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</si>
  <si>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</si>
  <si>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</si>
  <si>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</si>
  <si>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</si>
  <si>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</si>
  <si>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</si>
  <si>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</si>
  <si>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</si>
  <si>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</si>
  <si>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</si>
  <si>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</si>
  <si>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</si>
  <si>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</si>
  <si>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</si>
  <si>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</si>
  <si>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</si>
  <si>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</si>
  <si>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</si>
  <si>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</si>
  <si>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</si>
  <si>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</si>
  <si>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</si>
  <si>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</si>
  <si>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</si>
  <si>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</si>
  <si>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</si>
  <si>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</si>
  <si>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</si>
  <si>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</si>
  <si>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</si>
  <si>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</si>
  <si>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</si>
  <si>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</si>
  <si>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</si>
  <si>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</si>
  <si>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</si>
  <si>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</si>
  <si>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</si>
  <si>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</si>
  <si>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</si>
  <si>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</si>
  <si>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</si>
  <si>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</si>
  <si>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</si>
  <si>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</si>
  <si>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</si>
  <si>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</si>
  <si>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</si>
  <si>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</si>
  <si>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</si>
  <si>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</si>
  <si>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</si>
  <si>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</si>
  <si>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</si>
  <si>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</si>
  <si>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</si>
  <si>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</si>
  <si>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</si>
  <si>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</si>
  <si>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</si>
  <si>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</si>
  <si>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</si>
  <si>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</si>
  <si>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</si>
  <si>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</si>
  <si>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</si>
  <si>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</si>
  <si>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</si>
  <si>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</si>
  <si>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</si>
  <si>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</si>
  <si>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</si>
  <si>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</si>
  <si>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</si>
  <si>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</si>
  <si>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</si>
  <si>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</si>
  <si>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</si>
  <si>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</si>
  <si>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</si>
  <si>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</si>
  <si>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</si>
  <si>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</si>
  <si>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</si>
  <si>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</si>
  <si>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</si>
  <si>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</si>
  <si>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</si>
  <si>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</si>
  <si>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</si>
  <si>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</si>
  <si>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</si>
  <si>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</si>
  <si>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</si>
  <si>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</si>
  <si>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</si>
  <si>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</si>
  <si>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</si>
  <si>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</si>
  <si>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</si>
  <si>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</si>
  <si>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</si>
  <si>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</si>
  <si>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</si>
  <si>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</si>
  <si>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</si>
  <si>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</si>
  <si>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</si>
  <si>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</si>
  <si>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</si>
  <si>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</si>
  <si>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</si>
  <si>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</si>
  <si>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</si>
  <si>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</si>
  <si>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</si>
  <si>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</si>
  <si>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</si>
  <si>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</si>
  <si>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</si>
  <si>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</si>
  <si>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</si>
  <si>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</si>
  <si>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</si>
  <si>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</si>
  <si>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</si>
  <si>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</si>
  <si>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</si>
  <si>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</si>
  <si>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</si>
  <si>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</si>
  <si>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</si>
  <si>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</si>
  <si>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</si>
  <si>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</si>
  <si>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</si>
  <si>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</si>
  <si>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</si>
  <si>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</si>
  <si>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</si>
  <si>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</si>
  <si>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</si>
  <si>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</si>
  <si>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</si>
  <si>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</si>
  <si>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</si>
  <si>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</si>
  <si>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</si>
  <si>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</si>
  <si>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</si>
  <si>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</si>
  <si>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</si>
  <si>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</si>
  <si>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</si>
  <si>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</si>
  <si>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</si>
  <si>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</si>
  <si>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</si>
  <si>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</si>
  <si>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</si>
  <si>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</si>
  <si>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</si>
  <si>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</si>
  <si>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</si>
  <si>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</si>
  <si>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</si>
  <si>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</si>
  <si>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</si>
  <si>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</si>
  <si>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</si>
  <si>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</si>
  <si>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</si>
  <si>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</si>
  <si>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</si>
  <si>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</si>
  <si>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</si>
  <si>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</si>
  <si>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</si>
  <si>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</si>
  <si>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</si>
  <si>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</si>
  <si>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</si>
  <si>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</si>
  <si>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</si>
  <si>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</si>
  <si>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</si>
  <si>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</si>
  <si>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</si>
  <si>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</si>
  <si>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</si>
  <si>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</si>
  <si>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</si>
  <si>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</si>
  <si>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</si>
  <si>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</si>
  <si>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</si>
  <si>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</si>
  <si>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</si>
  <si>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</si>
  <si>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</si>
  <si>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</si>
  <si>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</si>
  <si>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</si>
  <si>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</si>
  <si>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</si>
  <si>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</si>
  <si>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</si>
  <si>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</si>
  <si>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</si>
  <si>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</si>
  <si>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</si>
  <si>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</si>
  <si>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</si>
  <si>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</si>
  <si>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</si>
  <si>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</si>
  <si>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</si>
  <si>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</si>
  <si>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</si>
  <si>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</si>
  <si>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</si>
  <si>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</si>
  <si>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</si>
  <si>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</si>
  <si>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</si>
  <si>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</si>
  <si>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</si>
  <si>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</si>
  <si>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</si>
  <si>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</si>
  <si>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</si>
  <si>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</si>
  <si>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</si>
  <si>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</si>
  <si>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</si>
  <si>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</si>
  <si>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</si>
  <si>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</si>
  <si>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</si>
  <si>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</si>
  <si>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</si>
  <si>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</si>
  <si>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</si>
  <si>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</si>
  <si>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</si>
  <si>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</si>
  <si>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</si>
  <si>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</si>
  <si>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</si>
  <si>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</si>
  <si>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</si>
  <si>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</si>
  <si>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</si>
  <si>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</si>
  <si>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</si>
  <si>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</si>
  <si>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</si>
  <si>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</si>
  <si>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</si>
  <si>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</si>
  <si>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</si>
  <si>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</si>
  <si>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</si>
  <si>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</si>
  <si>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</si>
  <si>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</si>
  <si>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</si>
  <si>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</si>
  <si>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</si>
  <si>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</si>
  <si>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</si>
  <si>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</si>
  <si>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</si>
  <si>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</si>
  <si>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</si>
  <si>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</si>
  <si>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</si>
  <si>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</si>
  <si>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</si>
  <si>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</si>
  <si>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</si>
  <si>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</si>
  <si>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</si>
  <si>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</si>
  <si>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</si>
  <si>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</si>
  <si>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</si>
  <si>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</si>
  <si>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</si>
  <si>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</si>
  <si>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</si>
  <si>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</si>
  <si>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</si>
  <si>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</si>
  <si>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</si>
  <si>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</si>
  <si>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</si>
  <si>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</si>
  <si>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</si>
  <si>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</si>
  <si>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</si>
  <si>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</si>
  <si>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</si>
  <si>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</si>
  <si>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</si>
  <si>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</si>
  <si>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</si>
  <si>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</si>
  <si>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</si>
  <si>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</si>
  <si>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</si>
  <si>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</si>
  <si>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</si>
  <si>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</si>
  <si>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</si>
  <si>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</si>
  <si>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</si>
  <si>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</si>
  <si>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</si>
  <si>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</si>
  <si>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</si>
  <si>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</si>
  <si>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</si>
  <si>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</si>
  <si>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</si>
  <si>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</si>
  <si>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</si>
  <si>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</si>
  <si>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</si>
  <si>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</si>
  <si>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</si>
  <si>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</si>
  <si>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</si>
  <si>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</si>
  <si>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</si>
  <si>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</si>
  <si>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</si>
  <si>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</si>
  <si>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</si>
  <si>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</si>
  <si>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</si>
  <si>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</si>
  <si>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</si>
  <si>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</si>
  <si>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</si>
  <si>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</si>
  <si>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</si>
  <si>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</si>
  <si>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</si>
  <si>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</si>
  <si>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</si>
  <si>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</si>
  <si>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</si>
  <si>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</si>
  <si>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</si>
  <si>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</si>
  <si>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</si>
  <si>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</si>
  <si>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</si>
  <si>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</si>
  <si>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</si>
  <si>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</si>
  <si>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</si>
  <si>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</si>
  <si>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</si>
  <si>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</si>
  <si>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</si>
  <si>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</si>
  <si>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</si>
  <si>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</si>
  <si>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</si>
  <si>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</si>
  <si>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</si>
  <si>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</si>
  <si>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</si>
  <si>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</si>
  <si>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</si>
  <si>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</si>
  <si>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</si>
  <si>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</si>
  <si>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</si>
  <si>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</si>
  <si>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</si>
  <si>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</si>
  <si>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</si>
  <si>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</si>
  <si>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</si>
  <si>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</si>
  <si>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</si>
  <si>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</si>
  <si>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</si>
  <si>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</si>
  <si>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</si>
  <si>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北﨑　信仁</t>
    <rPh sb="0" eb="2">
      <t>キタザキ</t>
    </rPh>
    <rPh sb="3" eb="5">
      <t>ノブヒト</t>
    </rPh>
    <phoneticPr fontId="1"/>
  </si>
  <si>
    <t>施設長</t>
    <rPh sb="0" eb="2">
      <t>シセツ</t>
    </rPh>
    <rPh sb="2" eb="3">
      <t>チョウ</t>
    </rPh>
    <phoneticPr fontId="1"/>
  </si>
  <si>
    <t>２　法人</t>
  </si>
  <si>
    <t>５　営利法人</t>
  </si>
  <si>
    <t>ごうどうかいしゃきたさき</t>
    <phoneticPr fontId="1"/>
  </si>
  <si>
    <t>合同会社キタサキ</t>
    <rPh sb="0" eb="2">
      <t>ゴウドウ</t>
    </rPh>
    <rPh sb="2" eb="4">
      <t>カイシャ</t>
    </rPh>
    <phoneticPr fontId="1"/>
  </si>
  <si>
    <t>1450003001692</t>
    <phoneticPr fontId="1"/>
  </si>
  <si>
    <t>北海道旭川市旭神2条3丁目3番2号</t>
    <rPh sb="0" eb="3">
      <t>ホッカイドウ</t>
    </rPh>
    <rPh sb="3" eb="6">
      <t>アサヒカワシ</t>
    </rPh>
    <rPh sb="6" eb="8">
      <t>キョクシン</t>
    </rPh>
    <rPh sb="9" eb="10">
      <t>ジョウ</t>
    </rPh>
    <rPh sb="11" eb="13">
      <t>チョウメ</t>
    </rPh>
    <rPh sb="14" eb="15">
      <t>バン</t>
    </rPh>
    <rPh sb="16" eb="17">
      <t>ゴウ</t>
    </rPh>
    <phoneticPr fontId="1"/>
  </si>
  <si>
    <t>0166</t>
    <phoneticPr fontId="1"/>
  </si>
  <si>
    <t>74</t>
    <phoneticPr fontId="1"/>
  </si>
  <si>
    <t>6657</t>
    <phoneticPr fontId="1"/>
  </si>
  <si>
    <t>6658</t>
    <phoneticPr fontId="1"/>
  </si>
  <si>
    <t>info</t>
    <phoneticPr fontId="1"/>
  </si>
  <si>
    <t>peroke/jp</t>
    <phoneticPr fontId="1"/>
  </si>
  <si>
    <t>peroke.jp</t>
    <phoneticPr fontId="1"/>
  </si>
  <si>
    <t>https://</t>
  </si>
  <si>
    <t>北﨑　文女</t>
    <rPh sb="0" eb="2">
      <t>キタザキ</t>
    </rPh>
    <rPh sb="3" eb="5">
      <t>アヤメ</t>
    </rPh>
    <phoneticPr fontId="1"/>
  </si>
  <si>
    <t>代表社員</t>
    <rPh sb="0" eb="2">
      <t>ダイヒョウ</t>
    </rPh>
    <rPh sb="2" eb="4">
      <t>シャイン</t>
    </rPh>
    <phoneticPr fontId="1"/>
  </si>
  <si>
    <t>じゅうたくがたゆうりょうろうじんほーむぺろけ</t>
    <phoneticPr fontId="1"/>
  </si>
  <si>
    <t>住宅型有料老人ホームぺロケ</t>
    <rPh sb="0" eb="7">
      <t>ジュウタクガタユウリョウロウジン</t>
    </rPh>
    <phoneticPr fontId="1"/>
  </si>
  <si>
    <t>北海道旭川市新星町１丁目３番１５号</t>
    <rPh sb="0" eb="3">
      <t>ホッカイドウ</t>
    </rPh>
    <rPh sb="3" eb="6">
      <t>アサヒカワシ</t>
    </rPh>
    <rPh sb="6" eb="9">
      <t>シンセイチョウ</t>
    </rPh>
    <rPh sb="10" eb="12">
      <t>チョウメ</t>
    </rPh>
    <rPh sb="13" eb="14">
      <t>バン</t>
    </rPh>
    <rPh sb="16" eb="17">
      <t>ゴウ</t>
    </rPh>
    <phoneticPr fontId="1"/>
  </si>
  <si>
    <t>南永山</t>
    <rPh sb="0" eb="1">
      <t>ミナミ</t>
    </rPh>
    <rPh sb="1" eb="3">
      <t>ナガヤマ</t>
    </rPh>
    <phoneticPr fontId="1"/>
  </si>
  <si>
    <t>①　バス利用の場合
　　道北バスで乗車1分、新星町停留所で
　下車、徒歩６分
②　自動車利用の場合
　　乗車２分</t>
    <phoneticPr fontId="1"/>
  </si>
  <si>
    <t>施設長</t>
    <rPh sb="0" eb="3">
      <t>シセツチョウ</t>
    </rPh>
    <phoneticPr fontId="1"/>
  </si>
  <si>
    <t>３　住宅型</t>
  </si>
  <si>
    <t>１　事業者が自ら所有する土地</t>
  </si>
  <si>
    <t>３　その他</t>
  </si>
  <si>
    <t>木造</t>
    <rPh sb="0" eb="2">
      <t>モクゾウ</t>
    </rPh>
    <phoneticPr fontId="1"/>
  </si>
  <si>
    <t>３　木造</t>
  </si>
  <si>
    <t>１　事業者が自ら所有する建物</t>
  </si>
  <si>
    <t>１　全室個室（縁故者個室含む）</t>
  </si>
  <si>
    <t>１　あり</t>
  </si>
  <si>
    <t>２　なし</t>
  </si>
  <si>
    <t>４　なし</t>
  </si>
  <si>
    <t>１　全ての居室あり</t>
  </si>
  <si>
    <t>１　全ての便所あり</t>
  </si>
  <si>
    <t>１　全ての浴室あり</t>
  </si>
  <si>
    <t>利用者様が終生豊かで明るく暮らしていただける住まいを提供し続け、地域社会に貢献します。</t>
    <rPh sb="0" eb="4">
      <t>リヨウシャサマ</t>
    </rPh>
    <rPh sb="5" eb="7">
      <t>シュウセイ</t>
    </rPh>
    <rPh sb="7" eb="8">
      <t>ユタ</t>
    </rPh>
    <rPh sb="10" eb="11">
      <t>アカ</t>
    </rPh>
    <rPh sb="13" eb="14">
      <t>ク</t>
    </rPh>
    <rPh sb="22" eb="23">
      <t>ス</t>
    </rPh>
    <rPh sb="26" eb="28">
      <t>テイキョウ</t>
    </rPh>
    <rPh sb="29" eb="30">
      <t>ツヅ</t>
    </rPh>
    <rPh sb="32" eb="34">
      <t>チイキ</t>
    </rPh>
    <rPh sb="34" eb="36">
      <t>シャカイ</t>
    </rPh>
    <rPh sb="37" eb="39">
      <t>コウケン</t>
    </rPh>
    <phoneticPr fontId="1"/>
  </si>
  <si>
    <t>協力医療機関等との連携に努め、医療処置を必要とされる利用者様が不安のない生活を送れる施設</t>
    <rPh sb="0" eb="2">
      <t>キョウリョク</t>
    </rPh>
    <rPh sb="2" eb="4">
      <t>イリョウ</t>
    </rPh>
    <rPh sb="4" eb="6">
      <t>キカン</t>
    </rPh>
    <rPh sb="6" eb="7">
      <t>トウ</t>
    </rPh>
    <rPh sb="9" eb="11">
      <t>レンケイ</t>
    </rPh>
    <rPh sb="12" eb="13">
      <t>ツト</t>
    </rPh>
    <rPh sb="15" eb="17">
      <t>イリョウ</t>
    </rPh>
    <rPh sb="17" eb="19">
      <t>ショチ</t>
    </rPh>
    <rPh sb="20" eb="22">
      <t>ヒツヨウ</t>
    </rPh>
    <rPh sb="26" eb="30">
      <t>リヨウシャサマ</t>
    </rPh>
    <rPh sb="31" eb="33">
      <t>フアン</t>
    </rPh>
    <rPh sb="36" eb="38">
      <t>セイカツ</t>
    </rPh>
    <rPh sb="39" eb="40">
      <t>オク</t>
    </rPh>
    <rPh sb="42" eb="44">
      <t>シセツ</t>
    </rPh>
    <phoneticPr fontId="1"/>
  </si>
  <si>
    <t>３　なし</t>
  </si>
  <si>
    <t>１　自ら実施</t>
  </si>
  <si>
    <t>○</t>
  </si>
  <si>
    <t>旭川十条病院</t>
    <rPh sb="0" eb="2">
      <t>アサヒカワ</t>
    </rPh>
    <rPh sb="2" eb="4">
      <t>ジュウジョウ</t>
    </rPh>
    <rPh sb="4" eb="6">
      <t>ビョウイン</t>
    </rPh>
    <phoneticPr fontId="1"/>
  </si>
  <si>
    <t>旭川市９条通２１丁目２－８</t>
    <rPh sb="0" eb="2">
      <t>アサヒカワ</t>
    </rPh>
    <rPh sb="2" eb="3">
      <t>シ</t>
    </rPh>
    <rPh sb="4" eb="5">
      <t>ジョウ</t>
    </rPh>
    <rPh sb="5" eb="6">
      <t>ドオリ</t>
    </rPh>
    <rPh sb="8" eb="10">
      <t>チョウメ</t>
    </rPh>
    <phoneticPr fontId="1"/>
  </si>
  <si>
    <t>内科</t>
    <rPh sb="0" eb="2">
      <t>ナイカ</t>
    </rPh>
    <phoneticPr fontId="1"/>
  </si>
  <si>
    <t>吉田病院</t>
    <rPh sb="0" eb="2">
      <t>ヨシダ</t>
    </rPh>
    <rPh sb="2" eb="4">
      <t>ビョウイン</t>
    </rPh>
    <phoneticPr fontId="1"/>
  </si>
  <si>
    <t>旭川市４条４丁目１－２</t>
    <rPh sb="0" eb="3">
      <t>アサヒカワシ</t>
    </rPh>
    <rPh sb="4" eb="5">
      <t>ジョウ</t>
    </rPh>
    <rPh sb="6" eb="8">
      <t>チョウメ</t>
    </rPh>
    <phoneticPr fontId="1"/>
  </si>
  <si>
    <t>フロンティア・デンタル・クリニック</t>
    <phoneticPr fontId="1"/>
  </si>
  <si>
    <t>旭川市４条１４丁目９１１－１</t>
    <rPh sb="0" eb="3">
      <t>アサヒカワシ</t>
    </rPh>
    <rPh sb="4" eb="5">
      <t>ジョウ</t>
    </rPh>
    <rPh sb="7" eb="9">
      <t>チョウメ</t>
    </rPh>
    <phoneticPr fontId="1"/>
  </si>
  <si>
    <t>歯科、歯科口腔外科</t>
    <rPh sb="0" eb="2">
      <t>シカ</t>
    </rPh>
    <rPh sb="3" eb="5">
      <t>シカ</t>
    </rPh>
    <rPh sb="5" eb="7">
      <t>コウクウ</t>
    </rPh>
    <rPh sb="7" eb="9">
      <t>ゲカ</t>
    </rPh>
    <phoneticPr fontId="1"/>
  </si>
  <si>
    <t>入居契約書第３１条に記載</t>
    <rPh sb="0" eb="2">
      <t>ニュウキョ</t>
    </rPh>
    <rPh sb="2" eb="4">
      <t>ケイヤク</t>
    </rPh>
    <rPh sb="4" eb="5">
      <t>ショ</t>
    </rPh>
    <rPh sb="5" eb="6">
      <t>ダイ</t>
    </rPh>
    <rPh sb="8" eb="9">
      <t>ジョウ</t>
    </rPh>
    <rPh sb="10" eb="12">
      <t>キサイ</t>
    </rPh>
    <phoneticPr fontId="1"/>
  </si>
  <si>
    <t>食事、入浴、就寝</t>
    <rPh sb="0" eb="2">
      <t>ショクジ</t>
    </rPh>
    <rPh sb="3" eb="5">
      <t>ニュウヨク</t>
    </rPh>
    <rPh sb="6" eb="8">
      <t>シュウシン</t>
    </rPh>
    <phoneticPr fontId="1"/>
  </si>
  <si>
    <t>２　建物賃貸借方式</t>
  </si>
  <si>
    <t>３　月払い方式</t>
  </si>
  <si>
    <t>１　減額なし</t>
  </si>
  <si>
    <t>消費者物価指数及び人件費等を勘案し、運営懇談会の意見を聞いた上で改定する。</t>
    <rPh sb="0" eb="3">
      <t>ショウヒシャ</t>
    </rPh>
    <rPh sb="3" eb="5">
      <t>ブッカ</t>
    </rPh>
    <rPh sb="5" eb="7">
      <t>シスウ</t>
    </rPh>
    <rPh sb="7" eb="8">
      <t>オヨ</t>
    </rPh>
    <rPh sb="9" eb="12">
      <t>ジンケンヒ</t>
    </rPh>
    <rPh sb="12" eb="13">
      <t>トウ</t>
    </rPh>
    <rPh sb="14" eb="16">
      <t>カンアン</t>
    </rPh>
    <rPh sb="18" eb="20">
      <t>ウンエイ</t>
    </rPh>
    <rPh sb="20" eb="23">
      <t>コンダンカイ</t>
    </rPh>
    <rPh sb="24" eb="26">
      <t>イケン</t>
    </rPh>
    <rPh sb="27" eb="28">
      <t>キ</t>
    </rPh>
    <rPh sb="30" eb="31">
      <t>ウエ</t>
    </rPh>
    <rPh sb="32" eb="34">
      <t>カイテイ</t>
    </rPh>
    <phoneticPr fontId="1"/>
  </si>
  <si>
    <t>あらかじめ入居者及び身元引受人等に通知する。</t>
    <phoneticPr fontId="1"/>
  </si>
  <si>
    <t>28,000円</t>
    <rPh sb="6" eb="7">
      <t>エン</t>
    </rPh>
    <phoneticPr fontId="1"/>
  </si>
  <si>
    <t>12,000円</t>
    <rPh sb="6" eb="7">
      <t>エン</t>
    </rPh>
    <phoneticPr fontId="1"/>
  </si>
  <si>
    <t>45,000円(経管栄養；30,000円)</t>
    <rPh sb="6" eb="7">
      <t>エン</t>
    </rPh>
    <rPh sb="8" eb="12">
      <t>ケイカンエイヨウ</t>
    </rPh>
    <rPh sb="19" eb="20">
      <t>エン</t>
    </rPh>
    <phoneticPr fontId="1"/>
  </si>
  <si>
    <t>31,000円</t>
    <rPh sb="6" eb="7">
      <t>エン</t>
    </rPh>
    <phoneticPr fontId="1"/>
  </si>
  <si>
    <t>3,600円(洗面台付居室追加費用；2,000円)</t>
    <rPh sb="5" eb="6">
      <t>エン</t>
    </rPh>
    <rPh sb="7" eb="10">
      <t>センメンダイ</t>
    </rPh>
    <rPh sb="10" eb="11">
      <t>ツキ</t>
    </rPh>
    <rPh sb="11" eb="13">
      <t>キョシツ</t>
    </rPh>
    <rPh sb="13" eb="15">
      <t>ツイカ</t>
    </rPh>
    <rPh sb="15" eb="17">
      <t>ヒヨウ</t>
    </rPh>
    <rPh sb="23" eb="24">
      <t>エン</t>
    </rPh>
    <phoneticPr fontId="1"/>
  </si>
  <si>
    <t>苦情相談窓口</t>
    <rPh sb="0" eb="2">
      <t>クジョウ</t>
    </rPh>
    <rPh sb="2" eb="4">
      <t>ソウダン</t>
    </rPh>
    <rPh sb="4" eb="6">
      <t>マドグチ</t>
    </rPh>
    <phoneticPr fontId="1"/>
  </si>
  <si>
    <t>土曜、日曜、祝祭日</t>
    <rPh sb="0" eb="2">
      <t>ドヨウ</t>
    </rPh>
    <rPh sb="3" eb="5">
      <t>ニチヨウ</t>
    </rPh>
    <rPh sb="6" eb="9">
      <t>シュクサイジツ</t>
    </rPh>
    <phoneticPr fontId="1"/>
  </si>
  <si>
    <t>令和6年9月29日
令和7年3月30日</t>
    <rPh sb="0" eb="2">
      <t>レイワ</t>
    </rPh>
    <rPh sb="3" eb="4">
      <t>ネン</t>
    </rPh>
    <rPh sb="5" eb="6">
      <t>ガツ</t>
    </rPh>
    <rPh sb="8" eb="9">
      <t>ニチ</t>
    </rPh>
    <rPh sb="10" eb="12">
      <t>レイワ</t>
    </rPh>
    <rPh sb="13" eb="14">
      <t>ネン</t>
    </rPh>
    <rPh sb="15" eb="16">
      <t>ガツ</t>
    </rPh>
    <rPh sb="18" eb="19">
      <t>ニチ</t>
    </rPh>
    <phoneticPr fontId="1"/>
  </si>
  <si>
    <t>１　入居希望者に公開</t>
  </si>
  <si>
    <t>３　公開していない</t>
  </si>
  <si>
    <t>訪問介護ラパン</t>
    <rPh sb="0" eb="2">
      <t>ホウモン</t>
    </rPh>
    <rPh sb="2" eb="4">
      <t>カイゴ</t>
    </rPh>
    <phoneticPr fontId="1"/>
  </si>
  <si>
    <t>訪問看護ラパン</t>
    <rPh sb="0" eb="2">
      <t>ホウモン</t>
    </rPh>
    <rPh sb="2" eb="4">
      <t>カンゴ</t>
    </rPh>
    <phoneticPr fontId="1"/>
  </si>
  <si>
    <t>旭川市新星町１丁目３番１５号</t>
    <rPh sb="0" eb="2">
      <t>アサヒカワ</t>
    </rPh>
    <rPh sb="2" eb="3">
      <t>シ</t>
    </rPh>
    <rPh sb="3" eb="6">
      <t>シンセイチョウ</t>
    </rPh>
    <rPh sb="7" eb="9">
      <t>チョウメ</t>
    </rPh>
    <rPh sb="10" eb="11">
      <t>バン</t>
    </rPh>
    <rPh sb="13" eb="14">
      <t>ゴウ</t>
    </rPh>
    <phoneticPr fontId="1"/>
  </si>
  <si>
    <t>1,000円/1回(30分)</t>
    <phoneticPr fontId="1"/>
  </si>
  <si>
    <t>600円/1回</t>
    <phoneticPr fontId="1"/>
  </si>
  <si>
    <t>実費</t>
    <rPh sb="0" eb="2">
      <t>ジッピ</t>
    </rPh>
    <phoneticPr fontId="1"/>
  </si>
  <si>
    <t>2,500円/1回</t>
    <phoneticPr fontId="1"/>
  </si>
  <si>
    <t>600円/1回</t>
    <rPh sb="3" eb="4">
      <t>エン</t>
    </rPh>
    <rPh sb="6" eb="7">
      <t>カイ</t>
    </rPh>
    <phoneticPr fontId="1"/>
  </si>
  <si>
    <t>1,800円/1時間</t>
    <rPh sb="5" eb="6">
      <t>エン</t>
    </rPh>
    <rPh sb="8" eb="10">
      <t>ジカン</t>
    </rPh>
    <phoneticPr fontId="1"/>
  </si>
  <si>
    <t>1,000円/1回</t>
    <rPh sb="5" eb="6">
      <t>エン</t>
    </rPh>
    <rPh sb="8" eb="9">
      <t>カイ</t>
    </rPh>
    <phoneticPr fontId="1"/>
  </si>
  <si>
    <t>旭川市内、夜間は1.5倍。
(交通費別途)</t>
    <rPh sb="0" eb="4">
      <t>アサヒカワシナイ</t>
    </rPh>
    <rPh sb="5" eb="7">
      <t>ヤカン</t>
    </rPh>
    <rPh sb="11" eb="12">
      <t>バイ</t>
    </rPh>
    <rPh sb="15" eb="18">
      <t>コウツウヒ</t>
    </rPh>
    <rPh sb="18" eb="20">
      <t>ベット</t>
    </rPh>
    <phoneticPr fontId="1"/>
  </si>
  <si>
    <t>1,500円/1回</t>
    <rPh sb="5" eb="9">
      <t>エン・１カイ</t>
    </rPh>
    <phoneticPr fontId="1"/>
  </si>
  <si>
    <t>1,000円/1回</t>
    <rPh sb="5" eb="6">
      <t>エン</t>
    </rPh>
    <rPh sb="6" eb="9">
      <t>・１カイ</t>
    </rPh>
    <phoneticPr fontId="1"/>
  </si>
  <si>
    <t>600円/1回</t>
    <rPh sb="3" eb="4">
      <t>エン</t>
    </rPh>
    <rPh sb="4" eb="7">
      <t>・１カイ</t>
    </rPh>
    <phoneticPr fontId="1"/>
  </si>
  <si>
    <t>外部サービス利用</t>
    <rPh sb="0" eb="2">
      <t>ガイブ</t>
    </rPh>
    <rPh sb="6" eb="8">
      <t>リヨウ</t>
    </rPh>
    <phoneticPr fontId="1"/>
  </si>
  <si>
    <t>大雪通1・2丁目。市内は1,800円/1回
(交通費別)</t>
    <phoneticPr fontId="1"/>
  </si>
  <si>
    <t>(交通費別)</t>
    <phoneticPr fontId="1"/>
  </si>
  <si>
    <t>年1回</t>
    <rPh sb="0" eb="1">
      <t>ネン</t>
    </rPh>
    <rPh sb="2" eb="3">
      <t>カイ</t>
    </rPh>
    <phoneticPr fontId="1"/>
  </si>
  <si>
    <t>旭川市内、夜間は1.5倍。
(交通費別)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</si>
</sst>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77" sqref="F577:P5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8372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2541</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2542</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2018</v>
      </c>
      <c r="G26" s="446"/>
      <c r="H26" s="35" t="s">
        <v>466</v>
      </c>
      <c r="I26" s="446">
        <v>1</v>
      </c>
      <c r="J26" s="446"/>
      <c r="K26" s="35" t="s">
        <v>467</v>
      </c>
      <c r="L26" s="446">
        <v>26</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14</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2539</v>
      </c>
      <c r="K45" s="117"/>
      <c r="L45" s="117"/>
      <c r="M45" s="35" t="s">
        <v>465</v>
      </c>
      <c r="N45" s="117" t="s">
        <v>2541</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2542</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2550</v>
      </c>
      <c r="K49" s="108"/>
      <c r="L49" s="108"/>
      <c r="M49" s="108"/>
      <c r="N49" s="108"/>
      <c r="O49" s="109"/>
      <c r="P49" s="110"/>
    </row>
    <row r="50" spans="1:20" ht="20.100000000000001" customHeight="1">
      <c r="B50" s="151" t="s">
        <v>28</v>
      </c>
      <c r="C50" s="100"/>
      <c r="D50" s="100"/>
      <c r="E50" s="100"/>
      <c r="F50" s="100"/>
      <c r="G50" s="100"/>
      <c r="H50" s="100"/>
      <c r="I50" s="100"/>
      <c r="J50" s="445">
        <v>2018</v>
      </c>
      <c r="K50" s="446"/>
      <c r="L50" s="35" t="s">
        <v>466</v>
      </c>
      <c r="M50" s="61">
        <v>8</v>
      </c>
      <c r="N50" s="35" t="s">
        <v>467</v>
      </c>
      <c r="O50" s="61">
        <v>31</v>
      </c>
      <c r="P50" s="37" t="s">
        <v>468</v>
      </c>
      <c r="S50" s="15" t="str">
        <f>IF(OR(J50="",M50="",O50=""),"未記入","")</f>
        <v/>
      </c>
    </row>
    <row r="51" spans="1:20" ht="20.100000000000001" customHeight="1" thickBot="1">
      <c r="B51" s="152" t="s">
        <v>29</v>
      </c>
      <c r="C51" s="449"/>
      <c r="D51" s="449"/>
      <c r="E51" s="449"/>
      <c r="F51" s="449"/>
      <c r="G51" s="449"/>
      <c r="H51" s="449"/>
      <c r="I51" s="449"/>
      <c r="J51" s="447">
        <v>2018</v>
      </c>
      <c r="K51" s="448"/>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1392</v>
      </c>
      <c r="H61" s="94"/>
      <c r="I61" s="94"/>
      <c r="J61" s="94"/>
      <c r="K61" s="444"/>
      <c r="L61" s="368" t="s">
        <v>497</v>
      </c>
      <c r="M61" s="306"/>
      <c r="N61" s="306"/>
      <c r="O61" s="306"/>
      <c r="P61" s="411"/>
    </row>
    <row r="62" spans="1:20" ht="20.100000000000001" customHeight="1">
      <c r="B62" s="186"/>
      <c r="C62" s="130"/>
      <c r="D62" s="96" t="s">
        <v>39</v>
      </c>
      <c r="E62" s="97"/>
      <c r="F62" s="267"/>
      <c r="G62" s="108" t="s">
        <v>2552</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727.78</v>
      </c>
      <c r="L72" s="117"/>
      <c r="M72" s="117"/>
      <c r="N72" s="102" t="s">
        <v>472</v>
      </c>
      <c r="O72" s="102"/>
      <c r="P72" s="263"/>
    </row>
    <row r="73" spans="2:16" ht="20.100000000000001" customHeight="1">
      <c r="B73" s="207"/>
      <c r="C73" s="208"/>
      <c r="D73" s="322"/>
      <c r="E73" s="323"/>
      <c r="F73" s="302"/>
      <c r="G73" s="100" t="s">
        <v>42</v>
      </c>
      <c r="H73" s="100"/>
      <c r="I73" s="100"/>
      <c r="J73" s="100"/>
      <c r="K73" s="109">
        <v>653.28</v>
      </c>
      <c r="L73" s="117"/>
      <c r="M73" s="117"/>
      <c r="N73" s="102" t="s">
        <v>472</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t="s">
        <v>2554</v>
      </c>
      <c r="I76" s="122"/>
      <c r="J76" s="122"/>
      <c r="K76" s="122"/>
      <c r="L76" s="122"/>
      <c r="M76" s="122"/>
      <c r="N76" s="122"/>
      <c r="O76" s="122"/>
      <c r="P76" s="123"/>
    </row>
    <row r="77" spans="2:16" ht="20.100000000000001" customHeight="1">
      <c r="B77" s="207"/>
      <c r="C77" s="208"/>
      <c r="D77" s="130" t="s">
        <v>44</v>
      </c>
      <c r="E77" s="130"/>
      <c r="F77" s="130"/>
      <c r="G77" s="108" t="s">
        <v>2555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2556</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12.42</v>
      </c>
      <c r="K95" s="50" t="s">
        <v>472</v>
      </c>
      <c r="L95" s="109">
        <v>23</v>
      </c>
      <c r="M95" s="401"/>
      <c r="N95" s="430" t="s">
        <v>2399</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6</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4</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2558</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1"/>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2568</v>
      </c>
      <c r="G196" s="306" t="s">
        <v>456</v>
      </c>
      <c r="H196" s="306"/>
      <c r="I196" s="306"/>
      <c r="J196" s="306"/>
      <c r="K196" s="306"/>
      <c r="L196" s="306"/>
      <c r="M196" s="306"/>
      <c r="N196" s="306"/>
      <c r="O196" s="306"/>
      <c r="P196" s="411"/>
    </row>
    <row r="197" spans="1:20" ht="20.100000000000001" customHeight="1">
      <c r="B197" s="186"/>
      <c r="C197" s="130"/>
      <c r="D197" s="130"/>
      <c r="E197" s="130"/>
      <c r="F197" s="14" t="s">
        <v>2568</v>
      </c>
      <c r="G197" s="102" t="s">
        <v>457</v>
      </c>
      <c r="H197" s="102"/>
      <c r="I197" s="102"/>
      <c r="J197" s="102"/>
      <c r="K197" s="102"/>
      <c r="L197" s="102"/>
      <c r="M197" s="102"/>
      <c r="N197" s="102"/>
      <c r="O197" s="102"/>
      <c r="P197" s="263"/>
    </row>
    <row r="198" spans="1:20" ht="20.100000000000001" customHeight="1">
      <c r="B198" s="186"/>
      <c r="C198" s="130"/>
      <c r="D198" s="130"/>
      <c r="E198" s="130"/>
      <c r="F198" s="14" t="s">
        <v>2568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2569</v>
      </c>
      <c r="J200" s="105"/>
      <c r="K200" s="105"/>
      <c r="L200" s="105"/>
      <c r="M200" s="105"/>
      <c r="N200" s="105"/>
      <c r="O200" s="106"/>
      <c r="P200" s="107"/>
    </row>
    <row r="201" spans="1:20" ht="39.950000000000003" customHeight="1">
      <c r="B201" s="82"/>
      <c r="C201" s="78"/>
      <c r="D201" s="487"/>
      <c r="E201" s="415"/>
      <c r="F201" s="130" t="s">
        <v>103</v>
      </c>
      <c r="G201" s="130"/>
      <c r="H201" s="130"/>
      <c r="I201" s="131" t="s">
        <v>2570</v>
      </c>
      <c r="J201" s="105"/>
      <c r="K201" s="105"/>
      <c r="L201" s="105"/>
      <c r="M201" s="105"/>
      <c r="N201" s="105"/>
      <c r="O201" s="106"/>
      <c r="P201" s="107"/>
    </row>
    <row r="202" spans="1:20" ht="79.5" customHeight="1">
      <c r="B202" s="82"/>
      <c r="C202" s="78"/>
      <c r="D202" s="487"/>
      <c r="E202" s="415"/>
      <c r="F202" s="130" t="s">
        <v>104</v>
      </c>
      <c r="G202" s="130"/>
      <c r="H202" s="130"/>
      <c r="I202" s="131" t="s">
        <v>2571</v>
      </c>
      <c r="J202" s="105"/>
      <c r="K202" s="105"/>
      <c r="L202" s="105"/>
      <c r="M202" s="105"/>
      <c r="N202" s="105"/>
      <c r="O202" s="106"/>
      <c r="P202" s="107"/>
    </row>
    <row r="203" spans="1:20" ht="79.5" customHeight="1">
      <c r="B203" s="82"/>
      <c r="C203" s="78"/>
      <c r="D203" s="487"/>
      <c r="E203" s="415"/>
      <c r="F203" s="130" t="s">
        <v>414</v>
      </c>
      <c r="G203" s="130"/>
      <c r="H203" s="130"/>
      <c r="I203" s="131" t="s">
        <v>2571</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2559</v>
      </c>
      <c r="N205" s="117"/>
      <c r="O205" s="117"/>
      <c r="P205" s="118"/>
      <c r="T205" s="69"/>
    </row>
    <row r="206" spans="1:20" ht="39.950000000000003" customHeight="1">
      <c r="B206" s="82"/>
      <c r="C206" s="78"/>
      <c r="D206" s="454">
        <v>2</v>
      </c>
      <c r="E206" s="413"/>
      <c r="F206" s="130" t="s">
        <v>5</v>
      </c>
      <c r="G206" s="130"/>
      <c r="H206" s="130"/>
      <c r="I206" s="121" t="s">
        <v>2572</v>
      </c>
      <c r="J206" s="268"/>
      <c r="K206" s="268"/>
      <c r="L206" s="268"/>
      <c r="M206" s="268"/>
      <c r="N206" s="268"/>
      <c r="O206" s="268"/>
      <c r="P206" s="269"/>
    </row>
    <row r="207" spans="1:20" ht="39.950000000000003" customHeight="1">
      <c r="B207" s="82"/>
      <c r="C207" s="78"/>
      <c r="D207" s="487"/>
      <c r="E207" s="415"/>
      <c r="F207" s="130" t="s">
        <v>103</v>
      </c>
      <c r="G207" s="130"/>
      <c r="H207" s="130"/>
      <c r="I207" s="131" t="s">
        <v>2573</v>
      </c>
      <c r="J207" s="105"/>
      <c r="K207" s="105"/>
      <c r="L207" s="105"/>
      <c r="M207" s="105"/>
      <c r="N207" s="105"/>
      <c r="O207" s="106"/>
      <c r="P207" s="107"/>
    </row>
    <row r="208" spans="1:20" ht="79.5" customHeight="1">
      <c r="B208" s="82"/>
      <c r="C208" s="78"/>
      <c r="D208" s="487"/>
      <c r="E208" s="415"/>
      <c r="F208" s="130" t="s">
        <v>104</v>
      </c>
      <c r="G208" s="130"/>
      <c r="H208" s="130"/>
      <c r="I208" s="131" t="s">
        <v>2571</v>
      </c>
      <c r="J208" s="105"/>
      <c r="K208" s="105"/>
      <c r="L208" s="105"/>
      <c r="M208" s="105"/>
      <c r="N208" s="105"/>
      <c r="O208" s="106"/>
      <c r="P208" s="107"/>
    </row>
    <row r="209" spans="1:20" ht="79.5" customHeight="1">
      <c r="B209" s="82"/>
      <c r="C209" s="78"/>
      <c r="D209" s="487"/>
      <c r="E209" s="415"/>
      <c r="F209" s="130" t="s">
        <v>414</v>
      </c>
      <c r="G209" s="130"/>
      <c r="H209" s="130"/>
      <c r="I209" s="131" t="s">
        <v>2571</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2559</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2559</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2574</v>
      </c>
      <c r="J234" s="105"/>
      <c r="K234" s="105"/>
      <c r="L234" s="105"/>
      <c r="M234" s="105"/>
      <c r="N234" s="105"/>
      <c r="O234" s="106"/>
      <c r="P234" s="107"/>
    </row>
    <row r="235" spans="1:20" ht="39.950000000000003" customHeight="1">
      <c r="B235" s="82"/>
      <c r="C235" s="78"/>
      <c r="D235" s="414"/>
      <c r="E235" s="415"/>
      <c r="F235" s="130" t="s">
        <v>103</v>
      </c>
      <c r="G235" s="130"/>
      <c r="H235" s="130"/>
      <c r="I235" s="131" t="s">
        <v>2575</v>
      </c>
      <c r="J235" s="105"/>
      <c r="K235" s="105"/>
      <c r="L235" s="105"/>
      <c r="M235" s="105"/>
      <c r="N235" s="105"/>
      <c r="O235" s="106"/>
      <c r="P235" s="107"/>
    </row>
    <row r="236" spans="1:20" ht="39.950000000000003" customHeight="1">
      <c r="B236" s="82"/>
      <c r="C236" s="78"/>
      <c r="D236" s="414"/>
      <c r="E236" s="415"/>
      <c r="F236" s="260" t="s">
        <v>105</v>
      </c>
      <c r="G236" s="260"/>
      <c r="H236" s="260"/>
      <c r="I236" s="131" t="s">
        <v>2576</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2559</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2558</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2577</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2578</v>
      </c>
      <c r="K270" s="122"/>
      <c r="L270" s="122"/>
      <c r="M270" s="122"/>
      <c r="N270" s="122"/>
      <c r="O270" s="122"/>
      <c r="P270" s="123"/>
    </row>
    <row r="271" spans="2:20" ht="20.100000000000001" customHeight="1">
      <c r="B271" s="186" t="s">
        <v>127</v>
      </c>
      <c r="C271" s="130"/>
      <c r="D271" s="130"/>
      <c r="E271" s="130"/>
      <c r="F271" s="109">
        <v>23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t="str">
        <f>IF(OR($H$284&lt;&gt;"",$K$284&lt;&gt;""),SUM($H$284,$K$284),"")</f>
        <v/>
      </c>
      <c r="F284" s="400"/>
      <c r="G284" s="400"/>
      <c r="H284" s="109"/>
      <c r="I284" s="117"/>
      <c r="J284" s="401"/>
      <c r="K284" s="108"/>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f>IF(OR($H$291&lt;&gt;"",$K$291&lt;&gt;""),SUM($H$291,$K$291),"")</f>
        <v>1</v>
      </c>
      <c r="F291" s="400"/>
      <c r="G291" s="400"/>
      <c r="H291" s="109"/>
      <c r="I291" s="117"/>
      <c r="J291" s="401"/>
      <c r="K291" s="108">
        <v>1</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2579</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2559</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4</v>
      </c>
      <c r="J375" s="108"/>
      <c r="K375" s="108"/>
      <c r="L375" s="108"/>
      <c r="M375" s="109">
        <v>5</v>
      </c>
      <c r="N375" s="117"/>
      <c r="O375" s="117"/>
      <c r="P375" s="118"/>
    </row>
    <row r="376" spans="2:20" ht="20.100000000000001" customHeight="1">
      <c r="B376" s="186"/>
      <c r="C376" s="130"/>
      <c r="D376" s="130"/>
      <c r="E376" s="101" t="s">
        <v>210</v>
      </c>
      <c r="F376" s="102"/>
      <c r="G376" s="102"/>
      <c r="H376" s="103"/>
      <c r="I376" s="109">
        <v>70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12.42</v>
      </c>
      <c r="J377" s="117"/>
      <c r="K377" s="117"/>
      <c r="L377" s="55" t="s">
        <v>472</v>
      </c>
      <c r="M377" s="109">
        <v>12.42</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119600</v>
      </c>
      <c r="J383" s="117"/>
      <c r="K383" s="117"/>
      <c r="L383" s="50" t="s">
        <v>481</v>
      </c>
      <c r="M383" s="338">
        <v>106600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45000</v>
      </c>
      <c r="J386" s="117"/>
      <c r="K386" s="117"/>
      <c r="L386" s="50" t="s">
        <v>481</v>
      </c>
      <c r="M386" s="338">
        <v>30000</v>
      </c>
      <c r="N386" s="117"/>
      <c r="O386" s="117"/>
      <c r="P386" s="37" t="s">
        <v>481</v>
      </c>
    </row>
    <row r="387" spans="2:20" ht="20.100000000000001" customHeight="1">
      <c r="B387" s="186"/>
      <c r="C387" s="339"/>
      <c r="D387" s="339"/>
      <c r="E387" s="101" t="s">
        <v>217</v>
      </c>
      <c r="F387" s="102"/>
      <c r="G387" s="102"/>
      <c r="H387" s="103"/>
      <c r="I387" s="338">
        <v>12000</v>
      </c>
      <c r="J387" s="117"/>
      <c r="K387" s="117"/>
      <c r="L387" s="50" t="s">
        <v>481</v>
      </c>
      <c r="M387" s="338">
        <v>12000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31000</v>
      </c>
      <c r="J389" s="117"/>
      <c r="K389" s="117"/>
      <c r="L389" s="50" t="s">
        <v>481</v>
      </c>
      <c r="M389" s="338">
        <v>31000</v>
      </c>
      <c r="N389" s="117"/>
      <c r="O389" s="117"/>
      <c r="P389" s="37" t="s">
        <v>481</v>
      </c>
    </row>
    <row r="390" spans="2:20" ht="20.100000000000001" customHeight="1">
      <c r="B390" s="186"/>
      <c r="C390" s="339"/>
      <c r="D390" s="339"/>
      <c r="E390" s="101" t="s">
        <v>71</v>
      </c>
      <c r="F390" s="102"/>
      <c r="G390" s="102"/>
      <c r="H390" s="103"/>
      <c r="I390" s="338">
        <v>3600</v>
      </c>
      <c r="J390" s="117"/>
      <c r="K390" s="117"/>
      <c r="L390" s="50" t="s">
        <v>481</v>
      </c>
      <c r="M390" s="338">
        <v>5600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2585</v>
      </c>
      <c r="H400" s="268"/>
      <c r="I400" s="268"/>
      <c r="J400" s="268"/>
      <c r="K400" s="268"/>
      <c r="L400" s="268"/>
      <c r="M400" s="268"/>
      <c r="N400" s="268"/>
      <c r="O400" s="268"/>
      <c r="P400" s="269"/>
    </row>
    <row r="401" spans="2:20" ht="120" customHeight="1">
      <c r="B401" s="303" t="s">
        <v>216</v>
      </c>
      <c r="C401" s="102"/>
      <c r="D401" s="102"/>
      <c r="E401" s="102"/>
      <c r="F401" s="103"/>
      <c r="G401" s="121" t="s">
        <v>2586</v>
      </c>
      <c r="H401" s="268"/>
      <c r="I401" s="268"/>
      <c r="J401" s="268"/>
      <c r="K401" s="268"/>
      <c r="L401" s="268"/>
      <c r="M401" s="268"/>
      <c r="N401" s="268"/>
      <c r="O401" s="268"/>
      <c r="P401" s="269"/>
    </row>
    <row r="402" spans="2:20" ht="120" customHeight="1">
      <c r="B402" s="303" t="s">
        <v>219</v>
      </c>
      <c r="C402" s="102"/>
      <c r="D402" s="102"/>
      <c r="E402" s="102"/>
      <c r="F402" s="103"/>
      <c r="G402" s="121" t="s">
        <v>2587</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2588</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9</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0</v>
      </c>
      <c r="I439" s="117"/>
      <c r="J439" s="117"/>
      <c r="K439" s="117"/>
      <c r="L439" s="117"/>
      <c r="M439" s="117"/>
      <c r="N439" s="117"/>
      <c r="O439" s="117"/>
      <c r="P439" s="37" t="s">
        <v>479</v>
      </c>
    </row>
    <row r="440" spans="2:16" ht="20.100000000000001" customHeight="1">
      <c r="B440" s="287"/>
      <c r="C440" s="288"/>
      <c r="D440" s="130" t="s">
        <v>254</v>
      </c>
      <c r="E440" s="130"/>
      <c r="F440" s="130"/>
      <c r="G440" s="130"/>
      <c r="H440" s="109">
        <v>0</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10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7</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4</v>
      </c>
      <c r="I446" s="117"/>
      <c r="J446" s="117"/>
      <c r="K446" s="117"/>
      <c r="L446" s="117"/>
      <c r="M446" s="117"/>
      <c r="N446" s="117"/>
      <c r="O446" s="117"/>
      <c r="P446" s="37" t="s">
        <v>479</v>
      </c>
    </row>
    <row r="447" spans="2:16" ht="20.100000000000001" customHeight="1">
      <c r="B447" s="186"/>
      <c r="C447" s="130"/>
      <c r="D447" s="130" t="s">
        <v>261</v>
      </c>
      <c r="E447" s="130"/>
      <c r="F447" s="130"/>
      <c r="G447" s="130"/>
      <c r="H447" s="109">
        <v>1</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87</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57</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7</v>
      </c>
      <c r="I461" s="117"/>
      <c r="J461" s="117"/>
      <c r="K461" s="117"/>
      <c r="L461" s="117"/>
      <c r="M461" s="117"/>
      <c r="N461" s="117"/>
      <c r="O461" s="117"/>
      <c r="P461" s="37" t="s">
        <v>479</v>
      </c>
    </row>
    <row r="462" spans="2:20" ht="20.100000000000001" customHeight="1">
      <c r="B462" s="283"/>
      <c r="C462" s="284"/>
      <c r="D462" s="284"/>
      <c r="E462" s="130" t="s">
        <v>415</v>
      </c>
      <c r="F462" s="130"/>
      <c r="G462" s="130"/>
      <c r="H462" s="109">
        <v>9</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2589</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2590</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2558</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2558</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2558</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2591</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2559</v>
      </c>
      <c r="K522" s="108"/>
      <c r="L522" s="108"/>
      <c r="M522" s="108"/>
      <c r="N522" s="108"/>
      <c r="O522" s="109"/>
      <c r="P522" s="110"/>
      <c r="S522" s="15" t="str">
        <f>IF($F$519=MST!$I$6,IF(J522="","未記入",""),"")</f>
        <v/>
      </c>
    </row>
    <row r="523" spans="2:20" ht="20.100000000000001" customHeight="1">
      <c r="B523" s="111" t="s">
        <v>2514</v>
      </c>
      <c r="C523" s="112"/>
      <c r="D523" s="112"/>
      <c r="E523" s="113"/>
      <c r="F523" s="109" t="s">
        <v>2559</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2558</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2558</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2558</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2558</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2558</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2558</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2558</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2558</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2558</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2558</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2558</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2558</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2558</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2559</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2558</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2559</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6" sqref="R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2594</v>
      </c>
      <c r="K4" s="498"/>
      <c r="L4" s="498"/>
      <c r="M4" s="497" t="s">
        <v>2596</v>
      </c>
      <c r="N4" s="498"/>
      <c r="O4" s="498"/>
      <c r="P4" s="498"/>
      <c r="Q4" s="498"/>
      <c r="R4" s="65" t="s">
        <v>2568</v>
      </c>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2595</v>
      </c>
      <c r="K6" s="498"/>
      <c r="L6" s="498"/>
      <c r="M6" s="497" t="s">
        <v>2596</v>
      </c>
      <c r="N6" s="498"/>
      <c r="O6" s="498"/>
      <c r="P6" s="498"/>
      <c r="Q6" s="498"/>
      <c r="R6" s="65" t="s">
        <v>2568</v>
      </c>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2360</v>
      </c>
      <c r="I22" s="496"/>
      <c r="J22" s="497"/>
      <c r="K22" s="498"/>
      <c r="L22" s="498"/>
      <c r="M22" s="497"/>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2559</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2558</v>
      </c>
      <c r="Q7" s="548"/>
      <c r="R7" s="548"/>
      <c r="S7" s="548"/>
      <c r="T7" s="548"/>
      <c r="U7" s="549"/>
      <c r="V7" s="590"/>
      <c r="W7" s="590"/>
      <c r="X7" s="590"/>
      <c r="Y7" s="590" t="s">
        <v>2568</v>
      </c>
      <c r="Z7" s="590"/>
      <c r="AA7" s="590"/>
      <c r="AB7" s="588" t="s">
        <v>2597</v>
      </c>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2558</v>
      </c>
      <c r="Q8" s="551"/>
      <c r="R8" s="551"/>
      <c r="S8" s="551"/>
      <c r="T8" s="551"/>
      <c r="U8" s="552"/>
      <c r="V8" s="546"/>
      <c r="W8" s="546"/>
      <c r="X8" s="546"/>
      <c r="Y8" s="546" t="s">
        <v>2568</v>
      </c>
      <c r="Z8" s="546"/>
      <c r="AA8" s="546"/>
      <c r="AB8" s="555" t="s">
        <v>2598</v>
      </c>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2558</v>
      </c>
      <c r="Q9" s="551"/>
      <c r="R9" s="551"/>
      <c r="S9" s="551"/>
      <c r="T9" s="551"/>
      <c r="U9" s="552"/>
      <c r="V9" s="546"/>
      <c r="W9" s="546"/>
      <c r="X9" s="546"/>
      <c r="Y9" s="546" t="s">
        <v>2568</v>
      </c>
      <c r="Z9" s="546"/>
      <c r="AA9" s="546"/>
      <c r="AB9" s="555" t="s">
        <v>2599</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2559</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2558</v>
      </c>
      <c r="Q11" s="551"/>
      <c r="R11" s="551"/>
      <c r="S11" s="551"/>
      <c r="T11" s="551"/>
      <c r="U11" s="552"/>
      <c r="V11" s="546"/>
      <c r="W11" s="546"/>
      <c r="X11" s="546"/>
      <c r="Y11" s="546" t="s">
        <v>2568</v>
      </c>
      <c r="Z11" s="546"/>
      <c r="AA11" s="546"/>
      <c r="AB11" s="555" t="s">
        <v>2600</v>
      </c>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2558</v>
      </c>
      <c r="Q12" s="551"/>
      <c r="R12" s="551"/>
      <c r="S12" s="551"/>
      <c r="T12" s="551"/>
      <c r="U12" s="552"/>
      <c r="V12" s="546"/>
      <c r="W12" s="546"/>
      <c r="X12" s="546"/>
      <c r="Y12" s="546" t="s">
        <v>2568</v>
      </c>
      <c r="Z12" s="546"/>
      <c r="AA12" s="546"/>
      <c r="AB12" s="555" t="s">
        <v>2601</v>
      </c>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2558</v>
      </c>
      <c r="Q14" s="551"/>
      <c r="R14" s="551"/>
      <c r="S14" s="551"/>
      <c r="T14" s="551"/>
      <c r="U14" s="552"/>
      <c r="V14" s="546"/>
      <c r="W14" s="546"/>
      <c r="X14" s="546"/>
      <c r="Y14" s="546" t="s">
        <v>2568</v>
      </c>
      <c r="Z14" s="546"/>
      <c r="AA14" s="546"/>
      <c r="AB14" s="555" t="s">
        <v>2602</v>
      </c>
      <c r="AC14" s="556"/>
      <c r="AD14" s="556"/>
      <c r="AE14" s="555" t="s">
        <v>2604</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2558</v>
      </c>
      <c r="Q15" s="538"/>
      <c r="R15" s="538"/>
      <c r="S15" s="538"/>
      <c r="T15" s="538"/>
      <c r="U15" s="539"/>
      <c r="V15" s="540"/>
      <c r="W15" s="540"/>
      <c r="X15" s="540"/>
      <c r="Y15" s="540" t="s">
        <v>2568</v>
      </c>
      <c r="Z15" s="540"/>
      <c r="AA15" s="540"/>
      <c r="AB15" s="541" t="s">
        <v>2603</v>
      </c>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2558</v>
      </c>
      <c r="Q17" s="548"/>
      <c r="R17" s="548"/>
      <c r="S17" s="548"/>
      <c r="T17" s="548"/>
      <c r="U17" s="549"/>
      <c r="V17" s="590"/>
      <c r="W17" s="590"/>
      <c r="X17" s="590"/>
      <c r="Y17" s="590" t="s">
        <v>2568</v>
      </c>
      <c r="Z17" s="590"/>
      <c r="AA17" s="590"/>
      <c r="AB17" s="588" t="s">
        <v>2605</v>
      </c>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2558</v>
      </c>
      <c r="Q18" s="551"/>
      <c r="R18" s="551"/>
      <c r="S18" s="551"/>
      <c r="T18" s="551"/>
      <c r="U18" s="552"/>
      <c r="V18" s="546"/>
      <c r="W18" s="546"/>
      <c r="X18" s="546"/>
      <c r="Y18" s="546" t="s">
        <v>2568</v>
      </c>
      <c r="Z18" s="546"/>
      <c r="AA18" s="546"/>
      <c r="AB18" s="555" t="s">
        <v>2606</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2558</v>
      </c>
      <c r="Q19" s="551"/>
      <c r="R19" s="551"/>
      <c r="S19" s="551"/>
      <c r="T19" s="551"/>
      <c r="U19" s="552"/>
      <c r="V19" s="546"/>
      <c r="W19" s="546"/>
      <c r="X19" s="546"/>
      <c r="Y19" s="546" t="s">
        <v>2568</v>
      </c>
      <c r="Z19" s="546"/>
      <c r="AA19" s="546"/>
      <c r="AB19" s="555" t="s">
        <v>2606</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2558</v>
      </c>
      <c r="Q20" s="551"/>
      <c r="R20" s="551"/>
      <c r="S20" s="551"/>
      <c r="T20" s="551"/>
      <c r="U20" s="552"/>
      <c r="V20" s="546"/>
      <c r="W20" s="546"/>
      <c r="X20" s="546"/>
      <c r="Y20" s="546" t="s">
        <v>2568</v>
      </c>
      <c r="Z20" s="546"/>
      <c r="AA20" s="546"/>
      <c r="AB20" s="555" t="s">
        <v>2607</v>
      </c>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2558</v>
      </c>
      <c r="Q21" s="551"/>
      <c r="R21" s="551"/>
      <c r="S21" s="551"/>
      <c r="T21" s="551"/>
      <c r="U21" s="552"/>
      <c r="V21" s="546"/>
      <c r="W21" s="546"/>
      <c r="X21" s="546"/>
      <c r="Y21" s="546" t="s">
        <v>2568</v>
      </c>
      <c r="Z21" s="546"/>
      <c r="AA21" s="546"/>
      <c r="AB21" s="555" t="s">
        <v>2599</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2558</v>
      </c>
      <c r="Q22" s="551"/>
      <c r="R22" s="551"/>
      <c r="S22" s="551"/>
      <c r="T22" s="551"/>
      <c r="U22" s="552"/>
      <c r="V22" s="546"/>
      <c r="W22" s="546"/>
      <c r="X22" s="546"/>
      <c r="Y22" s="546" t="s">
        <v>2568</v>
      </c>
      <c r="Z22" s="546"/>
      <c r="AA22" s="546"/>
      <c r="AB22" s="555" t="s">
        <v>2599</v>
      </c>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2558</v>
      </c>
      <c r="Q23" s="551"/>
      <c r="R23" s="551"/>
      <c r="S23" s="551"/>
      <c r="T23" s="551"/>
      <c r="U23" s="552"/>
      <c r="V23" s="546"/>
      <c r="W23" s="546"/>
      <c r="X23" s="546"/>
      <c r="Y23" s="546" t="s">
        <v>2568</v>
      </c>
      <c r="Z23" s="546"/>
      <c r="AA23" s="546"/>
      <c r="AB23" s="555" t="s">
        <v>2599</v>
      </c>
      <c r="AC23" s="556"/>
      <c r="AD23" s="556"/>
      <c r="AE23" s="555" t="s">
        <v>2608</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2558</v>
      </c>
      <c r="Q24" s="551"/>
      <c r="R24" s="551"/>
      <c r="S24" s="551"/>
      <c r="T24" s="551"/>
      <c r="U24" s="552"/>
      <c r="V24" s="546"/>
      <c r="W24" s="546"/>
      <c r="X24" s="546"/>
      <c r="Y24" s="546" t="s">
        <v>2568</v>
      </c>
      <c r="Z24" s="546"/>
      <c r="AA24" s="546"/>
      <c r="AB24" s="555" t="s">
        <v>2606</v>
      </c>
      <c r="AC24" s="556"/>
      <c r="AD24" s="556"/>
      <c r="AE24" s="555" t="s">
        <v>2609</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2558</v>
      </c>
      <c r="Q25" s="551"/>
      <c r="R25" s="551"/>
      <c r="S25" s="551"/>
      <c r="T25" s="551"/>
      <c r="U25" s="552"/>
      <c r="V25" s="546"/>
      <c r="W25" s="546"/>
      <c r="X25" s="546"/>
      <c r="Y25" s="546" t="s">
        <v>2568</v>
      </c>
      <c r="Z25" s="546"/>
      <c r="AA25" s="546"/>
      <c r="AB25" s="555" t="s">
        <v>2605</v>
      </c>
      <c r="AC25" s="556"/>
      <c r="AD25" s="556"/>
      <c r="AE25" s="555" t="s">
        <v>2610</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2558</v>
      </c>
      <c r="Q28" s="548"/>
      <c r="R28" s="548"/>
      <c r="S28" s="548"/>
      <c r="T28" s="548"/>
      <c r="U28" s="549"/>
      <c r="V28" s="590"/>
      <c r="W28" s="590"/>
      <c r="X28" s="590"/>
      <c r="Y28" s="590" t="s">
        <v>2568</v>
      </c>
      <c r="Z28" s="590"/>
      <c r="AA28" s="590"/>
      <c r="AB28" s="588" t="s">
        <v>2599</v>
      </c>
      <c r="AC28" s="589"/>
      <c r="AD28" s="589"/>
      <c r="AE28" s="588" t="s">
        <v>2611</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2559</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2559</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2559</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2559</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2558</v>
      </c>
      <c r="Q34" s="548"/>
      <c r="R34" s="548"/>
      <c r="S34" s="548"/>
      <c r="T34" s="548"/>
      <c r="U34" s="549"/>
      <c r="V34" s="590"/>
      <c r="W34" s="590"/>
      <c r="X34" s="590"/>
      <c r="Y34" s="590" t="s">
        <v>2568</v>
      </c>
      <c r="Z34" s="590"/>
      <c r="AA34" s="590"/>
      <c r="AB34" s="588" t="s">
        <v>2602</v>
      </c>
      <c r="AC34" s="589"/>
      <c r="AD34" s="589"/>
      <c r="AE34" s="588" t="s">
        <v>2612</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2558</v>
      </c>
      <c r="Q35" s="551"/>
      <c r="R35" s="551"/>
      <c r="S35" s="551"/>
      <c r="T35" s="551"/>
      <c r="U35" s="552"/>
      <c r="V35" s="546"/>
      <c r="W35" s="546"/>
      <c r="X35" s="546"/>
      <c r="Y35" s="546" t="s">
        <v>2568</v>
      </c>
      <c r="Z35" s="546"/>
      <c r="AA35" s="546"/>
      <c r="AB35" s="555" t="s">
        <v>2602</v>
      </c>
      <c r="AC35" s="556"/>
      <c r="AD35" s="556"/>
      <c r="AE35" s="555" t="s">
        <v>2612</v>
      </c>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信仁 北崎</cp:lastModifiedBy>
  <cp:lastPrinted>2021-03-04T10:23:32Z</cp:lastPrinted>
  <dcterms:created xsi:type="dcterms:W3CDTF">2020-12-23T05:28:24Z</dcterms:created>
  <dcterms:modified xsi:type="dcterms:W3CDTF">2025-10-04T05:03:06Z</dcterms:modified>
</cp:coreProperties>
</file>