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d.docs.live.net/3d2a49f8661c72c1/デスクトップ/現況届/令和５年現況報告書/"/>
    </mc:Choice>
  </mc:AlternateContent>
  <xr:revisionPtr revIDLastSave="67" documentId="8_{75A745C2-DED7-4893-8170-3F2B1ECEC044}" xr6:coauthVersionLast="47" xr6:coauthVersionMax="47" xr10:uidLastSave="{043E2655-470E-4FA9-8742-A6918CFA9439}"/>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<sst xmlns="http://schemas.openxmlformats.org/spreadsheetml/2006/main" count="3039" uniqueCount="2572">
  <si>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</si>
  <si>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</si>
  <si>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</si>
  <si>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</si>
  <si>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</si>
  <si>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</si>
  <si>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</si>
  <si>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</si>
  <si>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</si>
  <si>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</si>
  <si>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</si>
  <si>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</si>
  <si>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</si>
  <si>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</si>
  <si>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</si>
  <si>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</si>
  <si>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</si>
  <si>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</si>
  <si>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</si>
  <si>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</si>
  <si>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</si>
  <si>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</si>
  <si>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</si>
  <si>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</si>
  <si>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</si>
  <si>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</si>
  <si>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</si>
  <si>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</si>
  <si>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</si>
  <si>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</si>
  <si>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</si>
  <si>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</si>
  <si>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</si>
  <si>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</si>
  <si>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</si>
  <si>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</si>
  <si>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</si>
  <si>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</si>
  <si>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</si>
  <si>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</si>
  <si>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</si>
  <si>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</si>
  <si>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</si>
  <si>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</si>
  <si>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</si>
  <si>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</si>
  <si>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</si>
  <si>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</si>
  <si>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</si>
  <si>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</si>
  <si>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</si>
  <si>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</si>
  <si>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</si>
  <si>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</si>
  <si>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</si>
  <si>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</si>
  <si>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</si>
  <si>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</si>
  <si>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</si>
  <si>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</si>
  <si>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</si>
  <si>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</si>
  <si>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</si>
  <si>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</si>
  <si>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</si>
  <si>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</si>
  <si>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</si>
  <si>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</si>
  <si>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</si>
  <si>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</si>
  <si>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</si>
  <si>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</si>
  <si>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</si>
  <si>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</si>
  <si>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</si>
  <si>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</si>
  <si>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</si>
  <si>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</si>
  <si>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</si>
  <si>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</si>
  <si>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</si>
  <si>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</si>
  <si>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</si>
  <si>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</si>
  <si>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</si>
  <si>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</si>
  <si>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</si>
  <si>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</si>
  <si>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</si>
  <si>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</si>
  <si>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</si>
  <si>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</si>
  <si>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</si>
  <si>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</si>
  <si>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</si>
  <si>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</si>
  <si>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</si>
  <si>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</si>
  <si>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</si>
  <si>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</si>
  <si>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</si>
  <si>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</si>
  <si>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</si>
  <si>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</si>
  <si>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</si>
  <si>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</si>
  <si>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</si>
  <si>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</si>
  <si>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</si>
  <si>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</si>
  <si>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</si>
  <si>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</si>
  <si>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</si>
  <si>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</si>
  <si>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</si>
  <si>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</si>
  <si>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</si>
  <si>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</si>
  <si>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</si>
  <si>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</si>
  <si>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</si>
  <si>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</si>
  <si>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</si>
  <si>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</si>
  <si>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</si>
  <si>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</si>
  <si>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</si>
  <si>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</si>
  <si>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</si>
  <si>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</si>
  <si>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</si>
  <si>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</si>
  <si>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</si>
  <si>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</si>
  <si>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</si>
  <si>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</si>
  <si>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</si>
  <si>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</si>
  <si>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</si>
  <si>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</si>
  <si>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</si>
  <si>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</si>
  <si>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</si>
  <si>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</si>
  <si>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</si>
  <si>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</si>
  <si>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</si>
  <si>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</si>
  <si>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</si>
  <si>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</si>
  <si>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</si>
  <si>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</si>
  <si>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</si>
  <si>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</si>
  <si>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</si>
  <si>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</si>
  <si>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</si>
  <si>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</si>
  <si>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</si>
  <si>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</si>
  <si>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</si>
  <si>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</si>
  <si>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</si>
  <si>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</si>
  <si>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</si>
  <si>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</si>
  <si>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</si>
  <si>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</si>
  <si>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</si>
  <si>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</si>
  <si>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</si>
  <si>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</si>
  <si>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</si>
  <si>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</si>
  <si>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</si>
  <si>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</si>
  <si>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</si>
  <si>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</si>
  <si>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</si>
  <si>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</si>
  <si>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</si>
  <si>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</si>
  <si>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</si>
  <si>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</si>
  <si>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</si>
  <si>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</si>
  <si>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</si>
  <si>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</si>
  <si>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</si>
  <si>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</si>
  <si>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</si>
  <si>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</si>
  <si>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</si>
  <si>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</si>
  <si>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</si>
  <si>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</si>
  <si>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</si>
  <si>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</si>
  <si>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</si>
  <si>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</si>
  <si>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</si>
  <si>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</si>
  <si>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</si>
  <si>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</si>
  <si>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</si>
  <si>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</si>
  <si>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</si>
  <si>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</si>
  <si>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</si>
  <si>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</si>
  <si>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</si>
  <si>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</si>
  <si>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</si>
  <si>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</si>
  <si>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</si>
  <si>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</si>
  <si>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</si>
  <si>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</si>
  <si>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</si>
  <si>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</si>
  <si>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</si>
  <si>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</si>
  <si>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</si>
  <si>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</si>
  <si>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</si>
  <si>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</si>
  <si>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</si>
  <si>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</si>
  <si>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</si>
  <si>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</si>
  <si>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</si>
  <si>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</si>
  <si>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</si>
  <si>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</si>
  <si>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</si>
  <si>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</si>
  <si>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</si>
  <si>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</si>
  <si>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</si>
  <si>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</si>
  <si>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</si>
  <si>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</si>
  <si>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</si>
  <si>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</si>
  <si>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</si>
  <si>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</si>
  <si>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</si>
  <si>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</si>
  <si>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</si>
  <si>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</si>
  <si>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</si>
  <si>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</si>
  <si>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</si>
  <si>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</si>
  <si>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</si>
  <si>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</si>
  <si>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</si>
  <si>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</si>
  <si>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</si>
  <si>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</si>
  <si>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</si>
  <si>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</si>
  <si>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</si>
  <si>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</si>
  <si>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</si>
  <si>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</si>
  <si>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</si>
  <si>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</si>
  <si>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</si>
  <si>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</si>
  <si>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</si>
  <si>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</si>
  <si>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</si>
  <si>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</si>
  <si>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</si>
  <si>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</si>
  <si>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</si>
  <si>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</si>
  <si>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</si>
  <si>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</si>
  <si>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</si>
  <si>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</si>
  <si>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</si>
  <si>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</si>
  <si>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</si>
  <si>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</si>
  <si>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</si>
  <si>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</si>
  <si>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</si>
  <si>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</si>
  <si>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</si>
  <si>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</si>
  <si>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</si>
  <si>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</si>
  <si>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</si>
  <si>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</si>
  <si>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</si>
  <si>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</si>
  <si>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</si>
  <si>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</si>
  <si>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</si>
  <si>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</si>
  <si>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</si>
  <si>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</si>
  <si>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</si>
  <si>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</si>
  <si>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</si>
  <si>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</si>
  <si>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</si>
  <si>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</si>
  <si>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</si>
  <si>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</si>
  <si>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</si>
  <si>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</si>
  <si>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</si>
  <si>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</si>
  <si>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</si>
  <si>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</si>
  <si>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</si>
  <si>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</si>
  <si>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</si>
  <si>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</si>
  <si>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</si>
  <si>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</si>
  <si>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</si>
  <si>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</si>
  <si>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</si>
  <si>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</si>
  <si>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</si>
  <si>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</si>
  <si>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</si>
  <si>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</si>
  <si>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</si>
  <si>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</si>
  <si>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</si>
  <si>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</si>
  <si>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</si>
  <si>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</si>
  <si>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</si>
  <si>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</si>
  <si>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</si>
  <si>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</si>
  <si>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</si>
  <si>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</si>
  <si>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</si>
  <si>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</si>
  <si>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</si>
  <si>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</si>
  <si>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</si>
  <si>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</si>
  <si>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</si>
  <si>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</si>
  <si>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</si>
  <si>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</si>
  <si>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</si>
  <si>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</si>
  <si>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</si>
  <si>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</si>
  <si>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</si>
  <si>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</si>
  <si>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</si>
  <si>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</si>
  <si>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</si>
  <si>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</si>
  <si>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</si>
  <si>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</si>
  <si>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</si>
  <si>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</si>
  <si>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</si>
  <si>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</si>
  <si>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</si>
  <si>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</si>
  <si>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</si>
  <si>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</si>
  <si>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</si>
  <si>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</si>
  <si>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</si>
  <si>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</si>
  <si>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</si>
  <si>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</si>
  <si>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</si>
  <si>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</si>
  <si>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</si>
  <si>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</si>
  <si>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</si>
  <si>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</si>
  <si>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</si>
  <si>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</si>
  <si>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</si>
  <si>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</si>
  <si>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</si>
  <si>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</si>
  <si>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</si>
  <si>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</si>
  <si>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</si>
  <si>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</si>
  <si>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</si>
  <si>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</si>
  <si>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</si>
  <si>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</si>
  <si>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</si>
  <si>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</si>
  <si>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</si>
  <si>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</si>
  <si>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</si>
  <si>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</si>
  <si>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</si>
  <si>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</si>
  <si>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</si>
  <si>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</si>
  <si>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</si>
  <si>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</si>
  <si>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</si>
  <si>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</si>
  <si>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</si>
  <si>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</si>
  <si>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</si>
  <si>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</si>
  <si>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</si>
  <si>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</si>
  <si>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</si>
  <si>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</si>
  <si>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</si>
  <si>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</si>
  <si>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</si>
  <si>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</si>
  <si>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</si>
  <si>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</si>
  <si>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</si>
  <si>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</si>
  <si>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</si>
  <si>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</si>
  <si>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</si>
  <si>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</si>
  <si>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</si>
  <si>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</si>
  <si>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</si>
  <si>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</si>
  <si>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</si>
  <si>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</si>
  <si>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</si>
  <si>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</si>
  <si>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</si>
  <si>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</si>
  <si>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</si>
  <si>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</si>
  <si>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</si>
  <si>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</si>
  <si>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</si>
  <si>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</si>
  <si>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</si>
  <si>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</si>
  <si>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</si>
  <si>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</si>
  <si>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</si>
  <si>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</si>
  <si>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</si>
  <si>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</si>
  <si>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</si>
  <si>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</si>
  <si>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</si>
  <si>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</si>
  <si>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</si>
  <si>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</si>
  <si>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</si>
  <si>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</si>
  <si>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</si>
  <si>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</si>
  <si>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</si>
  <si>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</si>
  <si>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</si>
  <si>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</si>
  <si>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</si>
  <si>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</si>
  <si>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</si>
  <si>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</si>
  <si>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</si>
  <si>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</si>
  <si>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</si>
  <si>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</si>
  <si>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</si>
  <si>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</si>
  <si>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</si>
  <si>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</si>
  <si>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</si>
  <si>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</si>
  <si>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</si>
  <si>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</si>
  <si>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</si>
  <si>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</si>
  <si>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</si>
  <si>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</si>
  <si>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</si>
  <si>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</si>
  <si>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</si>
  <si>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</si>
  <si>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</si>
  <si>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</si>
  <si>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</si>
  <si>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</si>
  <si>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</si>
  <si>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</si>
  <si>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</si>
  <si>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</si>
  <si>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</si>
  <si>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</si>
  <si>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</si>
  <si>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</si>
  <si>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</si>
  <si>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</si>
  <si>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</si>
  <si>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</si>
  <si>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</si>
  <si>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</si>
  <si>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</si>
  <si>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</si>
  <si>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</si>
  <si>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</si>
  <si>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</si>
  <si>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</si>
  <si>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</si>
  <si>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</si>
  <si>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</si>
  <si>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</si>
  <si>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</si>
  <si>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</si>
  <si>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</si>
  <si>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</si>
  <si>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</si>
  <si>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</si>
  <si>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</si>
  <si>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</si>
  <si>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</si>
  <si>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</si>
  <si>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</si>
  <si>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</si>
  <si>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</si>
  <si>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</si>
  <si>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</si>
  <si>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</si>
  <si>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</si>
  <si>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</si>
  <si>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</si>
  <si>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</si>
  <si>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</si>
  <si>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</si>
  <si>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</si>
  <si>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</si>
  <si>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</si>
  <si>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</si>
  <si>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</si>
  <si>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</si>
  <si>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</si>
  <si>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</si>
  <si>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</si>
  <si>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</si>
  <si>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</si>
  <si>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</si>
  <si>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</si>
  <si>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</si>
  <si>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</si>
  <si>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</si>
  <si>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</si>
  <si>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</si>
  <si>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</si>
  <si>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</si>
  <si>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</si>
  <si>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</si>
  <si>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</si>
  <si>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</si>
  <si>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</si>
  <si>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</si>
  <si>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</si>
  <si>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</si>
  <si>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</si>
  <si>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</si>
  <si>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</si>
  <si>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</si>
  <si>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</si>
  <si>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</si>
  <si>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</si>
  <si>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</si>
  <si>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</si>
  <si>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</si>
  <si>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</si>
  <si>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</si>
  <si>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</si>
  <si>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</si>
  <si>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</si>
  <si>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</si>
  <si>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</si>
  <si>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</si>
  <si>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</si>
  <si>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</si>
  <si>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</si>
  <si>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</si>
  <si>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</si>
  <si>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</si>
  <si>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</si>
  <si>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</si>
  <si>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</si>
  <si>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</si>
  <si>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</si>
  <si>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</si>
  <si>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</si>
  <si>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</si>
  <si>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</si>
  <si>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</si>
  <si>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</si>
  <si>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</si>
  <si>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</si>
  <si>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</si>
  <si>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</si>
  <si>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</si>
  <si>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</si>
  <si>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</si>
  <si>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</si>
  <si>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</si>
  <si>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</si>
  <si>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</si>
  <si>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</si>
  <si>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</si>
  <si>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</si>
  <si>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</si>
  <si>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</si>
  <si>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</si>
  <si>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</si>
  <si>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</si>
  <si>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</si>
  <si>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</si>
  <si>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</si>
  <si>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</si>
  <si>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</si>
  <si>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</si>
  <si>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</si>
  <si>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</si>
  <si>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</si>
  <si>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</si>
  <si>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</si>
  <si>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</si>
  <si>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</si>
  <si>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</si>
  <si>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</si>
  <si>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</si>
  <si>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</si>
  <si>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</si>
  <si>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</si>
  <si>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</si>
  <si>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</si>
  <si>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</si>
  <si>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</si>
  <si>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</si>
  <si>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</si>
  <si>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</si>
  <si>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</si>
  <si>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</si>
  <si>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</si>
  <si>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</si>
  <si>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</si>
  <si>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</si>
  <si>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</si>
  <si>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</si>
  <si>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</si>
  <si>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</si>
  <si>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</si>
  <si>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</si>
  <si>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</si>
  <si>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</si>
  <si>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</si>
  <si>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</si>
  <si>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</si>
  <si>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</si>
  <si>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</si>
  <si>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</si>
  <si>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</si>
  <si>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</si>
  <si>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</si>
  <si>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</si>
  <si>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</si>
  <si>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</si>
  <si>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</si>
  <si>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</si>
  <si>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</si>
  <si>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</si>
  <si>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</si>
  <si>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</si>
  <si>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</si>
  <si>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</si>
  <si>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</si>
  <si>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</si>
  <si>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</si>
  <si>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</si>
  <si>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</si>
  <si>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</si>
  <si>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</si>
  <si>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</si>
  <si>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</si>
  <si>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</si>
  <si>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</si>
  <si>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</si>
  <si>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</si>
  <si>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</si>
  <si>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</si>
  <si>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</si>
  <si>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</si>
  <si>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</si>
  <si>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</si>
  <si>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</si>
  <si>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</si>
  <si>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</si>
  <si>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</si>
  <si>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</si>
  <si>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</si>
  <si>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</si>
  <si>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</si>
  <si>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</si>
  <si>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</si>
  <si>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</si>
  <si>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</si>
  <si>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</si>
  <si>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</si>
  <si>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</si>
  <si>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</si>
  <si>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</si>
  <si>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</si>
  <si>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</si>
  <si>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</si>
  <si>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</si>
  <si>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</si>
  <si>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</si>
  <si>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</si>
  <si>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</si>
  <si>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</si>
  <si>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</si>
  <si>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</si>
  <si>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</si>
  <si>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</si>
  <si>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</si>
  <si>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</si>
  <si>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</si>
  <si>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</si>
  <si>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</si>
  <si>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</si>
  <si>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</si>
  <si>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</si>
  <si>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</si>
  <si>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</si>
  <si>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</si>
  <si>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</si>
  <si>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</si>
  <si>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</si>
  <si>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</si>
  <si>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</si>
  <si>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</si>
  <si>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</si>
  <si>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</si>
  <si>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</si>
  <si>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</si>
  <si>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</si>
  <si>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</si>
  <si>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</si>
  <si>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</si>
  <si>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</si>
  <si>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</si>
  <si>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</si>
  <si>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</si>
  <si>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</si>
  <si>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</si>
  <si>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</si>
  <si>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</si>
  <si>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</si>
  <si>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</si>
  <si>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</si>
  <si>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</si>
  <si>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</si>
  <si>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</si>
  <si>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</si>
  <si>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</si>
  <si>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</si>
  <si>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</si>
  <si>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</si>
  <si>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</si>
  <si>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</si>
  <si>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</si>
  <si>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</si>
  <si>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</si>
  <si>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</si>
  <si>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</si>
  <si>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</si>
  <si>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</si>
  <si>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</si>
  <si>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</si>
  <si>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</si>
  <si>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</si>
  <si>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</si>
  <si>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</si>
  <si>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</si>
  <si>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</si>
  <si>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</si>
  <si>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</si>
  <si>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</si>
  <si>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</si>
  <si>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</si>
  <si>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</si>
  <si>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</si>
  <si>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</si>
  <si>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</si>
  <si>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</si>
  <si>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</si>
  <si>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</si>
  <si>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</si>
  <si>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</si>
  <si>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</si>
  <si>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</si>
  <si>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</si>
  <si>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</si>
  <si>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</si>
  <si>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</si>
  <si>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</si>
  <si>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</si>
  <si>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</si>
  <si>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</si>
  <si>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</si>
  <si>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</si>
  <si>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</si>
  <si>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</si>
  <si>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</si>
  <si>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</si>
  <si>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</si>
  <si>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</si>
  <si>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</si>
  <si>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</si>
  <si>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</si>
  <si>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</si>
  <si>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</si>
  <si>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</si>
  <si>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</si>
  <si>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</si>
  <si>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</si>
  <si>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</si>
  <si>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</si>
  <si>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</si>
  <si>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</si>
  <si>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</si>
  <si>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</si>
  <si>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</si>
  <si>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</si>
  <si>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</si>
  <si>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</si>
  <si>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</si>
  <si>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</si>
  <si>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</si>
  <si>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</si>
  <si>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</si>
  <si>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</si>
  <si>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</si>
  <si>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</si>
  <si>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</si>
  <si>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</si>
  <si>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</si>
  <si>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</si>
  <si>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</si>
  <si>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</si>
  <si>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</si>
  <si>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</si>
  <si>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</si>
  <si>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</si>
  <si>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</si>
  <si>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</si>
  <si>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</si>
  <si>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</si>
  <si>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</si>
  <si>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</si>
  <si>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</si>
  <si>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</si>
  <si>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</si>
  <si>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</si>
  <si>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</si>
  <si>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</si>
  <si>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</si>
  <si>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</si>
  <si>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</si>
  <si>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</si>
  <si>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</si>
  <si>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</si>
  <si>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</si>
  <si>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</si>
  <si>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</si>
  <si>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</si>
  <si>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</si>
  <si>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</si>
  <si>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</si>
  <si>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</si>
  <si>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</si>
  <si>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</si>
  <si>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</si>
  <si>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</si>
  <si>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</si>
  <si>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</si>
  <si>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</si>
  <si>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</si>
  <si>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</si>
  <si>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</si>
  <si>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</si>
  <si>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</si>
  <si>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</si>
  <si>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</si>
  <si>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</si>
  <si>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</si>
  <si>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</si>
  <si>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</si>
  <si>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</si>
  <si>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</si>
  <si>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</si>
  <si>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</si>
  <si>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</si>
  <si>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</si>
  <si>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</si>
  <si>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</si>
  <si>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</si>
  <si>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</si>
  <si>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</si>
  <si>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</si>
  <si>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</si>
  <si>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</si>
  <si>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</si>
  <si>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</si>
  <si>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</si>
  <si>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</si>
  <si>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</si>
  <si>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</si>
  <si>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</si>
  <si>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</si>
  <si>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</si>
  <si>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</si>
  <si>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</si>
  <si>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</si>
  <si>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</si>
  <si>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</si>
  <si>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</si>
  <si>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</si>
  <si>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</si>
  <si>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</si>
  <si>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</si>
  <si>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</si>
  <si>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</si>
  <si>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</si>
  <si>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</si>
  <si>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</si>
  <si>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</si>
  <si>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</si>
  <si>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</si>
  <si>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</si>
  <si>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</si>
  <si>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</si>
  <si>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</si>
  <si>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</si>
  <si>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</si>
  <si>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</si>
  <si>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</si>
  <si>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</si>
  <si>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</si>
  <si>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</si>
  <si>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</si>
  <si>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</si>
  <si>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</si>
  <si>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</si>
  <si>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</si>
  <si>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</si>
  <si>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</si>
  <si>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</si>
  <si>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</si>
  <si>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</si>
  <si>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</si>
  <si>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</si>
  <si>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</si>
  <si>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</si>
  <si>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</si>
  <si>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</si>
  <si>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</si>
  <si>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</si>
  <si>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</si>
  <si>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</si>
  <si>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</si>
  <si>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</si>
  <si>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</si>
  <si>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</si>
  <si>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</si>
  <si>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</si>
  <si>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</si>
  <si>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</si>
  <si>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</si>
  <si>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</si>
  <si>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</si>
  <si>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</si>
  <si>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</si>
  <si>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</si>
  <si>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</si>
  <si>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</si>
  <si>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</si>
  <si>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</si>
  <si>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</si>
  <si>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</si>
  <si>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</si>
  <si>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</si>
  <si>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</si>
  <si>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</si>
  <si>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</si>
  <si>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</si>
  <si>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</si>
  <si>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</si>
  <si>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</si>
  <si>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</si>
  <si>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</si>
  <si>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</si>
  <si>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</si>
  <si>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</si>
  <si>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</si>
  <si>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</si>
  <si>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</si>
  <si>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</si>
  <si>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</si>
  <si>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</si>
  <si>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</si>
  <si>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</si>
  <si>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</si>
  <si>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</si>
  <si>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</si>
  <si>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</si>
  <si>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</si>
  <si>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</si>
  <si>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</si>
  <si>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</si>
  <si>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</si>
  <si>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</si>
  <si>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</si>
  <si>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</si>
  <si>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</si>
  <si>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</si>
  <si>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</si>
  <si>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</si>
  <si>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</si>
  <si>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</si>
  <si>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</si>
  <si>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</si>
  <si>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</si>
  <si>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</si>
  <si>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</si>
  <si>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</si>
  <si>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</si>
  <si>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</si>
  <si>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</si>
  <si>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</si>
  <si>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</si>
  <si>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</si>
  <si>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</si>
  <si>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</si>
  <si>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</si>
  <si>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</si>
  <si>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</si>
  <si>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</si>
  <si>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</si>
  <si>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</si>
  <si>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</si>
  <si>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</si>
  <si>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</si>
  <si>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</si>
  <si>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</si>
  <si>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</si>
  <si>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</si>
  <si>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</si>
  <si>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</si>
  <si>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</si>
  <si>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</si>
  <si>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</si>
  <si>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</si>
  <si>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</si>
  <si>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</si>
  <si>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</si>
  <si>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</si>
  <si>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</si>
  <si>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</si>
  <si>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</si>
  <si>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</si>
  <si>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</si>
  <si>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</si>
  <si>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</si>
  <si>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</si>
  <si>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</si>
  <si>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</si>
  <si>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</si>
  <si>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</si>
  <si>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</si>
  <si>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</si>
  <si>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</si>
  <si>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</si>
  <si>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</si>
  <si>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</si>
  <si>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</si>
  <si>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</si>
  <si>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</si>
  <si>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</si>
  <si>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</si>
  <si>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</si>
  <si>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</si>
  <si>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</si>
  <si>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</si>
  <si>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</si>
  <si>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</si>
  <si>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</si>
  <si>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</si>
  <si>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</si>
  <si>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</si>
  <si>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</si>
  <si>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</si>
  <si>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</si>
  <si>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</si>
  <si>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</si>
  <si>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</si>
  <si>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</si>
  <si>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</si>
  <si>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</si>
  <si>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</si>
  <si>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</si>
  <si>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</si>
  <si>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</si>
  <si>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</si>
  <si>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</si>
  <si>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</si>
  <si>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</si>
  <si>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</si>
  <si>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</si>
  <si>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</si>
  <si>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</si>
  <si>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</si>
  <si>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</si>
  <si>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</si>
  <si>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</si>
  <si>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</si>
  <si>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</si>
  <si>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</si>
  <si>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</si>
  <si>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</si>
  <si>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</si>
  <si>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</si>
  <si>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</si>
  <si>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</si>
  <si>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</si>
  <si>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</si>
  <si>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</si>
  <si>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</si>
  <si>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</si>
  <si>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</si>
  <si>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</si>
  <si>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</si>
  <si>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</si>
  <si>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</si>
  <si>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</si>
  <si>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</si>
  <si>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</si>
  <si>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</si>
  <si>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</si>
  <si>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</si>
  <si>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</si>
  <si>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</si>
  <si>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</si>
  <si>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</si>
  <si>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</si>
  <si>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</si>
  <si>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</si>
  <si>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</si>
  <si>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</si>
  <si>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</si>
  <si>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</si>
  <si>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</si>
  <si>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</si>
  <si>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</si>
  <si>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</si>
  <si>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</si>
  <si>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</si>
  <si>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</si>
  <si>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</si>
  <si>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</si>
  <si>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</si>
  <si>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</si>
  <si>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</si>
  <si>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</si>
  <si>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</si>
  <si>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</si>
  <si>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</si>
  <si>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</si>
  <si>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</si>
  <si>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</si>
  <si>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</si>
  <si>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</si>
  <si>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</si>
  <si>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</si>
  <si>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</si>
  <si>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</si>
  <si>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</si>
  <si>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</si>
  <si>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</si>
  <si>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</si>
  <si>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</si>
  <si>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</si>
  <si>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</si>
  <si>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</si>
  <si>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</si>
  <si>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</si>
  <si>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</si>
  <si>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</si>
  <si>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</si>
  <si>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</si>
  <si>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</si>
  <si>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</si>
  <si>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</si>
  <si>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</si>
  <si>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</si>
  <si>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</si>
  <si>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</si>
  <si>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</si>
  <si>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</si>
  <si>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</si>
  <si>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</si>
  <si>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</si>
  <si>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</si>
  <si>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</si>
  <si>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</si>
  <si>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</si>
  <si>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</si>
  <si>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</si>
  <si>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</si>
  <si>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</si>
  <si>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</si>
  <si>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</si>
  <si>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</si>
  <si>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</si>
  <si>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</si>
  <si>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</si>
  <si>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</si>
  <si>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</si>
  <si>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</si>
  <si>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</si>
  <si>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</si>
  <si>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</si>
  <si>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</si>
  <si>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</si>
  <si>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</si>
  <si>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</si>
  <si>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</si>
  <si>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</si>
  <si>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</si>
  <si>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</si>
  <si>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</si>
  <si>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</si>
  <si>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</si>
  <si>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</si>
  <si>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</si>
  <si>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</si>
  <si>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</si>
  <si>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</si>
  <si>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</si>
  <si>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</si>
  <si>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</si>
  <si>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</si>
  <si>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</si>
  <si>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</si>
  <si>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</si>
  <si>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</si>
  <si>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</si>
  <si>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</si>
  <si>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</si>
  <si>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</si>
  <si>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</si>
  <si>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</si>
  <si>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</si>
  <si>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</si>
  <si>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</si>
  <si>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</si>
  <si>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</si>
  <si>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</si>
  <si>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</si>
  <si>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</si>
  <si>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</si>
  <si>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</si>
  <si>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</si>
  <si>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</si>
  <si>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</si>
  <si>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</si>
  <si>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</si>
  <si>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</si>
  <si>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</si>
  <si>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</si>
  <si>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</si>
  <si>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</si>
  <si>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</si>
  <si>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</si>
  <si>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</si>
  <si>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</si>
  <si>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</si>
  <si>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</si>
  <si>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</si>
  <si>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</si>
  <si>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</si>
  <si>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</si>
  <si>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</si>
  <si>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</si>
  <si>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</si>
  <si>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</si>
  <si>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</si>
  <si>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</si>
  <si>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</si>
  <si>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</si>
  <si>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</si>
  <si>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</si>
  <si>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</si>
  <si>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</si>
  <si>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</si>
  <si>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</si>
  <si>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</si>
  <si>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</si>
  <si>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</si>
  <si>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</si>
  <si>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</si>
  <si>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</si>
  <si>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</si>
  <si>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</si>
  <si>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</si>
  <si>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</si>
  <si>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</si>
  <si>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</si>
  <si>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</si>
  <si>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</si>
  <si>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</si>
  <si>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</si>
  <si>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</si>
  <si>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</si>
  <si>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</si>
  <si>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</si>
  <si>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</si>
  <si>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</si>
  <si>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</si>
  <si>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</si>
  <si>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</si>
  <si>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</si>
  <si>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</si>
  <si>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</si>
  <si>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</si>
  <si>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</si>
  <si>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</si>
  <si>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</si>
  <si>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</si>
  <si>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</si>
  <si>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</si>
  <si>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</si>
  <si>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</si>
  <si>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</si>
  <si>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</si>
  <si>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</si>
  <si>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</si>
  <si>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</si>
  <si>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</si>
  <si>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</si>
  <si>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</si>
  <si>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</si>
  <si>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</si>
  <si>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</si>
  <si>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</si>
  <si>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</si>
  <si>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</si>
  <si>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</si>
  <si>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</si>
  <si>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</si>
  <si>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</si>
  <si>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</si>
  <si>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</si>
  <si>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</si>
  <si>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</si>
  <si>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</si>
  <si>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</si>
  <si>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</si>
  <si>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</si>
  <si>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</si>
  <si>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</si>
  <si>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</si>
  <si>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</si>
  <si>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</si>
  <si>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</si>
  <si>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</si>
  <si>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</si>
  <si>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</si>
  <si>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</si>
  <si>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</si>
  <si>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</si>
  <si>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</si>
  <si>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</si>
  <si>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</si>
  <si>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</si>
  <si>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</si>
  <si>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</si>
  <si>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</si>
  <si>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</si>
  <si>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</si>
  <si>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</si>
  <si>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</si>
  <si>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</si>
  <si>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</si>
  <si>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</si>
  <si>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</si>
  <si>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</si>
  <si>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</si>
  <si>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</si>
  <si>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</si>
  <si>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</si>
  <si>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</si>
  <si>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</si>
  <si>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</si>
  <si>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</si>
  <si>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</si>
  <si>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</si>
  <si>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</si>
  <si>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</si>
  <si>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</si>
  <si>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</si>
  <si>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</si>
  <si>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</si>
  <si>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</si>
  <si>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</si>
  <si>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</si>
  <si>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</si>
  <si>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</si>
  <si>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</si>
  <si>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</si>
  <si>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</si>
  <si>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</si>
  <si>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</si>
  <si>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</si>
  <si>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</si>
  <si>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</si>
  <si>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</si>
  <si>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</si>
  <si>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</si>
  <si>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</si>
  <si>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</si>
  <si>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</si>
  <si>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</si>
  <si>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</si>
  <si>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</si>
  <si>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</si>
  <si>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</si>
  <si>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</si>
  <si>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</si>
  <si>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</si>
  <si>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</si>
  <si>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</si>
  <si>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</si>
  <si>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</si>
  <si>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</si>
  <si>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</si>
  <si>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</si>
  <si>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</si>
  <si>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</si>
  <si>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</si>
  <si>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</si>
  <si>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</si>
  <si>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</si>
  <si>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</si>
  <si>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</si>
  <si>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</si>
  <si>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</si>
  <si>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</si>
  <si>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</si>
  <si>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</si>
  <si>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</si>
  <si>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</si>
  <si>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</si>
  <si>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</si>
  <si>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</si>
  <si>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</si>
  <si>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</si>
  <si>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</si>
  <si>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</si>
  <si>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</si>
  <si>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</si>
  <si>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</si>
  <si>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</si>
  <si>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</si>
  <si>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</si>
  <si>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</si>
  <si>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</si>
  <si>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</si>
  <si>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</si>
  <si>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</si>
  <si>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</si>
  <si>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</si>
  <si>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</si>
  <si>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</si>
  <si>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</si>
  <si>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</si>
  <si>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</si>
  <si>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</si>
  <si>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</si>
  <si>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</si>
  <si>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</si>
  <si>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</si>
  <si>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</si>
  <si>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</si>
  <si>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</si>
  <si>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</si>
  <si>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</si>
  <si>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</si>
  <si>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</si>
  <si>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</si>
  <si>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</si>
  <si>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</si>
  <si>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</si>
  <si>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</si>
  <si>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</si>
  <si>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</si>
  <si>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</si>
  <si>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</si>
  <si>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</si>
  <si>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</si>
  <si>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</si>
  <si>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</si>
  <si>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</si>
  <si>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</si>
  <si>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</si>
  <si>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</si>
  <si>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</si>
  <si>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</si>
  <si>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</si>
  <si>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</si>
  <si>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</si>
  <si>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</si>
  <si>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</si>
  <si>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</si>
  <si>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</si>
  <si>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</si>
  <si>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</si>
  <si>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</si>
  <si>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</si>
  <si>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</si>
  <si>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</si>
  <si>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</si>
  <si>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</si>
  <si>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</si>
  <si>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</si>
  <si>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</si>
  <si>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</si>
  <si>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</si>
  <si>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</si>
  <si>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</si>
  <si>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</si>
  <si>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</si>
  <si>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</si>
  <si>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</si>
  <si>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</si>
  <si>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</si>
  <si>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</si>
  <si>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</si>
  <si>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</si>
  <si>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</si>
  <si>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</si>
  <si>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</si>
  <si>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</si>
  <si>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</si>
  <si>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</si>
  <si>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</si>
  <si>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</si>
  <si>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</si>
  <si>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</si>
  <si>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</si>
  <si>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</si>
  <si>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</si>
  <si>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</si>
  <si>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</si>
  <si>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</si>
  <si>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</si>
  <si>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</si>
  <si>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</si>
  <si>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</si>
  <si>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</si>
  <si>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</si>
  <si>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</si>
  <si>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</si>
  <si>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</si>
  <si>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</si>
  <si>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</si>
  <si>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</si>
  <si>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</si>
  <si>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</si>
  <si>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</si>
  <si>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</si>
  <si>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</si>
  <si>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</si>
  <si>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</si>
  <si>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</si>
  <si>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</si>
  <si>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</si>
  <si>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</si>
  <si>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</si>
  <si>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</si>
  <si>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</si>
  <si>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</si>
  <si>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</si>
  <si>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</si>
  <si>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</si>
  <si>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</si>
  <si>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</si>
  <si>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</si>
  <si>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</si>
  <si>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</si>
  <si>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</si>
  <si>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</si>
  <si>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</si>
  <si>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</si>
  <si>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</si>
  <si>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</si>
  <si>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</si>
  <si>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</si>
  <si>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</si>
  <si>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</si>
  <si>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</si>
  <si>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</si>
  <si>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</si>
  <si>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</si>
  <si>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</si>
  <si>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</si>
  <si>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</si>
  <si>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</si>
  <si>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</si>
  <si>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</si>
  <si>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</si>
  <si>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</si>
  <si>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</si>
  <si>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</si>
  <si>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</si>
  <si>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</si>
  <si>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</si>
  <si>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</si>
  <si>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</si>
  <si>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</si>
  <si>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</si>
  <si>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</si>
  <si>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</si>
  <si>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</si>
  <si>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</si>
  <si>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</si>
  <si>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</si>
  <si>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</si>
  <si>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</si>
  <si>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</si>
  <si>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</si>
  <si>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</si>
  <si>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</si>
  <si>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</si>
  <si>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</si>
  <si>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</si>
  <si>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</si>
  <si>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</si>
  <si>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</si>
  <si>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</si>
  <si>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</si>
  <si>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</si>
  <si>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</si>
  <si>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</si>
  <si>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</si>
  <si>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</si>
  <si>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</si>
  <si>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</si>
  <si>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</si>
  <si>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</si>
  <si>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</si>
  <si>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</si>
  <si>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</si>
  <si>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</si>
  <si>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</si>
  <si>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</si>
  <si>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</si>
  <si>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</si>
  <si>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</si>
  <si>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</si>
  <si>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</si>
  <si>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</si>
  <si>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</si>
  <si>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</si>
  <si>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</si>
  <si>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</si>
  <si>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</si>
  <si>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</si>
  <si>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</si>
  <si>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</si>
  <si>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</si>
  <si>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</si>
  <si>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</si>
  <si>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</si>
  <si>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</si>
  <si>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</si>
  <si>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</si>
  <si>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</si>
  <si>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</si>
  <si>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</si>
  <si>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</si>
  <si>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</si>
  <si>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</si>
  <si>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</si>
  <si>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</si>
  <si>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</si>
  <si>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</si>
  <si>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</si>
  <si>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</si>
  <si>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</si>
  <si>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</si>
  <si>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</si>
  <si>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</si>
  <si>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</si>
  <si>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</si>
  <si>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</si>
  <si>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</si>
  <si>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</si>
  <si>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</si>
  <si>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</si>
  <si>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</si>
  <si>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</si>
  <si>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</si>
  <si>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</si>
  <si>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</si>
  <si>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</si>
  <si>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</si>
  <si>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</si>
  <si>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</si>
  <si>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</si>
  <si>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</si>
  <si>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</si>
  <si>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</si>
  <si>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</si>
  <si>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</si>
  <si>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</si>
  <si>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</si>
  <si>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</si>
  <si>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</si>
  <si>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</si>
  <si>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</si>
  <si>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</si>
  <si>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</si>
  <si>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</si>
  <si>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</si>
  <si>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</si>
  <si>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</si>
  <si>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</si>
  <si>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</si>
  <si>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</si>
  <si>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</si>
  <si>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</si>
  <si>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</si>
  <si>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</si>
  <si>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</si>
  <si>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</si>
  <si>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</si>
  <si>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</si>
  <si>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</si>
  <si>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</si>
  <si>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</si>
  <si>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</si>
  <si>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</si>
  <si>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</si>
  <si>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</si>
  <si>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</si>
  <si>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</si>
  <si>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</si>
  <si>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</si>
  <si>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</si>
  <si>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</si>
  <si>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</si>
  <si>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</si>
  <si>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</si>
  <si>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</si>
  <si>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</si>
  <si>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</si>
  <si>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</si>
  <si>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</si>
  <si>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</si>
  <si>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</si>
  <si>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</si>
  <si>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</si>
  <si>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</si>
  <si>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</si>
  <si>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</si>
  <si>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</si>
  <si>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</si>
  <si>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</si>
  <si>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</si>
  <si>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</si>
  <si>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</si>
  <si>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</si>
  <si>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</si>
  <si>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</si>
  <si>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</si>
  <si>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</si>
  <si>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</si>
  <si>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</si>
  <si>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</si>
  <si>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</si>
  <si>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</si>
  <si>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</si>
  <si>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</si>
  <si>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</si>
  <si>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</si>
  <si>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</si>
  <si>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</si>
  <si>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</si>
  <si>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</si>
  <si>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</si>
  <si>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</si>
  <si>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</si>
  <si>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</si>
  <si>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</si>
  <si>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</si>
  <si>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</si>
  <si>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</si>
  <si>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</si>
  <si>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</si>
  <si>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</si>
  <si>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</si>
  <si>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</si>
  <si>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</si>
  <si>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</si>
  <si>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</si>
  <si>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</si>
  <si>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</si>
  <si>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</si>
  <si>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</si>
  <si>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</si>
  <si>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</si>
  <si>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</si>
  <si>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</si>
  <si>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</si>
  <si>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</si>
  <si>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</si>
  <si>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</si>
  <si>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</si>
  <si>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</si>
  <si>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</si>
  <si>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</si>
  <si>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</si>
  <si>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</si>
  <si>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</si>
  <si>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</si>
  <si>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</si>
  <si>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</si>
  <si>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</si>
  <si>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</si>
  <si>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</si>
  <si>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</si>
  <si>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</si>
  <si>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</si>
  <si>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</si>
  <si>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</si>
  <si>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</si>
  <si>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</si>
  <si>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</si>
  <si>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</si>
  <si>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</si>
  <si>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</si>
  <si>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</si>
  <si>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</si>
  <si>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</si>
  <si>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</si>
  <si>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</si>
  <si>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</si>
  <si>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</si>
  <si>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</si>
  <si>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</si>
  <si>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</si>
  <si>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</si>
  <si>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</si>
  <si>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</si>
  <si>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</si>
  <si>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</si>
  <si>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</si>
  <si>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</si>
  <si>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</si>
  <si>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</si>
  <si>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</si>
  <si>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</si>
  <si>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</si>
  <si>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</si>
  <si>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</si>
  <si>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</si>
  <si>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</si>
  <si>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</si>
  <si>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</si>
  <si>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</si>
  <si>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</si>
  <si>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</si>
  <si>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</si>
  <si>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</si>
  <si>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</si>
  <si>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</si>
  <si>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</si>
  <si>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</si>
  <si>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</si>
  <si>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</si>
  <si>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</si>
  <si>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</si>
  <si>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</si>
  <si>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</si>
  <si>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</si>
  <si>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</si>
  <si>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</si>
  <si>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</si>
  <si>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</si>
  <si>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</si>
  <si>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</si>
  <si>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</si>
  <si>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</si>
  <si>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</si>
  <si>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</si>
  <si>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</si>
  <si>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</si>
  <si>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</si>
  <si>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</si>
  <si>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</si>
  <si>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</si>
  <si>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</si>
  <si>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</si>
  <si>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</si>
  <si>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</si>
  <si>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</si>
  <si>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</si>
  <si>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</si>
  <si>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</si>
  <si>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</si>
  <si>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</si>
  <si>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</si>
  <si>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</si>
  <si>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</si>
  <si>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</si>
  <si>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</si>
  <si>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</si>
  <si>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</si>
  <si>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</si>
  <si>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</si>
  <si>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</si>
  <si>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</si>
  <si>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</si>
  <si>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</si>
  <si>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</si>
  <si>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</si>
  <si>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</si>
  <si>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</si>
  <si>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</si>
  <si>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</si>
  <si>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</si>
  <si>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</si>
  <si>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</si>
  <si>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</si>
  <si>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</si>
  <si>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</si>
  <si>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</si>
  <si>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</si>
  <si>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</si>
  <si>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</si>
  <si>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</si>
  <si>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</si>
  <si>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</si>
  <si>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</si>
  <si>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</si>
  <si>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</si>
  <si>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</si>
  <si>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</si>
  <si>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</si>
  <si>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</si>
  <si>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</si>
  <si>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</si>
  <si>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</si>
  <si>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</si>
  <si>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</si>
  <si>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</si>
  <si>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</si>
  <si>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</si>
  <si>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</si>
  <si>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</si>
  <si>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</si>
  <si>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</si>
  <si>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</si>
  <si>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</si>
  <si>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</si>
  <si>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</si>
  <si>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</si>
  <si>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</si>
  <si>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</si>
  <si>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</si>
  <si>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</si>
  <si>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</si>
  <si>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</si>
  <si>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</si>
  <si>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</si>
  <si>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</si>
  <si>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</si>
  <si>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</si>
  <si>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</si>
  <si>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</si>
  <si>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</si>
  <si>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</si>
  <si>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</si>
  <si>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</si>
  <si>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</si>
  <si>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</si>
  <si>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</si>
  <si>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</si>
  <si>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</si>
  <si>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</si>
  <si>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</si>
  <si>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</si>
  <si>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</si>
  <si>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</si>
  <si>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</si>
  <si>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</si>
  <si>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</si>
  <si>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</si>
  <si>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</si>
  <si>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</si>
  <si>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</si>
  <si>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</si>
  <si>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</si>
  <si>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</si>
  <si>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</si>
  <si>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</si>
  <si>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</si>
  <si>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</si>
  <si>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</si>
  <si>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</si>
  <si>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</si>
  <si>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</si>
  <si>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</si>
  <si>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</si>
  <si>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</si>
  <si>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</si>
  <si>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</si>
  <si>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</si>
  <si>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</si>
  <si>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</si>
  <si>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</si>
  <si>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</si>
  <si>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</si>
  <si>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</si>
  <si>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</si>
  <si>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</si>
  <si>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</si>
  <si>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</si>
  <si>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</si>
  <si>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</si>
  <si>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</si>
  <si>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</si>
  <si>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</si>
  <si>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</si>
  <si>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</si>
  <si>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</si>
  <si>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</si>
  <si>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</si>
  <si>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</si>
  <si>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</si>
  <si>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</si>
  <si>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</si>
  <si>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</si>
  <si>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</si>
  <si>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</si>
  <si>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</si>
  <si>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</si>
  <si>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</si>
  <si>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</si>
  <si>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</si>
  <si>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</si>
  <si>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</si>
  <si>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</si>
  <si>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</si>
  <si>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</si>
  <si>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</si>
  <si>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</si>
  <si>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</si>
  <si>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</si>
  <si>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</si>
  <si>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</si>
  <si>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</si>
  <si>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</si>
  <si>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</si>
  <si>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</si>
  <si>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</si>
  <si>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</si>
  <si>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</si>
  <si>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</si>
  <si>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</si>
  <si>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</si>
  <si>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</si>
  <si>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</si>
  <si>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</si>
  <si>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</si>
  <si>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</si>
  <si>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</si>
  <si>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</si>
  <si>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</si>
  <si>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</si>
  <si>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</si>
  <si>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</si>
  <si>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</si>
  <si>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</si>
  <si>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</si>
  <si>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</si>
  <si>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</si>
  <si>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</si>
  <si>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</si>
  <si>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</si>
  <si>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</si>
  <si>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</si>
  <si>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</si>
  <si>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</si>
  <si>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</si>
  <si>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</si>
  <si>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</si>
  <si>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</si>
  <si>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</si>
  <si>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</si>
  <si>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</si>
  <si>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</si>
  <si>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</si>
  <si>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</si>
  <si>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</si>
  <si>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</si>
  <si>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</si>
  <si>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</si>
  <si>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</si>
  <si>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</si>
  <si>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</si>
  <si>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</si>
  <si>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</si>
  <si>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</si>
  <si>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</si>
  <si>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</si>
  <si>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</si>
  <si>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</si>
  <si>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</si>
  <si>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</si>
  <si>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</si>
  <si>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</si>
  <si>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</si>
  <si>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</si>
  <si>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</si>
  <si>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</si>
  <si>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</si>
  <si>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</si>
  <si>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</si>
  <si>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</si>
  <si>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</si>
  <si>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</si>
  <si>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</si>
  <si>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</si>
  <si>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</si>
  <si>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</si>
  <si>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</si>
  <si>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</si>
  <si>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</si>
  <si>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</si>
  <si>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</si>
  <si>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</si>
  <si>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</si>
  <si>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</si>
  <si>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</si>
  <si>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</si>
  <si>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</si>
  <si>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</si>
  <si>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</si>
  <si>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</si>
  <si>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</si>
  <si>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</si>
  <si>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</si>
  <si>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</si>
  <si>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</si>
  <si>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</si>
  <si>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</si>
  <si>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</si>
  <si>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</si>
  <si>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</si>
  <si>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</si>
  <si>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</si>
  <si>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</si>
  <si>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</si>
  <si>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</si>
  <si>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</si>
  <si>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</si>
  <si>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</si>
  <si>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</si>
  <si>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</si>
  <si>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</si>
  <si>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</si>
  <si>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</si>
  <si>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</si>
  <si>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</si>
  <si>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</si>
  <si>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</si>
  <si>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</si>
  <si>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</si>
  <si>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</si>
  <si>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</si>
  <si>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</si>
  <si>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</si>
  <si>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</si>
  <si>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</si>
  <si>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</si>
  <si>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</si>
  <si>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</si>
  <si>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</si>
  <si>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</si>
  <si>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</si>
  <si>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</si>
  <si>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</si>
  <si>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</si>
  <si>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</si>
  <si>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</si>
  <si>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</si>
  <si>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</si>
  <si>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</si>
  <si>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</si>
  <si>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</si>
  <si>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</si>
  <si>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</si>
  <si>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</si>
  <si>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</si>
  <si>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</si>
  <si>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</si>
  <si>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</si>
  <si>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</si>
  <si>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</si>
  <si>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</si>
  <si>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</si>
  <si>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</si>
  <si>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</si>
  <si>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</si>
  <si>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</si>
  <si>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</si>
  <si>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</si>
  <si>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</si>
  <si>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</si>
  <si>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</si>
  <si>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</si>
  <si>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</si>
  <si>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</si>
  <si>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</si>
  <si>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</si>
  <si>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</si>
  <si>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</si>
  <si>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</si>
  <si>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</si>
  <si>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</si>
  <si>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</si>
  <si>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</si>
  <si>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</si>
  <si>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</si>
  <si>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</si>
  <si>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</si>
  <si>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</si>
  <si>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</si>
  <si>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</si>
  <si>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</si>
  <si>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</si>
  <si>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</si>
  <si>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</si>
  <si>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</si>
  <si>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</si>
  <si>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</si>
  <si>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</si>
  <si>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</si>
  <si>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</si>
  <si>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</si>
  <si>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</si>
  <si>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</si>
  <si>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</si>
  <si>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</si>
  <si>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</si>
  <si>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</si>
  <si>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</si>
  <si>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</si>
  <si>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</si>
  <si>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</si>
  <si>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</si>
  <si>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</si>
  <si>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</si>
  <si>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</si>
  <si>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</si>
  <si>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</si>
  <si>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</si>
  <si>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</si>
  <si>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</si>
  <si>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</si>
  <si>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</si>
  <si>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</si>
  <si>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</si>
  <si>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</si>
  <si>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</si>
  <si>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</si>
  <si>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</si>
  <si>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</si>
  <si>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</si>
  <si>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</si>
  <si>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</si>
  <si>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</si>
  <si>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</si>
  <si>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</si>
  <si>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</si>
  <si>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</si>
  <si>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</si>
  <si>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</si>
  <si>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</si>
  <si>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</si>
  <si>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</si>
  <si>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</si>
  <si>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</si>
  <si>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</si>
  <si>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</si>
  <si>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</si>
  <si>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</si>
  <si>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</si>
  <si>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</si>
  <si>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</si>
  <si>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</si>
  <si>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</si>
  <si>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</si>
  <si>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</si>
  <si>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</si>
  <si>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</si>
  <si>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</si>
  <si>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</si>
  <si>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</si>
  <si>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</si>
  <si>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</si>
  <si>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</si>
  <si>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</si>
  <si>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</si>
  <si>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</si>
  <si>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</si>
  <si>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</si>
  <si>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</si>
  <si>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</si>
  <si>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</si>
  <si>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</si>
  <si>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</si>
  <si>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</si>
  <si>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</si>
  <si>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</si>
  <si>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</si>
  <si>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</si>
  <si>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</si>
  <si>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</si>
  <si>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</si>
  <si>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</si>
  <si>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</si>
  <si>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</si>
  <si>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</si>
  <si>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</si>
  <si>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</si>
  <si>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</si>
  <si>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</si>
  <si>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</si>
  <si>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</si>
  <si>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</si>
  <si>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</si>
  <si>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</si>
  <si>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</si>
  <si>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</si>
  <si>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</si>
  <si>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</si>
  <si>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</si>
  <si>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</si>
  <si>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</si>
  <si>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</si>
  <si>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</si>
  <si>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</si>
  <si>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</si>
  <si>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</si>
  <si>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</si>
  <si>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</si>
  <si>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</si>
  <si>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</si>
  <si>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</si>
  <si>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</si>
  <si>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</si>
  <si>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</si>
  <si>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</si>
  <si>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</si>
  <si>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</si>
  <si>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</si>
  <si>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</si>
  <si>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</si>
  <si>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</si>
  <si>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</si>
  <si>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</si>
  <si>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</si>
  <si>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</si>
  <si>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</si>
  <si>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</si>
  <si>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</si>
  <si>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</si>
  <si>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</si>
  <si>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</si>
  <si>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</si>
  <si>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</si>
  <si>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</si>
  <si>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</si>
  <si>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</si>
  <si>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</si>
  <si>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</si>
  <si>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</si>
  <si>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</si>
  <si>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</si>
  <si>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</si>
  <si>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</si>
  <si>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</si>
  <si>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</si>
  <si>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</si>
  <si>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</si>
  <si>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</si>
  <si>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</si>
  <si>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</si>
  <si>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</si>
  <si>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</si>
  <si>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</si>
  <si>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</si>
  <si>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</si>
  <si>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</si>
  <si>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</si>
  <si>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</si>
  <si>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</si>
  <si>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</si>
  <si>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</si>
  <si>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</si>
  <si>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</si>
  <si>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</si>
  <si>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</si>
  <si>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</si>
  <si>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</si>
  <si>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</si>
  <si>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</si>
  <si>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</si>
  <si>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</si>
  <si>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</si>
  <si>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</si>
  <si>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</si>
  <si>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</si>
  <si>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</si>
  <si>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</si>
  <si>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</si>
  <si>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</si>
  <si>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</si>
  <si>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</si>
  <si>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</si>
  <si>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</si>
  <si>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</si>
  <si>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</si>
  <si>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</si>
  <si>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</si>
  <si>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</si>
  <si>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</si>
  <si>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</si>
  <si>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</si>
  <si>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</si>
  <si>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</si>
  <si>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</si>
  <si>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</si>
  <si>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</si>
  <si>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</si>
  <si>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</si>
  <si>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</si>
  <si>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</si>
  <si>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</si>
  <si>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</si>
  <si>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</si>
  <si>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</si>
  <si>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大塚　大輔</t>
    <rPh sb="0" eb="2">
      <t>オオツカ</t>
    </rPh>
    <rPh sb="3" eb="5">
      <t>ダイスケ</t>
    </rPh>
    <phoneticPr fontId="1"/>
  </si>
  <si>
    <t>施設長</t>
    <rPh sb="0" eb="3">
      <t>シセツチョウ</t>
    </rPh>
    <phoneticPr fontId="1"/>
  </si>
  <si>
    <t>２　法人</t>
  </si>
  <si>
    <t>５　営利法人</t>
  </si>
  <si>
    <t>ゆうげんがいしゃぽぷら</t>
    <phoneticPr fontId="1"/>
  </si>
  <si>
    <t>有限会社ポプラ</t>
    <rPh sb="0" eb="4">
      <t>ユウゲンガイシャ</t>
    </rPh>
    <phoneticPr fontId="1"/>
  </si>
  <si>
    <t>6450002006317</t>
    <phoneticPr fontId="1"/>
  </si>
  <si>
    <t>旭川市春光４条９丁目６番１２号</t>
    <rPh sb="0" eb="3">
      <t>アサヒカワシ</t>
    </rPh>
    <rPh sb="3" eb="5">
      <t>ハルミツ</t>
    </rPh>
    <rPh sb="6" eb="7">
      <t>ジョウ</t>
    </rPh>
    <rPh sb="8" eb="10">
      <t>チョウメ</t>
    </rPh>
    <rPh sb="11" eb="12">
      <t>バン</t>
    </rPh>
    <rPh sb="14" eb="15">
      <t>ゴウ</t>
    </rPh>
    <phoneticPr fontId="1"/>
  </si>
  <si>
    <t>0166</t>
    <phoneticPr fontId="1"/>
  </si>
  <si>
    <t>54</t>
    <phoneticPr fontId="1"/>
  </si>
  <si>
    <t>6944</t>
    <phoneticPr fontId="1"/>
  </si>
  <si>
    <t>6945</t>
    <phoneticPr fontId="1"/>
  </si>
  <si>
    <t>poplar</t>
    <phoneticPr fontId="1"/>
  </si>
  <si>
    <t>sta.ocn.jp</t>
    <phoneticPr fontId="1"/>
  </si>
  <si>
    <t>和田　正彦</t>
    <rPh sb="0" eb="2">
      <t>ワダ</t>
    </rPh>
    <rPh sb="3" eb="5">
      <t>マサヒコ</t>
    </rPh>
    <phoneticPr fontId="1"/>
  </si>
  <si>
    <t>取締役</t>
    <rPh sb="0" eb="3">
      <t>トリシマリヤク</t>
    </rPh>
    <phoneticPr fontId="1"/>
  </si>
  <si>
    <t>じゅうたくがたゆうりょうろうじんほーむこぶし</t>
    <phoneticPr fontId="1"/>
  </si>
  <si>
    <t>住宅型有料老人ホームこぶし</t>
    <rPh sb="0" eb="7">
      <t>ジュウタクガタユウリョウロウジン</t>
    </rPh>
    <phoneticPr fontId="1"/>
  </si>
  <si>
    <t>旭川市春光２条９丁目３番２号</t>
    <rPh sb="0" eb="3">
      <t>アサヒカワシ</t>
    </rPh>
    <rPh sb="3" eb="5">
      <t>シュンコウ</t>
    </rPh>
    <rPh sb="6" eb="7">
      <t>ジョウ</t>
    </rPh>
    <rPh sb="8" eb="10">
      <t>チョウメ</t>
    </rPh>
    <rPh sb="11" eb="12">
      <t>バン</t>
    </rPh>
    <rPh sb="13" eb="14">
      <t>ゴウ</t>
    </rPh>
    <phoneticPr fontId="1"/>
  </si>
  <si>
    <t>旭川</t>
    <rPh sb="0" eb="2">
      <t>アサヒカワ</t>
    </rPh>
    <phoneticPr fontId="1"/>
  </si>
  <si>
    <t>⓵バス利用の場合　　　　　　　　　　　　・道北バス、あさでんで乗車２５分、花咲町７丁目停留所で下車、徒歩５分（５００M）　　②自動車利用の場合　　　　　　　　　　　　・乗車１５分</t>
    <rPh sb="3" eb="5">
      <t>リヨウ</t>
    </rPh>
    <rPh sb="6" eb="8">
      <t>バアイ</t>
    </rPh>
    <rPh sb="21" eb="23">
      <t>ドウホク</t>
    </rPh>
    <rPh sb="31" eb="33">
      <t>ジョウシャ</t>
    </rPh>
    <rPh sb="35" eb="36">
      <t>フン</t>
    </rPh>
    <rPh sb="37" eb="40">
      <t>ハナサキチョウ</t>
    </rPh>
    <rPh sb="41" eb="43">
      <t>チョウメ</t>
    </rPh>
    <rPh sb="43" eb="46">
      <t>テイリュウジョ</t>
    </rPh>
    <rPh sb="47" eb="49">
      <t>ゲシャ</t>
    </rPh>
    <rPh sb="50" eb="52">
      <t>トホ</t>
    </rPh>
    <rPh sb="53" eb="54">
      <t>フン</t>
    </rPh>
    <rPh sb="63" eb="66">
      <t>ジドウシャ</t>
    </rPh>
    <rPh sb="66" eb="68">
      <t>リヨウ</t>
    </rPh>
    <rPh sb="69" eb="71">
      <t>バアイ</t>
    </rPh>
    <rPh sb="84" eb="86">
      <t>ジョウシャ</t>
    </rPh>
    <rPh sb="88" eb="89">
      <t>フン</t>
    </rPh>
    <phoneticPr fontId="1"/>
  </si>
  <si>
    <t>7055</t>
    <phoneticPr fontId="1"/>
  </si>
  <si>
    <t>poplar.kobushi2</t>
    <phoneticPr fontId="1"/>
  </si>
  <si>
    <t>outlook.jp</t>
    <phoneticPr fontId="1"/>
  </si>
  <si>
    <t>３　住宅型</t>
  </si>
  <si>
    <t>１　事業者が自ら所有する土地</t>
  </si>
  <si>
    <t>３　その他</t>
  </si>
  <si>
    <t>３　木造</t>
  </si>
  <si>
    <t>１　事業者が自ら所有する建物</t>
  </si>
  <si>
    <t>１　全室個室（縁故者個室含む）</t>
  </si>
  <si>
    <t>１　あり</t>
  </si>
  <si>
    <t>２　なし</t>
  </si>
  <si>
    <t>１　あり（車椅子対応）</t>
  </si>
  <si>
    <t>３　なし</t>
  </si>
  <si>
    <t>安全で質の高い介護サービスを提供し、利用者に安心・満足・納得していただく介護を行います。人間尊重の立場に立ち、最善の介護を行う事により社会貢献します。</t>
    <rPh sb="0" eb="2">
      <t>アンゼン</t>
    </rPh>
    <rPh sb="3" eb="4">
      <t>シツ</t>
    </rPh>
    <rPh sb="5" eb="6">
      <t>タカ</t>
    </rPh>
    <rPh sb="7" eb="9">
      <t>カイゴ</t>
    </rPh>
    <rPh sb="14" eb="16">
      <t>テイキョウ</t>
    </rPh>
    <rPh sb="18" eb="21">
      <t>リヨウシャ</t>
    </rPh>
    <rPh sb="22" eb="24">
      <t>アンシン</t>
    </rPh>
    <rPh sb="25" eb="27">
      <t>マンゾク</t>
    </rPh>
    <rPh sb="28" eb="30">
      <t>ナットク</t>
    </rPh>
    <rPh sb="36" eb="38">
      <t>カイゴ</t>
    </rPh>
    <rPh sb="39" eb="40">
      <t>オコナ</t>
    </rPh>
    <rPh sb="44" eb="48">
      <t>ニンゲンソンチョウ</t>
    </rPh>
    <rPh sb="49" eb="51">
      <t>タチバ</t>
    </rPh>
    <rPh sb="52" eb="53">
      <t>タ</t>
    </rPh>
    <rPh sb="55" eb="57">
      <t>サイゼン</t>
    </rPh>
    <rPh sb="58" eb="60">
      <t>カイゴ</t>
    </rPh>
    <rPh sb="61" eb="62">
      <t>オコナ</t>
    </rPh>
    <rPh sb="63" eb="64">
      <t>コト</t>
    </rPh>
    <rPh sb="67" eb="71">
      <t>シャカイコウケン</t>
    </rPh>
    <phoneticPr fontId="1"/>
  </si>
  <si>
    <t>良質な介護の提供の為、より高い知識と技能を習得します。職員は相互に協力してチームとして利用者のサービス向上に努めます。利用者を中心とした地域関係機関との連携を行います。健全な経営と職員に満足させる会社を目指します。</t>
    <rPh sb="0" eb="2">
      <t>リョウシツ</t>
    </rPh>
    <rPh sb="3" eb="5">
      <t>カイゴ</t>
    </rPh>
    <rPh sb="6" eb="8">
      <t>テイキョウ</t>
    </rPh>
    <rPh sb="9" eb="10">
      <t>タメ</t>
    </rPh>
    <rPh sb="13" eb="14">
      <t>タカ</t>
    </rPh>
    <rPh sb="15" eb="17">
      <t>チシキ</t>
    </rPh>
    <rPh sb="18" eb="20">
      <t>ギノウ</t>
    </rPh>
    <rPh sb="21" eb="23">
      <t>シュウトク</t>
    </rPh>
    <rPh sb="27" eb="29">
      <t>ショクイン</t>
    </rPh>
    <rPh sb="30" eb="32">
      <t>ソウゴ</t>
    </rPh>
    <rPh sb="33" eb="35">
      <t>キョウリョク</t>
    </rPh>
    <rPh sb="43" eb="46">
      <t>リヨウシャ</t>
    </rPh>
    <rPh sb="51" eb="53">
      <t>コウジョウ</t>
    </rPh>
    <rPh sb="54" eb="55">
      <t>ツト</t>
    </rPh>
    <rPh sb="59" eb="62">
      <t>リヨウシャ</t>
    </rPh>
    <rPh sb="63" eb="65">
      <t>チュウシン</t>
    </rPh>
    <rPh sb="68" eb="70">
      <t>チイキ</t>
    </rPh>
    <rPh sb="70" eb="74">
      <t>カンケイキカン</t>
    </rPh>
    <rPh sb="76" eb="78">
      <t>レンケイ</t>
    </rPh>
    <rPh sb="79" eb="80">
      <t>オコナ</t>
    </rPh>
    <rPh sb="84" eb="86">
      <t>ケンゼン</t>
    </rPh>
    <rPh sb="87" eb="89">
      <t>ケイエイ</t>
    </rPh>
    <rPh sb="90" eb="92">
      <t>ショクイン</t>
    </rPh>
    <rPh sb="93" eb="95">
      <t>マンゾク</t>
    </rPh>
    <rPh sb="98" eb="100">
      <t>カイシャ</t>
    </rPh>
    <rPh sb="101" eb="103">
      <t>メザ</t>
    </rPh>
    <phoneticPr fontId="1"/>
  </si>
  <si>
    <t>１　自ら実施</t>
  </si>
  <si>
    <t>○</t>
  </si>
  <si>
    <t>医療法人歓生会　豊岡中央病院</t>
    <rPh sb="0" eb="4">
      <t>イリョウホウジン</t>
    </rPh>
    <rPh sb="4" eb="5">
      <t>カン</t>
    </rPh>
    <rPh sb="5" eb="6">
      <t>ナマ</t>
    </rPh>
    <rPh sb="6" eb="7">
      <t>カイ</t>
    </rPh>
    <rPh sb="8" eb="14">
      <t>トヨオカチュウオウビョウイン</t>
    </rPh>
    <phoneticPr fontId="1"/>
  </si>
  <si>
    <t>旭川市豊岡７条２丁目１番５号</t>
    <rPh sb="0" eb="3">
      <t>アサヒカワシ</t>
    </rPh>
    <rPh sb="3" eb="5">
      <t>トヨオカ</t>
    </rPh>
    <rPh sb="6" eb="7">
      <t>ジョウ</t>
    </rPh>
    <rPh sb="8" eb="10">
      <t>チョウメ</t>
    </rPh>
    <rPh sb="11" eb="12">
      <t>バン</t>
    </rPh>
    <rPh sb="13" eb="14">
      <t>ゴウ</t>
    </rPh>
    <phoneticPr fontId="1"/>
  </si>
  <si>
    <t>内科・小児科・脳神経外科・泌尿器科・外科・歯科口腔外科</t>
    <rPh sb="0" eb="2">
      <t>ナイカ</t>
    </rPh>
    <rPh sb="3" eb="6">
      <t>ショウニカ</t>
    </rPh>
    <rPh sb="7" eb="12">
      <t>ノウシンケイゲカ</t>
    </rPh>
    <rPh sb="13" eb="17">
      <t>ヒニョウキカ</t>
    </rPh>
    <rPh sb="18" eb="20">
      <t>ゲカ</t>
    </rPh>
    <rPh sb="21" eb="23">
      <t>シカ</t>
    </rPh>
    <rPh sb="23" eb="27">
      <t>コウクウゲカ</t>
    </rPh>
    <phoneticPr fontId="1"/>
  </si>
  <si>
    <t>内科</t>
    <rPh sb="0" eb="2">
      <t>ナイカ</t>
    </rPh>
    <phoneticPr fontId="1"/>
  </si>
  <si>
    <t>だいだいの丘クリニック</t>
    <rPh sb="5" eb="6">
      <t>オカ</t>
    </rPh>
    <phoneticPr fontId="1"/>
  </si>
  <si>
    <t>上川郡東神楽町ひじり野南２条４丁目３番７号　　　ルピナス２０３号室</t>
    <rPh sb="0" eb="3">
      <t>カミカワグン</t>
    </rPh>
    <rPh sb="3" eb="7">
      <t>ヒガシカグラチョウ</t>
    </rPh>
    <rPh sb="10" eb="11">
      <t>ノ</t>
    </rPh>
    <rPh sb="11" eb="12">
      <t>ミナミ</t>
    </rPh>
    <rPh sb="13" eb="14">
      <t>ジョウ</t>
    </rPh>
    <rPh sb="15" eb="17">
      <t>チョウメ</t>
    </rPh>
    <rPh sb="18" eb="19">
      <t>バン</t>
    </rPh>
    <rPh sb="20" eb="21">
      <t>ゴウ</t>
    </rPh>
    <rPh sb="31" eb="33">
      <t>ゴウシツ</t>
    </rPh>
    <phoneticPr fontId="1"/>
  </si>
  <si>
    <t>内科・疼痛緩和内科・精神科・整形外科</t>
    <rPh sb="0" eb="2">
      <t>ナイカ</t>
    </rPh>
    <rPh sb="3" eb="7">
      <t>トウツウカンワ</t>
    </rPh>
    <rPh sb="7" eb="9">
      <t>ナイカ</t>
    </rPh>
    <rPh sb="10" eb="13">
      <t>セイシンカ</t>
    </rPh>
    <rPh sb="14" eb="18">
      <t>セイケイゲカ</t>
    </rPh>
    <phoneticPr fontId="1"/>
  </si>
  <si>
    <t>内科・精神科・整形外科</t>
    <rPh sb="0" eb="2">
      <t>ナイカ</t>
    </rPh>
    <rPh sb="3" eb="6">
      <t>セイシンカ</t>
    </rPh>
    <rPh sb="7" eb="11">
      <t>セイケイゲカ</t>
    </rPh>
    <phoneticPr fontId="1"/>
  </si>
  <si>
    <t>緊急時の指示・対応・往診等</t>
    <rPh sb="0" eb="3">
      <t>キンキュウジ</t>
    </rPh>
    <rPh sb="4" eb="6">
      <t>シジ</t>
    </rPh>
    <rPh sb="7" eb="9">
      <t>タイオウ</t>
    </rPh>
    <rPh sb="10" eb="12">
      <t>オウシン</t>
    </rPh>
    <rPh sb="12" eb="13">
      <t>トウ</t>
    </rPh>
    <phoneticPr fontId="1"/>
  </si>
  <si>
    <t>緊急時の指示、対応等</t>
    <rPh sb="0" eb="3">
      <t>キンキュウジ</t>
    </rPh>
    <rPh sb="4" eb="6">
      <t>シジ</t>
    </rPh>
    <rPh sb="7" eb="9">
      <t>タイオウ</t>
    </rPh>
    <rPh sb="9" eb="10">
      <t>トウ</t>
    </rPh>
    <phoneticPr fontId="1"/>
  </si>
  <si>
    <t>杉村歯科医院</t>
    <rPh sb="0" eb="4">
      <t>スギムラシカ</t>
    </rPh>
    <rPh sb="4" eb="6">
      <t>イイン</t>
    </rPh>
    <phoneticPr fontId="1"/>
  </si>
  <si>
    <t>旭川市春光１条９丁目１０番１６号</t>
    <rPh sb="0" eb="3">
      <t>アサヒカワシ</t>
    </rPh>
    <rPh sb="3" eb="5">
      <t>シュンコウ</t>
    </rPh>
    <rPh sb="6" eb="7">
      <t>ジョウ</t>
    </rPh>
    <rPh sb="8" eb="10">
      <t>チョウメ</t>
    </rPh>
    <rPh sb="12" eb="13">
      <t>バン</t>
    </rPh>
    <rPh sb="15" eb="16">
      <t>ゴウ</t>
    </rPh>
    <phoneticPr fontId="1"/>
  </si>
  <si>
    <t>訪問歯科診療等</t>
    <rPh sb="0" eb="2">
      <t>ホウモン</t>
    </rPh>
    <rPh sb="2" eb="4">
      <t>シカ</t>
    </rPh>
    <rPh sb="4" eb="6">
      <t>シンリョウ</t>
    </rPh>
    <rPh sb="6" eb="7">
      <t>トウ</t>
    </rPh>
    <phoneticPr fontId="1"/>
  </si>
  <si>
    <t>医療法人社団クリア歯科クリニック</t>
    <rPh sb="0" eb="4">
      <t>イリョウホウジン</t>
    </rPh>
    <rPh sb="4" eb="6">
      <t>シャダン</t>
    </rPh>
    <rPh sb="9" eb="11">
      <t>シカ</t>
    </rPh>
    <phoneticPr fontId="1"/>
  </si>
  <si>
    <t>旭川市春光６条６丁目４番２９号</t>
    <rPh sb="0" eb="3">
      <t>アサヒカワシ</t>
    </rPh>
    <rPh sb="3" eb="5">
      <t>シュンコウ</t>
    </rPh>
    <rPh sb="6" eb="7">
      <t>ジョウ</t>
    </rPh>
    <rPh sb="8" eb="10">
      <t>チョウメ</t>
    </rPh>
    <rPh sb="11" eb="12">
      <t>バン</t>
    </rPh>
    <rPh sb="14" eb="15">
      <t>ゴウ</t>
    </rPh>
    <phoneticPr fontId="1"/>
  </si>
  <si>
    <t>訪問歯科往診等</t>
    <rPh sb="0" eb="4">
      <t>ホウモンシカ</t>
    </rPh>
    <rPh sb="4" eb="6">
      <t>オウシン</t>
    </rPh>
    <rPh sb="6" eb="7">
      <t>トウ</t>
    </rPh>
    <phoneticPr fontId="1"/>
  </si>
  <si>
    <t>概ね５５歳以上</t>
    <rPh sb="0" eb="1">
      <t>オオム</t>
    </rPh>
    <rPh sb="4" eb="5">
      <t>サイ</t>
    </rPh>
    <rPh sb="5" eb="7">
      <t>イジョウ</t>
    </rPh>
    <phoneticPr fontId="1"/>
  </si>
  <si>
    <t>入居者が死亡した場合、入居者から契約解除が行われた場合、他契約書参照</t>
    <rPh sb="0" eb="3">
      <t>ニュウキョシャ</t>
    </rPh>
    <rPh sb="4" eb="6">
      <t>シボウ</t>
    </rPh>
    <rPh sb="8" eb="10">
      <t>バアイ</t>
    </rPh>
    <rPh sb="11" eb="14">
      <t>ニュウキョシャ</t>
    </rPh>
    <rPh sb="16" eb="20">
      <t>ケイヤクカイジョ</t>
    </rPh>
    <rPh sb="21" eb="22">
      <t>オコナ</t>
    </rPh>
    <rPh sb="25" eb="27">
      <t>バアイ</t>
    </rPh>
    <rPh sb="28" eb="29">
      <t>ホカ</t>
    </rPh>
    <rPh sb="29" eb="32">
      <t>ケイヤクショ</t>
    </rPh>
    <rPh sb="32" eb="34">
      <t>サンショウ</t>
    </rPh>
    <phoneticPr fontId="1"/>
  </si>
  <si>
    <t>入居契約第７・８条</t>
    <rPh sb="0" eb="2">
      <t>ニュウキョ</t>
    </rPh>
    <rPh sb="2" eb="4">
      <t>ケイヤク</t>
    </rPh>
    <rPh sb="4" eb="5">
      <t>ダイ</t>
    </rPh>
    <rPh sb="8" eb="9">
      <t>ジョウ</t>
    </rPh>
    <phoneticPr fontId="1"/>
  </si>
  <si>
    <t>介護福祉士</t>
    <rPh sb="0" eb="5">
      <t>カイゴフクシシ</t>
    </rPh>
    <phoneticPr fontId="1"/>
  </si>
  <si>
    <t>２　建物賃貸借方式</t>
  </si>
  <si>
    <t>３　月払い方式</t>
  </si>
  <si>
    <t>３　不在期間が○日以上の場合に限り、日割り計算で減額</t>
  </si>
  <si>
    <t>物価変動、人件費上昇により改定する場合がある。</t>
    <rPh sb="0" eb="2">
      <t>ブッカ</t>
    </rPh>
    <rPh sb="2" eb="4">
      <t>ヘンドウ</t>
    </rPh>
    <rPh sb="5" eb="8">
      <t>ジンケンヒ</t>
    </rPh>
    <rPh sb="8" eb="10">
      <t>ジョウショウ</t>
    </rPh>
    <rPh sb="13" eb="15">
      <t>カイテイ</t>
    </rPh>
    <rPh sb="17" eb="19">
      <t>バアイ</t>
    </rPh>
    <phoneticPr fontId="1"/>
  </si>
  <si>
    <t>運営懇談会の意見を聴く。</t>
    <rPh sb="0" eb="5">
      <t>ウンエイコンダンカイ</t>
    </rPh>
    <rPh sb="6" eb="8">
      <t>イケン</t>
    </rPh>
    <rPh sb="9" eb="10">
      <t>キ</t>
    </rPh>
    <phoneticPr fontId="1"/>
  </si>
  <si>
    <t>10000（暖房費）</t>
    <rPh sb="6" eb="9">
      <t>ダンボウヒ</t>
    </rPh>
    <phoneticPr fontId="1"/>
  </si>
  <si>
    <t>0（６月～９月）</t>
    <rPh sb="3" eb="4">
      <t>ガツ</t>
    </rPh>
    <rPh sb="6" eb="7">
      <t>ガツ</t>
    </rPh>
    <phoneticPr fontId="1"/>
  </si>
  <si>
    <t>市場の建物の賃借料、設備備品費を基礎として算定した。</t>
    <rPh sb="0" eb="2">
      <t>シジョウ</t>
    </rPh>
    <rPh sb="3" eb="5">
      <t>タテモノ</t>
    </rPh>
    <rPh sb="6" eb="9">
      <t>チンシャクリョウ</t>
    </rPh>
    <rPh sb="10" eb="12">
      <t>セツビ</t>
    </rPh>
    <rPh sb="12" eb="14">
      <t>ビヒン</t>
    </rPh>
    <rPh sb="14" eb="15">
      <t>ヒ</t>
    </rPh>
    <rPh sb="16" eb="18">
      <t>キソ</t>
    </rPh>
    <rPh sb="21" eb="23">
      <t>サンテイ</t>
    </rPh>
    <phoneticPr fontId="1"/>
  </si>
  <si>
    <t>通院介助　１時間以内　1,000円（税別）　　　　　　　　　　　１～２時間　2,000円（税別）　２時間以上　3,000円（税別）</t>
    <rPh sb="0" eb="4">
      <t>ツウインカイジョ</t>
    </rPh>
    <rPh sb="6" eb="10">
      <t>ジカンイナイ</t>
    </rPh>
    <rPh sb="12" eb="17">
      <t>000エン</t>
    </rPh>
    <rPh sb="18" eb="20">
      <t>ゼイベツ</t>
    </rPh>
    <rPh sb="35" eb="37">
      <t>ジカン</t>
    </rPh>
    <rPh sb="39" eb="44">
      <t>000エン</t>
    </rPh>
    <rPh sb="45" eb="47">
      <t>ゼイベツ</t>
    </rPh>
    <rPh sb="50" eb="52">
      <t>ジカン</t>
    </rPh>
    <rPh sb="52" eb="54">
      <t>イジョウ</t>
    </rPh>
    <rPh sb="56" eb="61">
      <t>000エン</t>
    </rPh>
    <rPh sb="62" eb="64">
      <t>ゼイベツ</t>
    </rPh>
    <phoneticPr fontId="1"/>
  </si>
  <si>
    <t>共有施設の維持管理・修繕費。事務管理部門・生活支援サービスの人件費・事務費用。</t>
    <rPh sb="0" eb="4">
      <t>キョウユウシセツ</t>
    </rPh>
    <rPh sb="5" eb="9">
      <t>イジカンリ</t>
    </rPh>
    <rPh sb="10" eb="13">
      <t>シュウゼンヒ</t>
    </rPh>
    <rPh sb="14" eb="16">
      <t>ジム</t>
    </rPh>
    <rPh sb="16" eb="20">
      <t>カンリブモン</t>
    </rPh>
    <rPh sb="21" eb="23">
      <t>セイカツ</t>
    </rPh>
    <rPh sb="23" eb="25">
      <t>シエン</t>
    </rPh>
    <rPh sb="30" eb="33">
      <t>ジンケンヒ</t>
    </rPh>
    <rPh sb="34" eb="36">
      <t>ジム</t>
    </rPh>
    <rPh sb="36" eb="38">
      <t>ヒヨウ</t>
    </rPh>
    <phoneticPr fontId="1"/>
  </si>
  <si>
    <t>厨房維持費、及び１日３食を提供するための費用。</t>
    <rPh sb="0" eb="2">
      <t>チュウボウ</t>
    </rPh>
    <rPh sb="2" eb="5">
      <t>イジヒ</t>
    </rPh>
    <rPh sb="6" eb="7">
      <t>オヨ</t>
    </rPh>
    <rPh sb="9" eb="10">
      <t>ニチ</t>
    </rPh>
    <rPh sb="11" eb="12">
      <t>ショク</t>
    </rPh>
    <rPh sb="13" eb="15">
      <t>テイキョウ</t>
    </rPh>
    <rPh sb="20" eb="22">
      <t>ヒヨウ</t>
    </rPh>
    <phoneticPr fontId="1"/>
  </si>
  <si>
    <t>実費</t>
    <rPh sb="0" eb="2">
      <t>ジッピ</t>
    </rPh>
    <phoneticPr fontId="1"/>
  </si>
  <si>
    <t>暖房費　１０月～５月　10,000円</t>
    <rPh sb="0" eb="3">
      <t>ダンボウヒ</t>
    </rPh>
    <rPh sb="6" eb="7">
      <t>ガツ</t>
    </rPh>
    <rPh sb="9" eb="10">
      <t>ガツ</t>
    </rPh>
    <rPh sb="17" eb="18">
      <t>エン</t>
    </rPh>
    <phoneticPr fontId="1"/>
  </si>
  <si>
    <t>食事取れない、酸素必要など医療が必要な状態になり退居</t>
    <rPh sb="0" eb="2">
      <t>ショクジ</t>
    </rPh>
    <rPh sb="2" eb="3">
      <t>ト</t>
    </rPh>
    <rPh sb="7" eb="11">
      <t>サンソヒツヨウ</t>
    </rPh>
    <rPh sb="13" eb="15">
      <t>イリョウ</t>
    </rPh>
    <rPh sb="16" eb="18">
      <t>ヒツヨウ</t>
    </rPh>
    <rPh sb="19" eb="21">
      <t>ジョウタイ</t>
    </rPh>
    <rPh sb="24" eb="25">
      <t>タイ</t>
    </rPh>
    <rPh sb="25" eb="26">
      <t>キョ</t>
    </rPh>
    <phoneticPr fontId="1"/>
  </si>
  <si>
    <t>有限会社ポプラ　苦情相談窓口　和田正彦</t>
    <rPh sb="0" eb="4">
      <t>ユウゲンガイシャ</t>
    </rPh>
    <rPh sb="8" eb="10">
      <t>クジョウ</t>
    </rPh>
    <rPh sb="10" eb="12">
      <t>ソウダン</t>
    </rPh>
    <rPh sb="12" eb="14">
      <t>マドグチ</t>
    </rPh>
    <rPh sb="15" eb="17">
      <t>ワダ</t>
    </rPh>
    <rPh sb="17" eb="19">
      <t>マサヒコ</t>
    </rPh>
    <phoneticPr fontId="1"/>
  </si>
  <si>
    <t>土・日・祝日</t>
    <rPh sb="0" eb="1">
      <t>ツチ</t>
    </rPh>
    <rPh sb="2" eb="3">
      <t>ニチ</t>
    </rPh>
    <rPh sb="4" eb="5">
      <t>シュク</t>
    </rPh>
    <rPh sb="5" eb="6">
      <t>ヒ</t>
    </rPh>
    <phoneticPr fontId="1"/>
  </si>
  <si>
    <t>旭川市福祉保健部介護高齢課</t>
    <rPh sb="0" eb="3">
      <t>アサヒカワシ</t>
    </rPh>
    <rPh sb="3" eb="8">
      <t>フクシホケンブ</t>
    </rPh>
    <rPh sb="8" eb="10">
      <t>カイゴ</t>
    </rPh>
    <rPh sb="10" eb="12">
      <t>コウレイ</t>
    </rPh>
    <rPh sb="12" eb="13">
      <t>カ</t>
    </rPh>
    <phoneticPr fontId="1"/>
  </si>
  <si>
    <t>25</t>
    <phoneticPr fontId="1"/>
  </si>
  <si>
    <t>9797</t>
    <phoneticPr fontId="1"/>
  </si>
  <si>
    <t>土・日・祝日</t>
    <rPh sb="0" eb="1">
      <t>ド</t>
    </rPh>
    <rPh sb="2" eb="3">
      <t>ニチ</t>
    </rPh>
    <rPh sb="4" eb="6">
      <t>シュクジツ</t>
    </rPh>
    <phoneticPr fontId="1"/>
  </si>
  <si>
    <t>北海道国民健康保険団体連合会　介護保険担当</t>
    <rPh sb="0" eb="3">
      <t>ホッカイドウ</t>
    </rPh>
    <rPh sb="3" eb="5">
      <t>コクミン</t>
    </rPh>
    <rPh sb="5" eb="9">
      <t>ケンコウホケン</t>
    </rPh>
    <rPh sb="9" eb="13">
      <t>ダンタイレンゴウ</t>
    </rPh>
    <rPh sb="13" eb="14">
      <t>カイ</t>
    </rPh>
    <rPh sb="15" eb="21">
      <t>カイゴホケンタントウ</t>
    </rPh>
    <phoneticPr fontId="1"/>
  </si>
  <si>
    <t>011</t>
    <phoneticPr fontId="1"/>
  </si>
  <si>
    <t>231</t>
    <phoneticPr fontId="1"/>
  </si>
  <si>
    <t>5161</t>
    <phoneticPr fontId="1"/>
  </si>
  <si>
    <t>１　入居希望者に公開</t>
  </si>
  <si>
    <t>３　公開していない</t>
  </si>
  <si>
    <t>１　代替措置あり</t>
  </si>
  <si>
    <t>コロナ渦のため文章での連絡と意見や質問の返信と電話での意見交換</t>
    <rPh sb="3" eb="4">
      <t>カ</t>
    </rPh>
    <rPh sb="7" eb="9">
      <t>ブンショウ</t>
    </rPh>
    <rPh sb="11" eb="13">
      <t>レンラク</t>
    </rPh>
    <rPh sb="14" eb="16">
      <t>イケン</t>
    </rPh>
    <rPh sb="17" eb="19">
      <t>シツモン</t>
    </rPh>
    <rPh sb="20" eb="22">
      <t>ヘンシン</t>
    </rPh>
    <rPh sb="23" eb="25">
      <t>デンワ</t>
    </rPh>
    <rPh sb="27" eb="31">
      <t>イケンコウカン</t>
    </rPh>
    <phoneticPr fontId="1"/>
  </si>
  <si>
    <t>ポプラ在宅介護サービスセンター</t>
    <rPh sb="3" eb="7">
      <t>ザイタクカイゴ</t>
    </rPh>
    <phoneticPr fontId="1"/>
  </si>
  <si>
    <t>旭川市春光２条９丁目３番２号</t>
    <rPh sb="0" eb="3">
      <t>アサヒカワシ</t>
    </rPh>
    <rPh sb="3" eb="14">
      <t>シュンコウ2ジョウ9チョウメ3バン2ゴウ</t>
    </rPh>
    <phoneticPr fontId="1"/>
  </si>
  <si>
    <t>1時間　　　1100円　　　</t>
    <rPh sb="1" eb="3">
      <t>ジカン</t>
    </rPh>
    <rPh sb="10" eb="11">
      <t>エン</t>
    </rPh>
    <phoneticPr fontId="1"/>
  </si>
  <si>
    <t>上限　２時間以上3300円</t>
    <rPh sb="0" eb="2">
      <t>ジョウゲン</t>
    </rPh>
    <rPh sb="4" eb="8">
      <t>ジカンイジョウ</t>
    </rPh>
    <rPh sb="12" eb="13">
      <t>エン</t>
    </rPh>
    <phoneticPr fontId="1"/>
  </si>
  <si>
    <t>１回2000円</t>
    <rPh sb="1" eb="2">
      <t>カイ</t>
    </rPh>
    <rPh sb="6" eb="7">
      <t>エン</t>
    </rPh>
    <phoneticPr fontId="1"/>
  </si>
  <si>
    <t>排便管理</t>
    <rPh sb="0" eb="4">
      <t>ハイベンカンリ</t>
    </rPh>
    <phoneticPr fontId="1"/>
  </si>
  <si>
    <t>薬局による、居宅療養管理指導あり。</t>
    <rPh sb="0" eb="2">
      <t>ヤッキョク</t>
    </rPh>
    <rPh sb="6" eb="10">
      <t>キョタクリョウヨウ</t>
    </rPh>
    <rPh sb="10" eb="14">
      <t>カンリシドウ</t>
    </rPh>
    <phoneticPr fontId="1"/>
  </si>
  <si>
    <t>訪問介護に含まれない場合で施設サービスの場合に限る。</t>
    <rPh sb="0" eb="4">
      <t>ホウモンカイゴ</t>
    </rPh>
    <rPh sb="5" eb="6">
      <t>フク</t>
    </rPh>
    <rPh sb="10" eb="12">
      <t>バアイ</t>
    </rPh>
    <rPh sb="13" eb="15">
      <t>シセツ</t>
    </rPh>
    <rPh sb="20" eb="22">
      <t>バアイ</t>
    </rPh>
    <rPh sb="23" eb="2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</si>
</sst>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7" sqref="F7:P7"/>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874</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2001</v>
      </c>
      <c r="G26" s="162"/>
      <c r="H26" s="35" t="s">
        <v>484</v>
      </c>
      <c r="I26" s="162">
        <v>5</v>
      </c>
      <c r="J26" s="162"/>
      <c r="K26" s="35" t="s">
        <v>485</v>
      </c>
      <c r="L26" s="162">
        <v>10</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872</v>
      </c>
      <c r="J33" s="133"/>
      <c r="K33" s="133"/>
      <c r="L33" s="133"/>
      <c r="M33" s="133"/>
      <c r="N33" s="133"/>
      <c r="O33" s="133"/>
      <c r="P33" s="134"/>
      <c r="S33" s="15" t="str">
        <f>IF(OR(G33="",I33=""),"未記入","")</f>
        <v/>
      </c>
    </row>
    <row r="34" spans="2:20" ht="58.5" customHeight="1">
      <c r="B34" s="79"/>
      <c r="C34" s="80"/>
      <c r="D34" s="80"/>
      <c r="E34" s="81"/>
      <c r="F34" s="85" t="s">
        <v>2496</v>
      </c>
      <c r="G34" s="85"/>
      <c r="H34" s="85"/>
      <c r="I34" s="85"/>
      <c r="J34" s="85"/>
      <c r="K34" s="85"/>
      <c r="L34" s="85"/>
      <c r="M34" s="85"/>
      <c r="N34" s="85"/>
      <c r="O34" s="135"/>
      <c r="P34" s="136"/>
      <c r="S34" s="15" t="str">
        <f>IF(F34="","未記入","")</f>
        <v/>
      </c>
    </row>
    <row r="35" spans="2:20" ht="58.5" customHeight="1">
      <c r="B35" s="137" t="s">
        <v>574</v>
      </c>
      <c r="C35" s="138"/>
      <c r="D35" s="138"/>
      <c r="E35" s="139"/>
      <c r="F35" s="85" t="s">
        <v>2495</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2499</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2499</v>
      </c>
      <c r="O44" s="83"/>
      <c r="P44" s="84"/>
    </row>
    <row r="45" spans="2:20" ht="20.100000000000001" customHeight="1">
      <c r="B45" s="114"/>
      <c r="C45" s="92"/>
      <c r="D45" s="92"/>
      <c r="E45" s="92"/>
      <c r="F45" s="93" t="s">
        <v>423</v>
      </c>
      <c r="G45" s="94"/>
      <c r="H45" s="94"/>
      <c r="I45" s="95"/>
      <c r="J45" s="96" t="s">
        <v>2500</v>
      </c>
      <c r="K45" s="97"/>
      <c r="L45" s="97"/>
      <c r="M45" s="35" t="s">
        <v>483</v>
      </c>
      <c r="N45" s="97" t="s">
        <v>2501</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2479</v>
      </c>
      <c r="K49" s="159"/>
      <c r="L49" s="159"/>
      <c r="M49" s="159"/>
      <c r="N49" s="159"/>
      <c r="O49" s="96"/>
      <c r="P49" s="131"/>
    </row>
    <row r="50" spans="1:20" ht="20.100000000000001" customHeight="1">
      <c r="B50" s="163" t="s">
        <v>28</v>
      </c>
      <c r="C50" s="164"/>
      <c r="D50" s="164"/>
      <c r="E50" s="164"/>
      <c r="F50" s="164"/>
      <c r="G50" s="164"/>
      <c r="H50" s="164"/>
      <c r="I50" s="164"/>
      <c r="J50" s="161">
        <v>2004</v>
      </c>
      <c r="K50" s="162"/>
      <c r="L50" s="35" t="s">
        <v>484</v>
      </c>
      <c r="M50" s="61">
        <v>2</v>
      </c>
      <c r="N50" s="35" t="s">
        <v>485</v>
      </c>
      <c r="O50" s="61">
        <v>12</v>
      </c>
      <c r="P50" s="37" t="s">
        <v>486</v>
      </c>
      <c r="S50" s="15" t="str">
        <f>IF(OR(J50="",M50="",O50=""),"未記入","")</f>
        <v/>
      </c>
    </row>
    <row r="51" spans="1:20" ht="20.100000000000001" customHeight="1" thickBot="1">
      <c r="B51" s="165" t="s">
        <v>29</v>
      </c>
      <c r="C51" s="166"/>
      <c r="D51" s="166"/>
      <c r="E51" s="166"/>
      <c r="F51" s="166"/>
      <c r="G51" s="166"/>
      <c r="H51" s="166"/>
      <c r="I51" s="166"/>
      <c r="J51" s="167">
        <v>2017</v>
      </c>
      <c r="K51" s="168"/>
      <c r="L51" s="36" t="s">
        <v>484</v>
      </c>
      <c r="M51" s="62">
        <v>5</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2502</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363.18</v>
      </c>
      <c r="H61" s="109"/>
      <c r="I61" s="109"/>
      <c r="J61" s="109"/>
      <c r="K61" s="185"/>
      <c r="L61" s="184" t="s">
        <v>516</v>
      </c>
      <c r="M61" s="171"/>
      <c r="N61" s="171"/>
      <c r="O61" s="171"/>
      <c r="P61" s="186"/>
    </row>
    <row r="62" spans="1:20" ht="20.100000000000001" customHeight="1">
      <c r="B62" s="114"/>
      <c r="C62" s="92"/>
      <c r="D62" s="115" t="s">
        <v>39</v>
      </c>
      <c r="E62" s="77"/>
      <c r="F62" s="78"/>
      <c r="G62" s="159" t="s">
        <v>2503</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472.12</v>
      </c>
      <c r="L72" s="97"/>
      <c r="M72" s="97"/>
      <c r="N72" s="99" t="s">
        <v>490</v>
      </c>
      <c r="O72" s="99"/>
      <c r="P72" s="169"/>
    </row>
    <row r="73" spans="2:16" ht="20.100000000000001" customHeight="1">
      <c r="B73" s="429"/>
      <c r="C73" s="430"/>
      <c r="D73" s="175"/>
      <c r="E73" s="80"/>
      <c r="F73" s="81"/>
      <c r="G73" s="164" t="s">
        <v>42</v>
      </c>
      <c r="H73" s="164"/>
      <c r="I73" s="164"/>
      <c r="J73" s="164"/>
      <c r="K73" s="96">
        <v>472.12</v>
      </c>
      <c r="L73" s="97"/>
      <c r="M73" s="97"/>
      <c r="N73" s="99" t="s">
        <v>490</v>
      </c>
      <c r="O73" s="99"/>
      <c r="P73" s="169"/>
    </row>
    <row r="74" spans="2:16" ht="20.100000000000001" customHeight="1">
      <c r="B74" s="429"/>
      <c r="C74" s="430"/>
      <c r="D74" s="92" t="s">
        <v>43</v>
      </c>
      <c r="E74" s="92"/>
      <c r="F74" s="92"/>
      <c r="G74" s="159" t="s">
        <v>2504</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2505</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2506</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2507</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11.34</v>
      </c>
      <c r="K95" s="50" t="s">
        <v>490</v>
      </c>
      <c r="L95" s="96">
        <v>6</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2385</v>
      </c>
      <c r="G96" s="159"/>
      <c r="H96" s="159" t="s">
        <v>2385</v>
      </c>
      <c r="I96" s="159"/>
      <c r="J96" s="23">
        <v>11.02</v>
      </c>
      <c r="K96" s="50" t="s">
        <v>490</v>
      </c>
      <c r="L96" s="96">
        <v>3</v>
      </c>
      <c r="M96" s="122"/>
      <c r="N96" s="111" t="s">
        <v>2424</v>
      </c>
      <c r="O96" s="112"/>
      <c r="P96" s="113"/>
      <c r="S96" s="15" t="str">
        <f t="shared" ref="S96:S104" si="0">IF(OR(F96="",H96="",J96="",L96="",N96=""),IF(OR(F96&lt;&gt;"",H96&lt;&gt;"",J96&lt;&gt;"",L96&lt;&gt;"",N96&lt;&gt;""),"未記入",""),"")</f>
        <v/>
      </c>
    </row>
    <row r="97" spans="2:19" ht="20.100000000000001" customHeight="1">
      <c r="B97" s="114"/>
      <c r="C97" s="92"/>
      <c r="D97" s="92" t="s">
        <v>49</v>
      </c>
      <c r="E97" s="92"/>
      <c r="F97" s="159" t="s">
        <v>2385</v>
      </c>
      <c r="G97" s="159"/>
      <c r="H97" s="159" t="s">
        <v>2385</v>
      </c>
      <c r="I97" s="159"/>
      <c r="J97" s="23">
        <v>17.010000000000002</v>
      </c>
      <c r="K97" s="50" t="s">
        <v>490</v>
      </c>
      <c r="L97" s="96">
        <v>2</v>
      </c>
      <c r="M97" s="122"/>
      <c r="N97" s="111" t="s">
        <v>2424</v>
      </c>
      <c r="O97" s="112"/>
      <c r="P97" s="113"/>
      <c r="S97" s="15" t="str">
        <f t="shared" si="0"/>
        <v/>
      </c>
    </row>
    <row r="98" spans="2:19" ht="20.100000000000001" customHeight="1">
      <c r="B98" s="114"/>
      <c r="C98" s="92"/>
      <c r="D98" s="92" t="s">
        <v>50</v>
      </c>
      <c r="E98" s="92"/>
      <c r="F98" s="159" t="s">
        <v>2385</v>
      </c>
      <c r="G98" s="159"/>
      <c r="H98" s="159" t="s">
        <v>2385</v>
      </c>
      <c r="I98" s="159"/>
      <c r="J98" s="23">
        <v>18.899999999999999</v>
      </c>
      <c r="K98" s="50" t="s">
        <v>490</v>
      </c>
      <c r="L98" s="96">
        <v>1</v>
      </c>
      <c r="M98" s="122"/>
      <c r="N98" s="111" t="s">
        <v>2424</v>
      </c>
      <c r="O98" s="112"/>
      <c r="P98" s="113"/>
      <c r="S98" s="15" t="str">
        <f t="shared" si="0"/>
        <v/>
      </c>
    </row>
    <row r="99" spans="2:19" ht="20.100000000000001" customHeight="1">
      <c r="B99" s="114"/>
      <c r="C99" s="92"/>
      <c r="D99" s="92" t="s">
        <v>51</v>
      </c>
      <c r="E99" s="92"/>
      <c r="F99" s="159" t="s">
        <v>2385</v>
      </c>
      <c r="G99" s="159"/>
      <c r="H99" s="159" t="s">
        <v>2385</v>
      </c>
      <c r="I99" s="159"/>
      <c r="J99" s="23">
        <v>12.55</v>
      </c>
      <c r="K99" s="50" t="s">
        <v>490</v>
      </c>
      <c r="L99" s="96">
        <v>1</v>
      </c>
      <c r="M99" s="122"/>
      <c r="N99" s="111" t="s">
        <v>2424</v>
      </c>
      <c r="O99" s="112"/>
      <c r="P99" s="113"/>
      <c r="S99" s="15" t="str">
        <f t="shared" si="0"/>
        <v/>
      </c>
    </row>
    <row r="100" spans="2:19" ht="20.100000000000001" customHeight="1">
      <c r="B100" s="114"/>
      <c r="C100" s="92"/>
      <c r="D100" s="92" t="s">
        <v>52</v>
      </c>
      <c r="E100" s="92"/>
      <c r="F100" s="159" t="s">
        <v>2385</v>
      </c>
      <c r="G100" s="159"/>
      <c r="H100" s="159" t="s">
        <v>2385</v>
      </c>
      <c r="I100" s="159"/>
      <c r="J100" s="23">
        <v>10.08</v>
      </c>
      <c r="K100" s="50" t="s">
        <v>490</v>
      </c>
      <c r="L100" s="96">
        <v>1</v>
      </c>
      <c r="M100" s="122"/>
      <c r="N100" s="111" t="s">
        <v>2424</v>
      </c>
      <c r="O100" s="112"/>
      <c r="P100" s="113"/>
      <c r="S100" s="15" t="str">
        <f t="shared" si="0"/>
        <v/>
      </c>
    </row>
    <row r="101" spans="2:19" ht="20.100000000000001" customHeight="1">
      <c r="B101" s="114"/>
      <c r="C101" s="92"/>
      <c r="D101" s="92" t="s">
        <v>53</v>
      </c>
      <c r="E101" s="92"/>
      <c r="F101" s="159" t="s">
        <v>2385</v>
      </c>
      <c r="G101" s="159"/>
      <c r="H101" s="159" t="s">
        <v>2385</v>
      </c>
      <c r="I101" s="159"/>
      <c r="J101" s="23">
        <v>10.39</v>
      </c>
      <c r="K101" s="50" t="s">
        <v>490</v>
      </c>
      <c r="L101" s="96">
        <v>1</v>
      </c>
      <c r="M101" s="122"/>
      <c r="N101" s="111" t="s">
        <v>2424</v>
      </c>
      <c r="O101" s="112"/>
      <c r="P101" s="113"/>
      <c r="S101" s="15" t="str">
        <f t="shared" si="0"/>
        <v/>
      </c>
    </row>
    <row r="102" spans="2:19" ht="20.100000000000001" customHeight="1">
      <c r="B102" s="114"/>
      <c r="C102" s="92"/>
      <c r="D102" s="92" t="s">
        <v>54</v>
      </c>
      <c r="E102" s="92"/>
      <c r="F102" s="159" t="s">
        <v>2385</v>
      </c>
      <c r="G102" s="159"/>
      <c r="H102" s="159" t="s">
        <v>2385</v>
      </c>
      <c r="I102" s="159"/>
      <c r="J102" s="23">
        <v>9.18</v>
      </c>
      <c r="K102" s="50" t="s">
        <v>490</v>
      </c>
      <c r="L102" s="96">
        <v>1</v>
      </c>
      <c r="M102" s="122"/>
      <c r="N102" s="111" t="s">
        <v>2424</v>
      </c>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4</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2508</v>
      </c>
      <c r="H113" s="159"/>
      <c r="I113" s="159"/>
      <c r="J113" s="159"/>
      <c r="K113" s="159"/>
      <c r="L113" s="159"/>
      <c r="M113" s="159"/>
      <c r="N113" s="159"/>
      <c r="O113" s="96"/>
      <c r="P113" s="131"/>
    </row>
    <row r="114" spans="2:16" ht="20.100000000000001" customHeight="1">
      <c r="B114" s="215"/>
      <c r="C114" s="216"/>
      <c r="D114" s="210" t="s">
        <v>79</v>
      </c>
      <c r="E114" s="191"/>
      <c r="F114" s="192"/>
      <c r="G114" s="213" t="s">
        <v>2509</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2510</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2508</v>
      </c>
      <c r="H117" s="159"/>
      <c r="I117" s="159"/>
      <c r="J117" s="159"/>
      <c r="K117" s="159"/>
      <c r="L117" s="159"/>
      <c r="M117" s="159"/>
      <c r="N117" s="159"/>
      <c r="O117" s="96"/>
      <c r="P117" s="131"/>
    </row>
    <row r="118" spans="2:16" ht="20.100000000000001" customHeight="1">
      <c r="B118" s="193"/>
      <c r="C118" s="195"/>
      <c r="D118" s="217" t="s">
        <v>73</v>
      </c>
      <c r="E118" s="138"/>
      <c r="F118" s="139"/>
      <c r="G118" s="159" t="s">
        <v>2508</v>
      </c>
      <c r="H118" s="159"/>
      <c r="I118" s="159"/>
      <c r="J118" s="159"/>
      <c r="K118" s="159"/>
      <c r="L118" s="159"/>
      <c r="M118" s="159"/>
      <c r="N118" s="159"/>
      <c r="O118" s="96"/>
      <c r="P118" s="131"/>
    </row>
    <row r="119" spans="2:16" ht="20.100000000000001" customHeight="1">
      <c r="B119" s="193"/>
      <c r="C119" s="195"/>
      <c r="D119" s="219" t="s">
        <v>74</v>
      </c>
      <c r="E119" s="220"/>
      <c r="F119" s="221"/>
      <c r="G119" s="159" t="s">
        <v>2508</v>
      </c>
      <c r="H119" s="159"/>
      <c r="I119" s="159"/>
      <c r="J119" s="159"/>
      <c r="K119" s="159"/>
      <c r="L119" s="159"/>
      <c r="M119" s="159"/>
      <c r="N119" s="159"/>
      <c r="O119" s="96"/>
      <c r="P119" s="131"/>
    </row>
    <row r="120" spans="2:16" ht="20.100000000000001" customHeight="1">
      <c r="B120" s="193"/>
      <c r="C120" s="195"/>
      <c r="D120" s="203" t="s">
        <v>75</v>
      </c>
      <c r="E120" s="99"/>
      <c r="F120" s="100"/>
      <c r="G120" s="159" t="s">
        <v>2508</v>
      </c>
      <c r="H120" s="159"/>
      <c r="I120" s="159"/>
      <c r="J120" s="159"/>
      <c r="K120" s="159"/>
      <c r="L120" s="159"/>
      <c r="M120" s="159"/>
      <c r="N120" s="159"/>
      <c r="O120" s="96"/>
      <c r="P120" s="131"/>
    </row>
    <row r="121" spans="2:16" ht="20.100000000000001" customHeight="1">
      <c r="B121" s="193"/>
      <c r="C121" s="195"/>
      <c r="D121" s="203" t="s">
        <v>76</v>
      </c>
      <c r="E121" s="99"/>
      <c r="F121" s="100"/>
      <c r="G121" s="159" t="s">
        <v>2508</v>
      </c>
      <c r="H121" s="159"/>
      <c r="I121" s="159"/>
      <c r="J121" s="159"/>
      <c r="K121" s="159"/>
      <c r="L121" s="159"/>
      <c r="M121" s="159"/>
      <c r="N121" s="159"/>
      <c r="O121" s="96"/>
      <c r="P121" s="131"/>
    </row>
    <row r="122" spans="2:16" ht="20.100000000000001" customHeight="1">
      <c r="B122" s="222"/>
      <c r="C122" s="223"/>
      <c r="D122" s="203" t="s">
        <v>77</v>
      </c>
      <c r="E122" s="99"/>
      <c r="F122" s="100"/>
      <c r="G122" s="159" t="s">
        <v>2508</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2511</v>
      </c>
      <c r="H123" s="159"/>
      <c r="I123" s="159"/>
      <c r="J123" s="159"/>
      <c r="K123" s="159"/>
      <c r="L123" s="159"/>
      <c r="M123" s="159"/>
      <c r="N123" s="159"/>
      <c r="O123" s="96"/>
      <c r="P123" s="131"/>
    </row>
    <row r="124" spans="2:16" ht="20.100000000000001" customHeight="1">
      <c r="B124" s="193"/>
      <c r="C124" s="195"/>
      <c r="D124" s="217" t="s">
        <v>446</v>
      </c>
      <c r="E124" s="138"/>
      <c r="F124" s="139"/>
      <c r="G124" s="159" t="s">
        <v>2511</v>
      </c>
      <c r="H124" s="159"/>
      <c r="I124" s="159"/>
      <c r="J124" s="159"/>
      <c r="K124" s="159"/>
      <c r="L124" s="159"/>
      <c r="M124" s="159"/>
      <c r="N124" s="159"/>
      <c r="O124" s="96"/>
      <c r="P124" s="131"/>
    </row>
    <row r="125" spans="2:16" ht="20.100000000000001" customHeight="1">
      <c r="B125" s="193"/>
      <c r="C125" s="195"/>
      <c r="D125" s="219" t="s">
        <v>447</v>
      </c>
      <c r="E125" s="220"/>
      <c r="F125" s="221"/>
      <c r="G125" s="159" t="s">
        <v>2511</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2511</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2514</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2511</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2514</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2514</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2514</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2515</v>
      </c>
      <c r="G172" s="171" t="s">
        <v>474</v>
      </c>
      <c r="H172" s="171"/>
      <c r="I172" s="171"/>
      <c r="J172" s="171"/>
      <c r="K172" s="171"/>
      <c r="L172" s="171"/>
      <c r="M172" s="171"/>
      <c r="N172" s="171"/>
      <c r="O172" s="171"/>
      <c r="P172" s="186"/>
    </row>
    <row r="173" spans="2:20" ht="20.100000000000001" customHeight="1">
      <c r="B173" s="114"/>
      <c r="C173" s="92"/>
      <c r="D173" s="92"/>
      <c r="E173" s="92"/>
      <c r="F173" s="14" t="s">
        <v>2515</v>
      </c>
      <c r="G173" s="99" t="s">
        <v>475</v>
      </c>
      <c r="H173" s="99"/>
      <c r="I173" s="99"/>
      <c r="J173" s="99"/>
      <c r="K173" s="99"/>
      <c r="L173" s="99"/>
      <c r="M173" s="99"/>
      <c r="N173" s="99"/>
      <c r="O173" s="99"/>
      <c r="P173" s="169"/>
    </row>
    <row r="174" spans="2:20" ht="20.100000000000001" customHeight="1">
      <c r="B174" s="114"/>
      <c r="C174" s="92"/>
      <c r="D174" s="92"/>
      <c r="E174" s="92"/>
      <c r="F174" s="14" t="s">
        <v>2515</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2516</v>
      </c>
      <c r="J176" s="86"/>
      <c r="K176" s="86"/>
      <c r="L176" s="86"/>
      <c r="M176" s="86"/>
      <c r="N176" s="86"/>
      <c r="O176" s="87"/>
      <c r="P176" s="88"/>
    </row>
    <row r="177" spans="2:16" ht="39.9" customHeight="1">
      <c r="B177" s="280"/>
      <c r="C177" s="281"/>
      <c r="D177" s="82"/>
      <c r="E177" s="202"/>
      <c r="F177" s="92" t="s">
        <v>108</v>
      </c>
      <c r="G177" s="92"/>
      <c r="H177" s="92"/>
      <c r="I177" s="85" t="s">
        <v>2517</v>
      </c>
      <c r="J177" s="86"/>
      <c r="K177" s="86"/>
      <c r="L177" s="86"/>
      <c r="M177" s="86"/>
      <c r="N177" s="86"/>
      <c r="O177" s="87"/>
      <c r="P177" s="88"/>
    </row>
    <row r="178" spans="2:16" ht="39.9" customHeight="1">
      <c r="B178" s="280"/>
      <c r="C178" s="281"/>
      <c r="D178" s="82"/>
      <c r="E178" s="202"/>
      <c r="F178" s="92" t="s">
        <v>109</v>
      </c>
      <c r="G178" s="92"/>
      <c r="H178" s="92"/>
      <c r="I178" s="85" t="s">
        <v>2518</v>
      </c>
      <c r="J178" s="86"/>
      <c r="K178" s="86"/>
      <c r="L178" s="86"/>
      <c r="M178" s="86"/>
      <c r="N178" s="86"/>
      <c r="O178" s="87"/>
      <c r="P178" s="88"/>
    </row>
    <row r="179" spans="2:16" ht="39.9" customHeight="1">
      <c r="B179" s="280"/>
      <c r="C179" s="281"/>
      <c r="D179" s="82"/>
      <c r="E179" s="202"/>
      <c r="F179" s="92" t="s">
        <v>429</v>
      </c>
      <c r="G179" s="92"/>
      <c r="H179" s="92"/>
      <c r="I179" s="85" t="s">
        <v>2519</v>
      </c>
      <c r="J179" s="86"/>
      <c r="K179" s="86"/>
      <c r="L179" s="86"/>
      <c r="M179" s="86"/>
      <c r="N179" s="86"/>
      <c r="O179" s="87"/>
      <c r="P179" s="88"/>
    </row>
    <row r="180" spans="2:16" ht="39.9" customHeight="1">
      <c r="B180" s="280"/>
      <c r="C180" s="281"/>
      <c r="D180" s="82"/>
      <c r="E180" s="202"/>
      <c r="F180" s="92" t="s">
        <v>110</v>
      </c>
      <c r="G180" s="92"/>
      <c r="H180" s="92"/>
      <c r="I180" s="85" t="s">
        <v>2525</v>
      </c>
      <c r="J180" s="86"/>
      <c r="K180" s="86"/>
      <c r="L180" s="86"/>
      <c r="M180" s="86"/>
      <c r="N180" s="86"/>
      <c r="O180" s="87"/>
      <c r="P180" s="88"/>
    </row>
    <row r="181" spans="2:16" ht="39.9" customHeight="1">
      <c r="B181" s="280"/>
      <c r="C181" s="281"/>
      <c r="D181" s="82">
        <v>2</v>
      </c>
      <c r="E181" s="202"/>
      <c r="F181" s="92" t="s">
        <v>5</v>
      </c>
      <c r="G181" s="92"/>
      <c r="H181" s="92"/>
      <c r="I181" s="85" t="s">
        <v>2520</v>
      </c>
      <c r="J181" s="86"/>
      <c r="K181" s="86"/>
      <c r="L181" s="86"/>
      <c r="M181" s="86"/>
      <c r="N181" s="86"/>
      <c r="O181" s="87"/>
      <c r="P181" s="88"/>
    </row>
    <row r="182" spans="2:16" ht="39.9" customHeight="1">
      <c r="B182" s="280"/>
      <c r="C182" s="281"/>
      <c r="D182" s="82"/>
      <c r="E182" s="202"/>
      <c r="F182" s="92" t="s">
        <v>108</v>
      </c>
      <c r="G182" s="92"/>
      <c r="H182" s="92"/>
      <c r="I182" s="85" t="s">
        <v>2521</v>
      </c>
      <c r="J182" s="86"/>
      <c r="K182" s="86"/>
      <c r="L182" s="86"/>
      <c r="M182" s="86"/>
      <c r="N182" s="86"/>
      <c r="O182" s="87"/>
      <c r="P182" s="88"/>
    </row>
    <row r="183" spans="2:16" ht="39.9" customHeight="1">
      <c r="B183" s="280"/>
      <c r="C183" s="281"/>
      <c r="D183" s="82"/>
      <c r="E183" s="202"/>
      <c r="F183" s="92" t="s">
        <v>109</v>
      </c>
      <c r="G183" s="92"/>
      <c r="H183" s="92"/>
      <c r="I183" s="85" t="s">
        <v>2522</v>
      </c>
      <c r="J183" s="86"/>
      <c r="K183" s="86"/>
      <c r="L183" s="86"/>
      <c r="M183" s="86"/>
      <c r="N183" s="86"/>
      <c r="O183" s="87"/>
      <c r="P183" s="88"/>
    </row>
    <row r="184" spans="2:16" ht="39.9" customHeight="1">
      <c r="B184" s="280"/>
      <c r="C184" s="281"/>
      <c r="D184" s="82"/>
      <c r="E184" s="202"/>
      <c r="F184" s="92" t="s">
        <v>429</v>
      </c>
      <c r="G184" s="92"/>
      <c r="H184" s="92"/>
      <c r="I184" s="85" t="s">
        <v>2523</v>
      </c>
      <c r="J184" s="86"/>
      <c r="K184" s="86"/>
      <c r="L184" s="86"/>
      <c r="M184" s="86"/>
      <c r="N184" s="86"/>
      <c r="O184" s="87"/>
      <c r="P184" s="88"/>
    </row>
    <row r="185" spans="2:16" ht="39.9" customHeight="1">
      <c r="B185" s="280"/>
      <c r="C185" s="281"/>
      <c r="D185" s="82"/>
      <c r="E185" s="202"/>
      <c r="F185" s="92" t="s">
        <v>110</v>
      </c>
      <c r="G185" s="92"/>
      <c r="H185" s="92"/>
      <c r="I185" s="85" t="s">
        <v>2524</v>
      </c>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2526</v>
      </c>
      <c r="J191" s="86"/>
      <c r="K191" s="86"/>
      <c r="L191" s="86"/>
      <c r="M191" s="86"/>
      <c r="N191" s="86"/>
      <c r="O191" s="87"/>
      <c r="P191" s="88"/>
    </row>
    <row r="192" spans="2:16" ht="39.9" customHeight="1">
      <c r="B192" s="280"/>
      <c r="C192" s="281"/>
      <c r="D192" s="269"/>
      <c r="E192" s="235"/>
      <c r="F192" s="92" t="s">
        <v>108</v>
      </c>
      <c r="G192" s="92"/>
      <c r="H192" s="92"/>
      <c r="I192" s="85" t="s">
        <v>2527</v>
      </c>
      <c r="J192" s="86"/>
      <c r="K192" s="86"/>
      <c r="L192" s="86"/>
      <c r="M192" s="86"/>
      <c r="N192" s="86"/>
      <c r="O192" s="87"/>
      <c r="P192" s="88"/>
    </row>
    <row r="193" spans="2:16" ht="39.9" customHeight="1">
      <c r="B193" s="280"/>
      <c r="C193" s="281"/>
      <c r="D193" s="269"/>
      <c r="E193" s="235"/>
      <c r="F193" s="160" t="s">
        <v>110</v>
      </c>
      <c r="G193" s="160"/>
      <c r="H193" s="160"/>
      <c r="I193" s="85" t="s">
        <v>2528</v>
      </c>
      <c r="J193" s="86"/>
      <c r="K193" s="86"/>
      <c r="L193" s="86"/>
      <c r="M193" s="86"/>
      <c r="N193" s="86"/>
      <c r="O193" s="87"/>
      <c r="P193" s="88"/>
    </row>
    <row r="194" spans="2:16" ht="39.9" customHeight="1">
      <c r="B194" s="280"/>
      <c r="C194" s="281"/>
      <c r="D194" s="268">
        <v>2</v>
      </c>
      <c r="E194" s="234"/>
      <c r="F194" s="92" t="s">
        <v>5</v>
      </c>
      <c r="G194" s="92"/>
      <c r="H194" s="92"/>
      <c r="I194" s="85" t="s">
        <v>2529</v>
      </c>
      <c r="J194" s="86"/>
      <c r="K194" s="86"/>
      <c r="L194" s="86"/>
      <c r="M194" s="86"/>
      <c r="N194" s="86"/>
      <c r="O194" s="87"/>
      <c r="P194" s="88"/>
    </row>
    <row r="195" spans="2:16" ht="39.9" customHeight="1">
      <c r="B195" s="280"/>
      <c r="C195" s="281"/>
      <c r="D195" s="269"/>
      <c r="E195" s="235"/>
      <c r="F195" s="92" t="s">
        <v>108</v>
      </c>
      <c r="G195" s="92"/>
      <c r="H195" s="92"/>
      <c r="I195" s="85" t="s">
        <v>2530</v>
      </c>
      <c r="J195" s="86"/>
      <c r="K195" s="86"/>
      <c r="L195" s="86"/>
      <c r="M195" s="86"/>
      <c r="N195" s="86"/>
      <c r="O195" s="87"/>
      <c r="P195" s="88"/>
    </row>
    <row r="196" spans="2:16" ht="39.9" customHeight="1" thickBot="1">
      <c r="B196" s="282"/>
      <c r="C196" s="283"/>
      <c r="D196" s="276"/>
      <c r="E196" s="277"/>
      <c r="F196" s="148" t="s">
        <v>110</v>
      </c>
      <c r="G196" s="148"/>
      <c r="H196" s="148"/>
      <c r="I196" s="237" t="s">
        <v>2531</v>
      </c>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2509</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2508</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2508</v>
      </c>
      <c r="K219" s="159"/>
      <c r="L219" s="159"/>
      <c r="M219" s="159"/>
      <c r="N219" s="159"/>
      <c r="O219" s="96"/>
      <c r="P219" s="131"/>
      <c r="S219" s="15" t="str">
        <f>IF(J219="","未記入","")</f>
        <v/>
      </c>
    </row>
    <row r="220" spans="2:20" ht="60" customHeight="1">
      <c r="B220" s="114" t="s">
        <v>128</v>
      </c>
      <c r="C220" s="92"/>
      <c r="D220" s="92"/>
      <c r="E220" s="92"/>
      <c r="F220" s="85" t="s">
        <v>2532</v>
      </c>
      <c r="G220" s="86"/>
      <c r="H220" s="86"/>
      <c r="I220" s="86"/>
      <c r="J220" s="86"/>
      <c r="K220" s="86"/>
      <c r="L220" s="86"/>
      <c r="M220" s="86"/>
      <c r="N220" s="86"/>
      <c r="O220" s="87"/>
      <c r="P220" s="88"/>
    </row>
    <row r="221" spans="2:20" ht="60" customHeight="1">
      <c r="B221" s="114" t="s">
        <v>493</v>
      </c>
      <c r="C221" s="92"/>
      <c r="D221" s="92"/>
      <c r="E221" s="92"/>
      <c r="F221" s="85" t="s">
        <v>2533</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2534</v>
      </c>
      <c r="K222" s="206"/>
      <c r="L222" s="206"/>
      <c r="M222" s="206"/>
      <c r="N222" s="206"/>
      <c r="O222" s="206"/>
      <c r="P222" s="207"/>
    </row>
    <row r="223" spans="2:20" ht="20.100000000000001" customHeight="1">
      <c r="B223" s="222"/>
      <c r="C223" s="227"/>
      <c r="D223" s="227"/>
      <c r="E223" s="223"/>
      <c r="F223" s="92" t="s">
        <v>137</v>
      </c>
      <c r="G223" s="92"/>
      <c r="H223" s="92"/>
      <c r="I223" s="92"/>
      <c r="J223" s="96">
        <v>2</v>
      </c>
      <c r="K223" s="97"/>
      <c r="L223" s="97"/>
      <c r="M223" s="97"/>
      <c r="N223" s="99" t="s">
        <v>494</v>
      </c>
      <c r="O223" s="99"/>
      <c r="P223" s="169"/>
    </row>
    <row r="224" spans="2:20" ht="20.100000000000001" customHeight="1">
      <c r="B224" s="304" t="s">
        <v>130</v>
      </c>
      <c r="C224" s="220"/>
      <c r="D224" s="220"/>
      <c r="E224" s="221"/>
      <c r="F224" s="96">
        <v>2</v>
      </c>
      <c r="G224" s="97"/>
      <c r="H224" s="97"/>
      <c r="I224" s="97"/>
      <c r="J224" s="97"/>
      <c r="K224" s="97"/>
      <c r="L224" s="97"/>
      <c r="M224" s="97"/>
      <c r="N224" s="99" t="s">
        <v>494</v>
      </c>
      <c r="O224" s="99"/>
      <c r="P224" s="169"/>
    </row>
    <row r="225" spans="1:20" ht="20.100000000000001" customHeight="1">
      <c r="B225" s="114" t="s">
        <v>131</v>
      </c>
      <c r="C225" s="92"/>
      <c r="D225" s="92"/>
      <c r="E225" s="92"/>
      <c r="F225" s="159" t="s">
        <v>2509</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10</v>
      </c>
      <c r="F241" s="218"/>
      <c r="G241" s="218"/>
      <c r="H241" s="159">
        <v>5</v>
      </c>
      <c r="I241" s="159"/>
      <c r="J241" s="159"/>
      <c r="K241" s="159">
        <v>5</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2</v>
      </c>
      <c r="F246" s="218"/>
      <c r="G246" s="218"/>
      <c r="H246" s="159"/>
      <c r="I246" s="159"/>
      <c r="J246" s="159"/>
      <c r="K246" s="159">
        <v>2</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3</v>
      </c>
      <c r="K259" s="159"/>
      <c r="L259" s="159"/>
      <c r="M259" s="159">
        <v>3</v>
      </c>
      <c r="N259" s="159"/>
      <c r="O259" s="96"/>
      <c r="P259" s="131"/>
    </row>
    <row r="260" spans="2:20" ht="20.100000000000001" customHeight="1">
      <c r="B260" s="114" t="s">
        <v>163</v>
      </c>
      <c r="C260" s="92"/>
      <c r="D260" s="92"/>
      <c r="E260" s="92"/>
      <c r="F260" s="92"/>
      <c r="G260" s="218">
        <f>IF(OR($J$260&lt;&gt;"",$M$260&lt;&gt;""),SUM($J$260,$M$260),"")</f>
        <v>1</v>
      </c>
      <c r="H260" s="218"/>
      <c r="I260" s="218"/>
      <c r="J260" s="159"/>
      <c r="K260" s="159"/>
      <c r="L260" s="159"/>
      <c r="M260" s="159">
        <v>1</v>
      </c>
      <c r="N260" s="159"/>
      <c r="O260" s="96"/>
      <c r="P260" s="131"/>
    </row>
    <row r="261" spans="2:20" ht="20.100000000000001" customHeight="1">
      <c r="B261" s="114" t="s">
        <v>399</v>
      </c>
      <c r="C261" s="92"/>
      <c r="D261" s="92"/>
      <c r="E261" s="92"/>
      <c r="F261" s="92"/>
      <c r="G261" s="218">
        <f>IF(OR($J$261&lt;&gt;"",$M$261&lt;&gt;""),SUM($J$261,$M$261),"")</f>
        <v>3</v>
      </c>
      <c r="H261" s="218"/>
      <c r="I261" s="218"/>
      <c r="J261" s="159">
        <v>2</v>
      </c>
      <c r="K261" s="159"/>
      <c r="L261" s="159"/>
      <c r="M261" s="159">
        <v>1</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2509</v>
      </c>
      <c r="M295" s="109"/>
      <c r="N295" s="109"/>
      <c r="O295" s="109"/>
      <c r="P295" s="110"/>
    </row>
    <row r="296" spans="2:20" ht="20.100000000000001" customHeight="1">
      <c r="B296" s="89"/>
      <c r="C296" s="90"/>
      <c r="D296" s="90"/>
      <c r="E296" s="90"/>
      <c r="F296" s="91"/>
      <c r="G296" s="210" t="s">
        <v>456</v>
      </c>
      <c r="H296" s="192"/>
      <c r="I296" s="96" t="s">
        <v>2508</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2535</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v>2</v>
      </c>
      <c r="J301" s="28">
        <v>1</v>
      </c>
      <c r="K301" s="28"/>
      <c r="L301" s="28"/>
      <c r="M301" s="28"/>
      <c r="N301" s="28"/>
      <c r="O301" s="28"/>
      <c r="P301" s="28"/>
      <c r="Q301" s="12"/>
    </row>
    <row r="302" spans="2:20" ht="20.100000000000001" customHeight="1">
      <c r="B302" s="190" t="s">
        <v>186</v>
      </c>
      <c r="C302" s="191"/>
      <c r="D302" s="191"/>
      <c r="E302" s="191"/>
      <c r="F302" s="192"/>
      <c r="G302" s="28"/>
      <c r="H302" s="28"/>
      <c r="I302" s="28"/>
      <c r="J302" s="28">
        <v>1</v>
      </c>
      <c r="K302" s="28"/>
      <c r="L302" s="28"/>
      <c r="M302" s="28"/>
      <c r="N302" s="28"/>
      <c r="O302" s="28"/>
      <c r="P302" s="28"/>
      <c r="Q302" s="12"/>
    </row>
    <row r="303" spans="2:20" ht="20.100000000000001" customHeight="1">
      <c r="B303" s="333" t="s">
        <v>187</v>
      </c>
      <c r="C303" s="334"/>
      <c r="D303" s="203" t="s">
        <v>188</v>
      </c>
      <c r="E303" s="99"/>
      <c r="F303" s="100"/>
      <c r="G303" s="28"/>
      <c r="H303" s="28"/>
      <c r="I303" s="28">
        <v>2</v>
      </c>
      <c r="J303" s="28">
        <v>1</v>
      </c>
      <c r="K303" s="28"/>
      <c r="L303" s="28"/>
      <c r="M303" s="28"/>
      <c r="N303" s="28"/>
      <c r="O303" s="28"/>
      <c r="P303" s="28"/>
      <c r="Q303" s="12"/>
    </row>
    <row r="304" spans="2:20" ht="20.100000000000001" customHeight="1">
      <c r="B304" s="335"/>
      <c r="C304" s="336"/>
      <c r="D304" s="210" t="s">
        <v>189</v>
      </c>
      <c r="E304" s="191"/>
      <c r="F304" s="192"/>
      <c r="G304" s="331"/>
      <c r="H304" s="331"/>
      <c r="I304" s="331">
        <v>2</v>
      </c>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v>1</v>
      </c>
      <c r="J308" s="331">
        <v>2</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1</v>
      </c>
      <c r="K310" s="28"/>
      <c r="L310" s="28"/>
      <c r="M310" s="28"/>
      <c r="N310" s="28"/>
      <c r="O310" s="28"/>
      <c r="P310" s="28"/>
      <c r="Q310" s="12"/>
    </row>
    <row r="311" spans="1:20" ht="20.100000000000001" customHeight="1" thickBot="1">
      <c r="B311" s="147" t="s">
        <v>193</v>
      </c>
      <c r="C311" s="148"/>
      <c r="D311" s="148"/>
      <c r="E311" s="148"/>
      <c r="F311" s="148"/>
      <c r="G311" s="148"/>
      <c r="H311" s="313" t="s">
        <v>2508</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2536</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2537</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2509</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2509</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2538</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4</v>
      </c>
      <c r="K326" s="97"/>
      <c r="L326" s="97"/>
      <c r="M326" s="99" t="s">
        <v>459</v>
      </c>
      <c r="N326" s="99"/>
      <c r="O326" s="99"/>
      <c r="P326" s="169"/>
      <c r="S326" s="15" t="str">
        <f>IF(F324=MST!CI6,IF(J326="","未記入",""),"")</f>
        <v/>
      </c>
    </row>
    <row r="327" spans="2:20" ht="60" customHeight="1">
      <c r="B327" s="293" t="s">
        <v>201</v>
      </c>
      <c r="C327" s="92"/>
      <c r="D327" s="92" t="s">
        <v>202</v>
      </c>
      <c r="E327" s="92"/>
      <c r="F327" s="85" t="s">
        <v>2539</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2540</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261</v>
      </c>
      <c r="J332" s="159"/>
      <c r="K332" s="159"/>
      <c r="L332" s="159"/>
      <c r="M332" s="96" t="s">
        <v>259</v>
      </c>
      <c r="N332" s="97"/>
      <c r="O332" s="97"/>
      <c r="P332" s="101"/>
    </row>
    <row r="333" spans="2:20" ht="20.100000000000001" customHeight="1">
      <c r="B333" s="114"/>
      <c r="C333" s="92"/>
      <c r="D333" s="92"/>
      <c r="E333" s="203" t="s">
        <v>215</v>
      </c>
      <c r="F333" s="99"/>
      <c r="G333" s="99"/>
      <c r="H333" s="100"/>
      <c r="I333" s="96">
        <v>90</v>
      </c>
      <c r="J333" s="97"/>
      <c r="K333" s="97"/>
      <c r="L333" s="55" t="s">
        <v>498</v>
      </c>
      <c r="M333" s="96">
        <v>91</v>
      </c>
      <c r="N333" s="97"/>
      <c r="O333" s="97"/>
      <c r="P333" s="40" t="s">
        <v>498</v>
      </c>
    </row>
    <row r="334" spans="2:20" ht="20.100000000000001" customHeight="1">
      <c r="B334" s="114" t="s">
        <v>45</v>
      </c>
      <c r="C334" s="92"/>
      <c r="D334" s="92"/>
      <c r="E334" s="203" t="s">
        <v>216</v>
      </c>
      <c r="F334" s="99"/>
      <c r="G334" s="99"/>
      <c r="H334" s="100"/>
      <c r="I334" s="96">
        <v>11.34</v>
      </c>
      <c r="J334" s="97"/>
      <c r="K334" s="97"/>
      <c r="L334" s="55" t="s">
        <v>490</v>
      </c>
      <c r="M334" s="96">
        <v>11.34</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98990</v>
      </c>
      <c r="J340" s="97"/>
      <c r="K340" s="97"/>
      <c r="L340" s="50" t="s">
        <v>499</v>
      </c>
      <c r="M340" s="96">
        <v>98990</v>
      </c>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36000</v>
      </c>
      <c r="J343" s="97"/>
      <c r="K343" s="97"/>
      <c r="L343" s="50" t="s">
        <v>499</v>
      </c>
      <c r="M343" s="96">
        <v>36000</v>
      </c>
      <c r="N343" s="97"/>
      <c r="O343" s="97"/>
      <c r="P343" s="37" t="s">
        <v>499</v>
      </c>
    </row>
    <row r="344" spans="2:20" ht="20.100000000000001" customHeight="1">
      <c r="B344" s="114"/>
      <c r="C344" s="359"/>
      <c r="D344" s="359"/>
      <c r="E344" s="203" t="s">
        <v>222</v>
      </c>
      <c r="F344" s="99"/>
      <c r="G344" s="99"/>
      <c r="H344" s="100"/>
      <c r="I344" s="96">
        <v>12000</v>
      </c>
      <c r="J344" s="97"/>
      <c r="K344" s="97"/>
      <c r="L344" s="50" t="s">
        <v>499</v>
      </c>
      <c r="M344" s="96">
        <v>12000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12990</v>
      </c>
      <c r="J346" s="97"/>
      <c r="K346" s="97"/>
      <c r="L346" s="50" t="s">
        <v>499</v>
      </c>
      <c r="M346" s="96">
        <v>12990</v>
      </c>
      <c r="N346" s="97"/>
      <c r="O346" s="97"/>
      <c r="P346" s="37" t="s">
        <v>499</v>
      </c>
    </row>
    <row r="347" spans="2:20" ht="20.100000000000001" customHeight="1">
      <c r="B347" s="114"/>
      <c r="C347" s="359"/>
      <c r="D347" s="359"/>
      <c r="E347" s="203" t="s">
        <v>71</v>
      </c>
      <c r="F347" s="99"/>
      <c r="G347" s="99"/>
      <c r="H347" s="100"/>
      <c r="I347" s="96" t="s">
        <v>2541</v>
      </c>
      <c r="J347" s="97"/>
      <c r="K347" s="97"/>
      <c r="L347" s="50" t="s">
        <v>499</v>
      </c>
      <c r="M347" s="96" t="s">
        <v>2542</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2543</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t="s">
        <v>2544</v>
      </c>
      <c r="H356" s="206"/>
      <c r="I356" s="206"/>
      <c r="J356" s="206"/>
      <c r="K356" s="206"/>
      <c r="L356" s="206"/>
      <c r="M356" s="206"/>
      <c r="N356" s="206"/>
      <c r="O356" s="206"/>
      <c r="P356" s="207"/>
    </row>
    <row r="357" spans="2:20" ht="60" customHeight="1">
      <c r="B357" s="98" t="s">
        <v>222</v>
      </c>
      <c r="C357" s="99"/>
      <c r="D357" s="99"/>
      <c r="E357" s="99"/>
      <c r="F357" s="100"/>
      <c r="G357" s="135" t="s">
        <v>2545</v>
      </c>
      <c r="H357" s="206"/>
      <c r="I357" s="206"/>
      <c r="J357" s="206"/>
      <c r="K357" s="206"/>
      <c r="L357" s="206"/>
      <c r="M357" s="206"/>
      <c r="N357" s="206"/>
      <c r="O357" s="206"/>
      <c r="P357" s="207"/>
    </row>
    <row r="358" spans="2:20" ht="60" customHeight="1">
      <c r="B358" s="98" t="s">
        <v>221</v>
      </c>
      <c r="C358" s="99"/>
      <c r="D358" s="99"/>
      <c r="E358" s="99"/>
      <c r="F358" s="100"/>
      <c r="G358" s="135" t="s">
        <v>2546</v>
      </c>
      <c r="H358" s="206"/>
      <c r="I358" s="206"/>
      <c r="J358" s="206"/>
      <c r="K358" s="206"/>
      <c r="L358" s="206"/>
      <c r="M358" s="206"/>
      <c r="N358" s="206"/>
      <c r="O358" s="206"/>
      <c r="P358" s="207"/>
    </row>
    <row r="359" spans="2:20" ht="60" customHeight="1">
      <c r="B359" s="98" t="s">
        <v>224</v>
      </c>
      <c r="C359" s="99"/>
      <c r="D359" s="99"/>
      <c r="E359" s="99"/>
      <c r="F359" s="100"/>
      <c r="G359" s="135" t="s">
        <v>2547</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2548</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11</v>
      </c>
      <c r="I388" s="97"/>
      <c r="J388" s="97"/>
      <c r="K388" s="97"/>
      <c r="L388" s="97"/>
      <c r="M388" s="97"/>
      <c r="N388" s="97"/>
      <c r="O388" s="97"/>
      <c r="P388" s="37" t="s">
        <v>497</v>
      </c>
    </row>
    <row r="389" spans="1:20" ht="20.100000000000001" customHeight="1">
      <c r="B389" s="114" t="s">
        <v>246</v>
      </c>
      <c r="C389" s="92"/>
      <c r="D389" s="92" t="s">
        <v>251</v>
      </c>
      <c r="E389" s="92"/>
      <c r="F389" s="92"/>
      <c r="G389" s="92"/>
      <c r="H389" s="96">
        <v>1</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8</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0</v>
      </c>
      <c r="I394" s="97"/>
      <c r="J394" s="97"/>
      <c r="K394" s="97"/>
      <c r="L394" s="97"/>
      <c r="M394" s="97"/>
      <c r="N394" s="97"/>
      <c r="O394" s="97"/>
      <c r="P394" s="37" t="s">
        <v>497</v>
      </c>
    </row>
    <row r="395" spans="1:20" ht="20.100000000000001" customHeight="1">
      <c r="B395" s="386"/>
      <c r="C395" s="387"/>
      <c r="D395" s="92" t="s">
        <v>257</v>
      </c>
      <c r="E395" s="92"/>
      <c r="F395" s="92"/>
      <c r="G395" s="92"/>
      <c r="H395" s="96">
        <v>0</v>
      </c>
      <c r="I395" s="97"/>
      <c r="J395" s="97"/>
      <c r="K395" s="97"/>
      <c r="L395" s="97"/>
      <c r="M395" s="97"/>
      <c r="N395" s="97"/>
      <c r="O395" s="97"/>
      <c r="P395" s="37" t="s">
        <v>497</v>
      </c>
    </row>
    <row r="396" spans="1:20" ht="20.100000000000001" customHeight="1">
      <c r="B396" s="386"/>
      <c r="C396" s="387"/>
      <c r="D396" s="92" t="s">
        <v>258</v>
      </c>
      <c r="E396" s="92"/>
      <c r="F396" s="92"/>
      <c r="G396" s="92"/>
      <c r="H396" s="96">
        <v>2</v>
      </c>
      <c r="I396" s="97"/>
      <c r="J396" s="97"/>
      <c r="K396" s="97"/>
      <c r="L396" s="97"/>
      <c r="M396" s="97"/>
      <c r="N396" s="97"/>
      <c r="O396" s="97"/>
      <c r="P396" s="37" t="s">
        <v>497</v>
      </c>
    </row>
    <row r="397" spans="1:20" ht="20.100000000000001" customHeight="1">
      <c r="B397" s="386"/>
      <c r="C397" s="387"/>
      <c r="D397" s="92" t="s">
        <v>259</v>
      </c>
      <c r="E397" s="92"/>
      <c r="F397" s="92"/>
      <c r="G397" s="92"/>
      <c r="H397" s="96">
        <v>2</v>
      </c>
      <c r="I397" s="97"/>
      <c r="J397" s="97"/>
      <c r="K397" s="97"/>
      <c r="L397" s="97"/>
      <c r="M397" s="97"/>
      <c r="N397" s="97"/>
      <c r="O397" s="97"/>
      <c r="P397" s="37" t="s">
        <v>497</v>
      </c>
    </row>
    <row r="398" spans="1:20" ht="20.100000000000001" customHeight="1">
      <c r="B398" s="386"/>
      <c r="C398" s="387"/>
      <c r="D398" s="92" t="s">
        <v>260</v>
      </c>
      <c r="E398" s="92"/>
      <c r="F398" s="92"/>
      <c r="G398" s="92"/>
      <c r="H398" s="96">
        <v>2</v>
      </c>
      <c r="I398" s="97"/>
      <c r="J398" s="97"/>
      <c r="K398" s="97"/>
      <c r="L398" s="97"/>
      <c r="M398" s="97"/>
      <c r="N398" s="97"/>
      <c r="O398" s="97"/>
      <c r="P398" s="37" t="s">
        <v>497</v>
      </c>
    </row>
    <row r="399" spans="1:20" ht="20.100000000000001" customHeight="1">
      <c r="B399" s="386"/>
      <c r="C399" s="387"/>
      <c r="D399" s="92" t="s">
        <v>261</v>
      </c>
      <c r="E399" s="92"/>
      <c r="F399" s="92"/>
      <c r="G399" s="92"/>
      <c r="H399" s="96">
        <v>5</v>
      </c>
      <c r="I399" s="97"/>
      <c r="J399" s="97"/>
      <c r="K399" s="97"/>
      <c r="L399" s="97"/>
      <c r="M399" s="97"/>
      <c r="N399" s="97"/>
      <c r="O399" s="97"/>
      <c r="P399" s="37" t="s">
        <v>497</v>
      </c>
    </row>
    <row r="400" spans="1:20" ht="20.100000000000001" customHeight="1">
      <c r="B400" s="388"/>
      <c r="C400" s="389"/>
      <c r="D400" s="92" t="s">
        <v>262</v>
      </c>
      <c r="E400" s="92"/>
      <c r="F400" s="92"/>
      <c r="G400" s="92"/>
      <c r="H400" s="96">
        <v>2</v>
      </c>
      <c r="I400" s="97"/>
      <c r="J400" s="97"/>
      <c r="K400" s="97"/>
      <c r="L400" s="97"/>
      <c r="M400" s="97"/>
      <c r="N400" s="97"/>
      <c r="O400" s="97"/>
      <c r="P400" s="37" t="s">
        <v>497</v>
      </c>
    </row>
    <row r="401" spans="2:20" ht="20.100000000000001" customHeight="1">
      <c r="B401" s="114" t="s">
        <v>248</v>
      </c>
      <c r="C401" s="92"/>
      <c r="D401" s="92" t="s">
        <v>263</v>
      </c>
      <c r="E401" s="92"/>
      <c r="F401" s="92"/>
      <c r="G401" s="92"/>
      <c r="H401" s="96">
        <v>0</v>
      </c>
      <c r="I401" s="97"/>
      <c r="J401" s="97"/>
      <c r="K401" s="97"/>
      <c r="L401" s="97"/>
      <c r="M401" s="97"/>
      <c r="N401" s="97"/>
      <c r="O401" s="97"/>
      <c r="P401" s="37" t="s">
        <v>497</v>
      </c>
    </row>
    <row r="402" spans="2:20" ht="20.100000000000001" customHeight="1">
      <c r="B402" s="114"/>
      <c r="C402" s="92"/>
      <c r="D402" s="92" t="s">
        <v>264</v>
      </c>
      <c r="E402" s="92"/>
      <c r="F402" s="92"/>
      <c r="G402" s="92"/>
      <c r="H402" s="96">
        <v>4</v>
      </c>
      <c r="I402" s="97"/>
      <c r="J402" s="97"/>
      <c r="K402" s="97"/>
      <c r="L402" s="97"/>
      <c r="M402" s="97"/>
      <c r="N402" s="97"/>
      <c r="O402" s="97"/>
      <c r="P402" s="37" t="s">
        <v>497</v>
      </c>
    </row>
    <row r="403" spans="2:20" ht="20.100000000000001" customHeight="1">
      <c r="B403" s="114"/>
      <c r="C403" s="92"/>
      <c r="D403" s="92" t="s">
        <v>265</v>
      </c>
      <c r="E403" s="92"/>
      <c r="F403" s="92"/>
      <c r="G403" s="92"/>
      <c r="H403" s="96">
        <v>6</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v>1</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83.8</v>
      </c>
      <c r="I409" s="109"/>
      <c r="J409" s="109"/>
      <c r="K409" s="109"/>
      <c r="L409" s="109"/>
      <c r="M409" s="109"/>
      <c r="N409" s="109"/>
      <c r="O409" s="109"/>
      <c r="P409" s="49" t="s">
        <v>503</v>
      </c>
    </row>
    <row r="410" spans="2:20" ht="20.100000000000001" customHeight="1">
      <c r="B410" s="114" t="s">
        <v>271</v>
      </c>
      <c r="C410" s="92"/>
      <c r="D410" s="92"/>
      <c r="E410" s="92"/>
      <c r="F410" s="92"/>
      <c r="G410" s="92"/>
      <c r="H410" s="96">
        <v>14</v>
      </c>
      <c r="I410" s="97"/>
      <c r="J410" s="97"/>
      <c r="K410" s="97"/>
      <c r="L410" s="97"/>
      <c r="M410" s="97"/>
      <c r="N410" s="97"/>
      <c r="O410" s="97"/>
      <c r="P410" s="37" t="s">
        <v>495</v>
      </c>
    </row>
    <row r="411" spans="2:20" ht="20.100000000000001" customHeight="1">
      <c r="B411" s="114" t="s">
        <v>272</v>
      </c>
      <c r="C411" s="92"/>
      <c r="D411" s="92"/>
      <c r="E411" s="92"/>
      <c r="F411" s="92"/>
      <c r="G411" s="92"/>
      <c r="H411" s="96">
        <v>73.599999999999994</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4</v>
      </c>
      <c r="I418" s="97"/>
      <c r="J418" s="97"/>
      <c r="K418" s="97"/>
      <c r="L418" s="97"/>
      <c r="M418" s="97"/>
      <c r="N418" s="97"/>
      <c r="O418" s="97"/>
      <c r="P418" s="37" t="s">
        <v>497</v>
      </c>
    </row>
    <row r="419" spans="1:20" ht="20.100000000000001" customHeight="1">
      <c r="B419" s="409"/>
      <c r="C419" s="410"/>
      <c r="D419" s="410"/>
      <c r="E419" s="92" t="s">
        <v>430</v>
      </c>
      <c r="F419" s="92"/>
      <c r="G419" s="92"/>
      <c r="H419" s="96"/>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2549</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2550</v>
      </c>
      <c r="I431" s="206"/>
      <c r="J431" s="206"/>
      <c r="K431" s="206"/>
      <c r="L431" s="206"/>
      <c r="M431" s="206"/>
      <c r="N431" s="206"/>
      <c r="O431" s="206"/>
      <c r="P431" s="207"/>
    </row>
    <row r="432" spans="1:20" ht="20.100000000000001" customHeight="1">
      <c r="B432" s="399"/>
      <c r="C432" s="203" t="s">
        <v>14</v>
      </c>
      <c r="D432" s="99"/>
      <c r="E432" s="99"/>
      <c r="F432" s="99"/>
      <c r="G432" s="100"/>
      <c r="H432" s="199" t="s">
        <v>2486</v>
      </c>
      <c r="I432" s="200"/>
      <c r="J432" s="35" t="s">
        <v>487</v>
      </c>
      <c r="K432" s="200" t="s">
        <v>2487</v>
      </c>
      <c r="L432" s="200"/>
      <c r="M432" s="35" t="s">
        <v>487</v>
      </c>
      <c r="N432" s="200" t="s">
        <v>2488</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399"/>
      <c r="C436" s="203" t="s">
        <v>289</v>
      </c>
      <c r="D436" s="99"/>
      <c r="E436" s="99"/>
      <c r="F436" s="99"/>
      <c r="G436" s="100"/>
      <c r="H436" s="135" t="s">
        <v>2551</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t="s">
        <v>2552</v>
      </c>
      <c r="I438" s="206"/>
      <c r="J438" s="206"/>
      <c r="K438" s="206"/>
      <c r="L438" s="206"/>
      <c r="M438" s="206"/>
      <c r="N438" s="206"/>
      <c r="O438" s="206"/>
      <c r="P438" s="207"/>
    </row>
    <row r="439" spans="2:16" ht="20.100000000000001" customHeight="1">
      <c r="B439" s="411"/>
      <c r="C439" s="203" t="s">
        <v>14</v>
      </c>
      <c r="D439" s="99"/>
      <c r="E439" s="99"/>
      <c r="F439" s="99"/>
      <c r="G439" s="100"/>
      <c r="H439" s="199" t="s">
        <v>2486</v>
      </c>
      <c r="I439" s="200"/>
      <c r="J439" s="35" t="s">
        <v>487</v>
      </c>
      <c r="K439" s="200" t="s">
        <v>2553</v>
      </c>
      <c r="L439" s="200"/>
      <c r="M439" s="35" t="s">
        <v>487</v>
      </c>
      <c r="N439" s="200" t="s">
        <v>2554</v>
      </c>
      <c r="O439" s="200"/>
      <c r="P439" s="201"/>
    </row>
    <row r="440" spans="2:16" ht="20.100000000000001" customHeight="1">
      <c r="B440" s="411"/>
      <c r="C440" s="210" t="s">
        <v>285</v>
      </c>
      <c r="D440" s="191"/>
      <c r="E440" s="192"/>
      <c r="F440" s="219" t="s">
        <v>286</v>
      </c>
      <c r="G440" s="221"/>
      <c r="H440" s="23">
        <v>8</v>
      </c>
      <c r="I440" s="35" t="s">
        <v>504</v>
      </c>
      <c r="J440" s="24">
        <v>45</v>
      </c>
      <c r="K440" s="35" t="s">
        <v>505</v>
      </c>
      <c r="L440" s="56" t="s">
        <v>450</v>
      </c>
      <c r="M440" s="24">
        <v>17</v>
      </c>
      <c r="N440" s="35" t="s">
        <v>504</v>
      </c>
      <c r="O440" s="24">
        <v>15</v>
      </c>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t="s">
        <v>2555</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t="s">
        <v>2556</v>
      </c>
      <c r="I445" s="206"/>
      <c r="J445" s="206"/>
      <c r="K445" s="206"/>
      <c r="L445" s="206"/>
      <c r="M445" s="206"/>
      <c r="N445" s="206"/>
      <c r="O445" s="206"/>
      <c r="P445" s="207"/>
    </row>
    <row r="446" spans="2:16" ht="20.100000000000001" customHeight="1">
      <c r="B446" s="411"/>
      <c r="C446" s="203" t="s">
        <v>14</v>
      </c>
      <c r="D446" s="99"/>
      <c r="E446" s="99"/>
      <c r="F446" s="99"/>
      <c r="G446" s="100"/>
      <c r="H446" s="199" t="s">
        <v>2557</v>
      </c>
      <c r="I446" s="200"/>
      <c r="J446" s="35" t="s">
        <v>487</v>
      </c>
      <c r="K446" s="200" t="s">
        <v>2558</v>
      </c>
      <c r="L446" s="200"/>
      <c r="M446" s="35" t="s">
        <v>487</v>
      </c>
      <c r="N446" s="200" t="s">
        <v>2559</v>
      </c>
      <c r="O446" s="200"/>
      <c r="P446" s="201"/>
    </row>
    <row r="447" spans="2:16" ht="20.100000000000001" customHeight="1">
      <c r="B447" s="411"/>
      <c r="C447" s="210" t="s">
        <v>285</v>
      </c>
      <c r="D447" s="191"/>
      <c r="E447" s="192"/>
      <c r="F447" s="219" t="s">
        <v>286</v>
      </c>
      <c r="G447" s="221"/>
      <c r="H447" s="23">
        <v>9</v>
      </c>
      <c r="I447" s="35" t="s">
        <v>504</v>
      </c>
      <c r="J447" s="24">
        <v>0</v>
      </c>
      <c r="K447" s="35" t="s">
        <v>505</v>
      </c>
      <c r="L447" s="56" t="s">
        <v>450</v>
      </c>
      <c r="M447" s="24">
        <v>17</v>
      </c>
      <c r="N447" s="35" t="s">
        <v>504</v>
      </c>
      <c r="O447" s="24">
        <v>0</v>
      </c>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t="s">
        <v>2555</v>
      </c>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2509</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t="s">
        <v>2509</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t="s">
        <v>2508</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2509</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2509</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2560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2560</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2561</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2561</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2561</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2509</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t="s">
        <v>2562</v>
      </c>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t="s">
        <v>2563</v>
      </c>
      <c r="I501" s="157"/>
      <c r="J501" s="157"/>
      <c r="K501" s="157"/>
      <c r="L501" s="157"/>
      <c r="M501" s="157"/>
      <c r="N501" s="157"/>
      <c r="O501" s="157"/>
      <c r="P501" s="158"/>
      <c r="S501" s="127"/>
      <c r="T501" s="127"/>
    </row>
    <row r="502" spans="2:20" ht="20.100000000000001" customHeight="1">
      <c r="B502" s="293" t="s">
        <v>303</v>
      </c>
      <c r="C502" s="92"/>
      <c r="D502" s="92"/>
      <c r="E502" s="92"/>
      <c r="F502" s="96" t="s">
        <v>2509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2508</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2509</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2509</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2564</v>
      </c>
      <c r="K4" s="468"/>
      <c r="L4" s="468"/>
      <c r="M4" s="467" t="s">
        <v>2565</v>
      </c>
      <c r="N4" s="468"/>
      <c r="O4" s="468"/>
      <c r="P4" s="468"/>
      <c r="Q4" s="468"/>
      <c r="R4" s="65" t="s">
        <v>2515</v>
      </c>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23" sqref="AB23:AD2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2509</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t="s">
        <v>2508</v>
      </c>
      <c r="Q7" s="550"/>
      <c r="R7" s="550"/>
      <c r="S7" s="550"/>
      <c r="T7" s="550"/>
      <c r="U7" s="551"/>
      <c r="V7" s="525" t="s">
        <v>2515</v>
      </c>
      <c r="W7" s="525"/>
      <c r="X7" s="525"/>
      <c r="Y7" s="525"/>
      <c r="Z7" s="525"/>
      <c r="AA7" s="525"/>
      <c r="AB7" s="516"/>
      <c r="AC7" s="517"/>
      <c r="AD7" s="517"/>
      <c r="AE7" s="516" t="s">
        <v>2571</v>
      </c>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t="s">
        <v>2508</v>
      </c>
      <c r="Q8" s="514"/>
      <c r="R8" s="514"/>
      <c r="S8" s="514"/>
      <c r="T8" s="514"/>
      <c r="U8" s="515"/>
      <c r="V8" s="527" t="s">
        <v>2515</v>
      </c>
      <c r="W8" s="527"/>
      <c r="X8" s="527"/>
      <c r="Y8" s="527"/>
      <c r="Z8" s="527"/>
      <c r="AA8" s="527"/>
      <c r="AB8" s="519"/>
      <c r="AC8" s="520"/>
      <c r="AD8" s="520"/>
      <c r="AE8" s="519" t="s">
        <v>2571</v>
      </c>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t="s">
        <v>2509</v>
      </c>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t="s">
        <v>2509</v>
      </c>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t="s">
        <v>2509</v>
      </c>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t="s">
        <v>2508</v>
      </c>
      <c r="Q12" s="514"/>
      <c r="R12" s="514"/>
      <c r="S12" s="514"/>
      <c r="T12" s="514"/>
      <c r="U12" s="515"/>
      <c r="V12" s="527" t="s">
        <v>2515</v>
      </c>
      <c r="W12" s="527"/>
      <c r="X12" s="527"/>
      <c r="Y12" s="527"/>
      <c r="Z12" s="527"/>
      <c r="AA12" s="527"/>
      <c r="AB12" s="519"/>
      <c r="AC12" s="520"/>
      <c r="AD12" s="520"/>
      <c r="AE12" s="519" t="s">
        <v>2571</v>
      </c>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t="s">
        <v>2509</v>
      </c>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t="s">
        <v>2508</v>
      </c>
      <c r="Q14" s="534"/>
      <c r="R14" s="534"/>
      <c r="S14" s="534"/>
      <c r="T14" s="534"/>
      <c r="U14" s="535"/>
      <c r="V14" s="526"/>
      <c r="W14" s="526"/>
      <c r="X14" s="526"/>
      <c r="Y14" s="526" t="s">
        <v>2515</v>
      </c>
      <c r="Z14" s="526"/>
      <c r="AA14" s="526"/>
      <c r="AB14" s="522" t="s">
        <v>2566</v>
      </c>
      <c r="AC14" s="523"/>
      <c r="AD14" s="523"/>
      <c r="AE14" s="403" t="s">
        <v>2567</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t="s">
        <v>2509</v>
      </c>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t="s">
        <v>2509</v>
      </c>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t="s">
        <v>2509</v>
      </c>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t="s">
        <v>2509</v>
      </c>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t="s">
        <v>2509</v>
      </c>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t="s">
        <v>2508</v>
      </c>
      <c r="Q21" s="514"/>
      <c r="R21" s="514"/>
      <c r="S21" s="514"/>
      <c r="T21" s="514"/>
      <c r="U21" s="515"/>
      <c r="V21" s="527" t="s">
        <v>2515</v>
      </c>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t="s">
        <v>2508</v>
      </c>
      <c r="Q22" s="514"/>
      <c r="R22" s="514"/>
      <c r="S22" s="514"/>
      <c r="T22" s="514"/>
      <c r="U22" s="515"/>
      <c r="V22" s="527"/>
      <c r="W22" s="527"/>
      <c r="X22" s="527"/>
      <c r="Y22" s="527" t="s">
        <v>2515</v>
      </c>
      <c r="Z22" s="527"/>
      <c r="AA22" s="527"/>
      <c r="AB22" s="519" t="s">
        <v>2568</v>
      </c>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t="s">
        <v>2508</v>
      </c>
      <c r="Q23" s="514"/>
      <c r="R23" s="514"/>
      <c r="S23" s="514"/>
      <c r="T23" s="514"/>
      <c r="U23" s="515"/>
      <c r="V23" s="527" t="s">
        <v>2515</v>
      </c>
      <c r="W23" s="527"/>
      <c r="X23" s="527"/>
      <c r="Y23" s="527"/>
      <c r="Z23" s="527"/>
      <c r="AA23" s="527"/>
      <c r="AB23" s="519"/>
      <c r="AC23" s="520"/>
      <c r="AD23" s="520"/>
      <c r="AE23" s="519" t="s">
        <v>2571</v>
      </c>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t="s">
        <v>2509</v>
      </c>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t="s">
        <v>2509</v>
      </c>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t="s">
        <v>2509</v>
      </c>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t="s">
        <v>2509</v>
      </c>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t="s">
        <v>2509</v>
      </c>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t="s">
        <v>2508</v>
      </c>
      <c r="Q30" s="514"/>
      <c r="R30" s="514"/>
      <c r="S30" s="514"/>
      <c r="T30" s="514"/>
      <c r="U30" s="515"/>
      <c r="V30" s="527"/>
      <c r="W30" s="527"/>
      <c r="X30" s="527"/>
      <c r="Y30" s="527" t="s">
        <v>2515</v>
      </c>
      <c r="Z30" s="527"/>
      <c r="AA30" s="527"/>
      <c r="AB30" s="519"/>
      <c r="AC30" s="520"/>
      <c r="AD30" s="520"/>
      <c r="AE30" s="519" t="s">
        <v>2570</v>
      </c>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t="s">
        <v>2508</v>
      </c>
      <c r="Q31" s="534"/>
      <c r="R31" s="534"/>
      <c r="S31" s="534"/>
      <c r="T31" s="534"/>
      <c r="U31" s="535"/>
      <c r="V31" s="526" t="s">
        <v>2515</v>
      </c>
      <c r="W31" s="526"/>
      <c r="X31" s="526"/>
      <c r="Y31" s="526"/>
      <c r="Z31" s="526"/>
      <c r="AA31" s="526"/>
      <c r="AB31" s="522"/>
      <c r="AC31" s="523"/>
      <c r="AD31" s="523"/>
      <c r="AE31" s="522" t="s">
        <v>2569</v>
      </c>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t="s">
        <v>2508</v>
      </c>
      <c r="Q33" s="550"/>
      <c r="R33" s="550"/>
      <c r="S33" s="550"/>
      <c r="T33" s="550"/>
      <c r="U33" s="551"/>
      <c r="V33" s="525" t="s">
        <v>2515</v>
      </c>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t="s">
        <v>2509</v>
      </c>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t="s">
        <v>2509</v>
      </c>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Kobushi</dc:creator>
  <cp:lastModifiedBy>有限会社ぽぷら 住宅型有料老人ホームこぶし</cp:lastModifiedBy>
  <cp:lastPrinted>2023-07-07T07:36:21Z</cp:lastPrinted>
  <dcterms:created xsi:type="dcterms:W3CDTF">2020-12-23T05:28:24Z</dcterms:created>
  <dcterms:modified xsi:type="dcterms:W3CDTF">2023-07-25T01:10:49Z</dcterms:modified>
</cp:coreProperties>
</file>