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hanasatoka005\Downloads\"/>
    </mc:Choice>
  </mc:AlternateContent>
  <xr:revisionPtr revIDLastSave="0" documentId="13_ncr:1_{6F34B62F-5A84-4E72-96B6-F54EEA56FC6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64" yWindow="504" windowWidth="18192" windowHeight="11604"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<sst xmlns="http://schemas.openxmlformats.org/spreadsheetml/2006/main" count="3079" uniqueCount="2596">
  <si>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</si>
  <si>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</si>
  <si>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</si>
  <si>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</si>
  <si>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</si>
  <si>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</si>
  <si>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</si>
  <si>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</si>
  <si>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</si>
  <si>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</si>
  <si>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</si>
  <si>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</si>
  <si>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</si>
  <si>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</si>
  <si>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</si>
  <si>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</si>
  <si>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</si>
  <si>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</si>
  <si>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</si>
  <si>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</si>
  <si>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</si>
  <si>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</si>
  <si>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</si>
  <si>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</si>
  <si>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</si>
  <si>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</si>
  <si>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</si>
  <si>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</si>
  <si>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</si>
  <si>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</si>
  <si>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</si>
  <si>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</si>
  <si>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</si>
  <si>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</si>
  <si>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</si>
  <si>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</si>
  <si>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</si>
  <si>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</si>
  <si>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</si>
  <si>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</si>
  <si>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</si>
  <si>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</si>
  <si>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</si>
  <si>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</si>
  <si>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</si>
  <si>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</si>
  <si>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</si>
  <si>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</si>
  <si>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</si>
  <si>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</si>
  <si>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</si>
  <si>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</si>
  <si>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</si>
  <si>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</si>
  <si>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</si>
  <si>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</si>
  <si>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</si>
  <si>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</si>
  <si>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</si>
  <si>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</si>
  <si>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</si>
  <si>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</si>
  <si>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</si>
  <si>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</si>
  <si>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</si>
  <si>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</si>
  <si>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</si>
  <si>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</si>
  <si>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</si>
  <si>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</si>
  <si>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</si>
  <si>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</si>
  <si>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</si>
  <si>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</si>
  <si>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</si>
  <si>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</si>
  <si>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</si>
  <si>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</si>
  <si>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</si>
  <si>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</si>
  <si>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</si>
  <si>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</si>
  <si>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</si>
  <si>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</si>
  <si>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</si>
  <si>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</si>
  <si>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</si>
  <si>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</si>
  <si>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</si>
  <si>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</si>
  <si>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</si>
  <si>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</si>
  <si>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</si>
  <si>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</si>
  <si>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</si>
  <si>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</si>
  <si>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</si>
  <si>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</si>
  <si>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</si>
  <si>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</si>
  <si>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</si>
  <si>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</si>
  <si>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</si>
  <si>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</si>
  <si>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</si>
  <si>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</si>
  <si>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</si>
  <si>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</si>
  <si>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</si>
  <si>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</si>
  <si>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</si>
  <si>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</si>
  <si>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</si>
  <si>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</si>
  <si>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</si>
  <si>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</si>
  <si>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</si>
  <si>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</si>
  <si>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</si>
  <si>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</si>
  <si>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</si>
  <si>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</si>
  <si>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</si>
  <si>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</si>
  <si>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</si>
  <si>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</si>
  <si>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</si>
  <si>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</si>
  <si>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</si>
  <si>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</si>
  <si>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</si>
  <si>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</si>
  <si>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</si>
  <si>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</si>
  <si>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</si>
  <si>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</si>
  <si>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</si>
  <si>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</si>
  <si>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</si>
  <si>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</si>
  <si>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</si>
  <si>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</si>
  <si>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</si>
  <si>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</si>
  <si>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</si>
  <si>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</si>
  <si>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</si>
  <si>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</si>
  <si>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</si>
  <si>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</si>
  <si>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</si>
  <si>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</si>
  <si>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</si>
  <si>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</si>
  <si>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</si>
  <si>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</si>
  <si>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</si>
  <si>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</si>
  <si>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</si>
  <si>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</si>
  <si>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</si>
  <si>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</si>
  <si>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</si>
  <si>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</si>
  <si>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</si>
  <si>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</si>
  <si>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</si>
  <si>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</si>
  <si>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</si>
  <si>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</si>
  <si>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</si>
  <si>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</si>
  <si>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</si>
  <si>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</si>
  <si>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</si>
  <si>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</si>
  <si>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</si>
  <si>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</si>
  <si>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</si>
  <si>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</si>
  <si>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</si>
  <si>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</si>
  <si>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</si>
  <si>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</si>
  <si>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</si>
  <si>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</si>
  <si>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</si>
  <si>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</si>
  <si>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</si>
  <si>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</si>
  <si>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</si>
  <si>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</si>
  <si>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</si>
  <si>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</si>
  <si>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</si>
  <si>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</si>
  <si>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</si>
  <si>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</si>
  <si>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</si>
  <si>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</si>
  <si>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</si>
  <si>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</si>
  <si>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</si>
  <si>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</si>
  <si>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</si>
  <si>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</si>
  <si>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</si>
  <si>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</si>
  <si>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</si>
  <si>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</si>
  <si>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</si>
  <si>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</si>
  <si>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</si>
  <si>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</si>
  <si>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</si>
  <si>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</si>
  <si>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</si>
  <si>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</si>
  <si>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</si>
  <si>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</si>
  <si>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</si>
  <si>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</si>
  <si>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</si>
  <si>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</si>
  <si>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</si>
  <si>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</si>
  <si>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</si>
  <si>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</si>
  <si>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</si>
  <si>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</si>
  <si>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</si>
  <si>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</si>
  <si>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</si>
  <si>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</si>
  <si>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</si>
  <si>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</si>
  <si>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</si>
  <si>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</si>
  <si>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</si>
  <si>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</si>
  <si>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</si>
  <si>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</si>
  <si>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</si>
  <si>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</si>
  <si>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</si>
  <si>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</si>
  <si>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</si>
  <si>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</si>
  <si>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</si>
  <si>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</si>
  <si>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</si>
  <si>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</si>
  <si>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</si>
  <si>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</si>
  <si>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</si>
  <si>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</si>
  <si>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</si>
  <si>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</si>
  <si>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</si>
  <si>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</si>
  <si>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</si>
  <si>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</si>
  <si>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</si>
  <si>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</si>
  <si>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</si>
  <si>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</si>
  <si>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</si>
  <si>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</si>
  <si>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</si>
  <si>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</si>
  <si>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</si>
  <si>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</si>
  <si>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</si>
  <si>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</si>
  <si>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</si>
  <si>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</si>
  <si>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</si>
  <si>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</si>
  <si>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</si>
  <si>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</si>
  <si>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</si>
  <si>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</si>
  <si>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</si>
  <si>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</si>
  <si>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</si>
  <si>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</si>
  <si>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</si>
  <si>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</si>
  <si>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</si>
  <si>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</si>
  <si>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</si>
  <si>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</si>
  <si>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</si>
  <si>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</si>
  <si>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</si>
  <si>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</si>
  <si>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</si>
  <si>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</si>
  <si>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</si>
  <si>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</si>
  <si>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</si>
  <si>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</si>
  <si>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</si>
  <si>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</si>
  <si>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</si>
  <si>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</si>
  <si>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</si>
  <si>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</si>
  <si>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</si>
  <si>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</si>
  <si>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</si>
  <si>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</si>
  <si>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</si>
  <si>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</si>
  <si>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</si>
  <si>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</si>
  <si>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</si>
  <si>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</si>
  <si>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</si>
  <si>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</si>
  <si>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</si>
  <si>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</si>
  <si>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</si>
  <si>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</si>
  <si>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</si>
  <si>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</si>
  <si>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</si>
  <si>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</si>
  <si>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</si>
  <si>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</si>
  <si>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</si>
  <si>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</si>
  <si>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</si>
  <si>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</si>
  <si>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</si>
  <si>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</si>
  <si>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</si>
  <si>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</si>
  <si>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</si>
  <si>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</si>
  <si>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</si>
  <si>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</si>
  <si>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</si>
  <si>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</si>
  <si>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</si>
  <si>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</si>
  <si>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</si>
  <si>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</si>
  <si>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</si>
  <si>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</si>
  <si>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</si>
  <si>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</si>
  <si>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</si>
  <si>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</si>
  <si>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</si>
  <si>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</si>
  <si>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</si>
  <si>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</si>
  <si>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</si>
  <si>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</si>
  <si>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</si>
  <si>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</si>
  <si>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</si>
  <si>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</si>
  <si>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</si>
  <si>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</si>
  <si>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</si>
  <si>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</si>
  <si>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</si>
  <si>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</si>
  <si>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</si>
  <si>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</si>
  <si>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</si>
  <si>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</si>
  <si>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</si>
  <si>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</si>
  <si>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</si>
  <si>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</si>
  <si>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</si>
  <si>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</si>
  <si>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</si>
  <si>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</si>
  <si>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</si>
  <si>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</si>
  <si>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</si>
  <si>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</si>
  <si>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</si>
  <si>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</si>
  <si>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</si>
  <si>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</si>
  <si>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</si>
  <si>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</si>
  <si>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</si>
  <si>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</si>
  <si>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</si>
  <si>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</si>
  <si>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</si>
  <si>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</si>
  <si>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</si>
  <si>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</si>
  <si>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</si>
  <si>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</si>
  <si>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</si>
  <si>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</si>
  <si>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</si>
  <si>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</si>
  <si>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</si>
  <si>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</si>
  <si>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</si>
  <si>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</si>
  <si>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</si>
  <si>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</si>
  <si>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</si>
  <si>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</si>
  <si>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</si>
  <si>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</si>
  <si>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</si>
  <si>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</si>
  <si>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</si>
  <si>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</si>
  <si>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</si>
  <si>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</si>
  <si>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</si>
  <si>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</si>
  <si>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</si>
  <si>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</si>
  <si>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</si>
  <si>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</si>
  <si>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</si>
  <si>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</si>
  <si>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</si>
  <si>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</si>
  <si>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</si>
  <si>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</si>
  <si>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</si>
  <si>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</si>
  <si>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</si>
  <si>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</si>
  <si>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</si>
  <si>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</si>
  <si>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</si>
  <si>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</si>
  <si>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</si>
  <si>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</si>
  <si>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</si>
  <si>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</si>
  <si>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</si>
  <si>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</si>
  <si>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</si>
  <si>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</si>
  <si>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</si>
  <si>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</si>
  <si>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</si>
  <si>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</si>
  <si>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</si>
  <si>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</si>
  <si>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</si>
  <si>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</si>
  <si>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</si>
  <si>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</si>
  <si>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</si>
  <si>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</si>
  <si>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</si>
  <si>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</si>
  <si>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</si>
  <si>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</si>
  <si>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</si>
  <si>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</si>
  <si>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</si>
  <si>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</si>
  <si>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</si>
  <si>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</si>
  <si>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</si>
  <si>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</si>
  <si>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</si>
  <si>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</si>
  <si>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</si>
  <si>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</si>
  <si>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</si>
  <si>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</si>
  <si>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</si>
  <si>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</si>
  <si>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</si>
  <si>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</si>
  <si>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</si>
  <si>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</si>
  <si>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</si>
  <si>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</si>
  <si>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</si>
  <si>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</si>
  <si>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</si>
  <si>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</si>
  <si>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</si>
  <si>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</si>
  <si>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</si>
  <si>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</si>
  <si>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</si>
  <si>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</si>
  <si>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</si>
  <si>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</si>
  <si>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</si>
  <si>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</si>
  <si>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</si>
  <si>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</si>
  <si>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</si>
  <si>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</si>
  <si>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</si>
  <si>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</si>
  <si>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</si>
  <si>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</si>
  <si>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</si>
  <si>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</si>
  <si>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</si>
  <si>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</si>
  <si>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</si>
  <si>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</si>
  <si>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</si>
  <si>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</si>
  <si>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</si>
  <si>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</si>
  <si>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</si>
  <si>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</si>
  <si>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</si>
  <si>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</si>
  <si>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</si>
  <si>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</si>
  <si>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</si>
  <si>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</si>
  <si>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</si>
  <si>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</si>
  <si>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</si>
  <si>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</si>
  <si>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</si>
  <si>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</si>
  <si>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</si>
  <si>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</si>
  <si>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</si>
  <si>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</si>
  <si>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</si>
  <si>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</si>
  <si>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</si>
  <si>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</si>
  <si>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</si>
  <si>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</si>
  <si>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</si>
  <si>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</si>
  <si>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</si>
  <si>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</si>
  <si>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</si>
  <si>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</si>
  <si>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</si>
  <si>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</si>
  <si>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</si>
  <si>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</si>
  <si>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</si>
  <si>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</si>
  <si>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</si>
  <si>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</si>
  <si>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</si>
  <si>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</si>
  <si>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</si>
  <si>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</si>
  <si>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</si>
  <si>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</si>
  <si>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</si>
  <si>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</si>
  <si>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</si>
  <si>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</si>
  <si>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</si>
  <si>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</si>
  <si>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</si>
  <si>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</si>
  <si>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</si>
  <si>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</si>
  <si>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</si>
  <si>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</si>
  <si>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</si>
  <si>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</si>
  <si>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</si>
  <si>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</si>
  <si>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</si>
  <si>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</si>
  <si>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</si>
  <si>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</si>
  <si>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</si>
  <si>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</si>
  <si>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</si>
  <si>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</si>
  <si>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</si>
  <si>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</si>
  <si>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</si>
  <si>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</si>
  <si>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</si>
  <si>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</si>
  <si>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</si>
  <si>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</si>
  <si>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</si>
  <si>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</si>
  <si>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</si>
  <si>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</si>
  <si>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</si>
  <si>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</si>
  <si>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</si>
  <si>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</si>
  <si>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</si>
  <si>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</si>
  <si>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</si>
  <si>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</si>
  <si>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</si>
  <si>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</si>
  <si>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</si>
  <si>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</si>
  <si>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</si>
  <si>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</si>
  <si>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</si>
  <si>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</si>
  <si>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</si>
  <si>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</si>
  <si>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</si>
  <si>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</si>
  <si>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</si>
  <si>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</si>
  <si>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</si>
  <si>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</si>
  <si>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</si>
  <si>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</si>
  <si>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</si>
  <si>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</si>
  <si>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</si>
  <si>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</si>
  <si>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</si>
  <si>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</si>
  <si>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</si>
  <si>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</si>
  <si>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</si>
  <si>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</si>
  <si>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</si>
  <si>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</si>
  <si>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</si>
  <si>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</si>
  <si>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</si>
  <si>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</si>
  <si>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</si>
  <si>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</si>
  <si>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</si>
  <si>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</si>
  <si>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</si>
  <si>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</si>
  <si>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</si>
  <si>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</si>
  <si>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</si>
  <si>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</si>
  <si>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</si>
  <si>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</si>
  <si>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</si>
  <si>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</si>
  <si>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</si>
  <si>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</si>
  <si>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</si>
  <si>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</si>
  <si>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</si>
  <si>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</si>
  <si>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</si>
  <si>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</si>
  <si>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</si>
  <si>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</si>
  <si>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</si>
  <si>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</si>
  <si>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</si>
  <si>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</si>
  <si>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</si>
  <si>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</si>
  <si>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</si>
  <si>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</si>
  <si>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</si>
  <si>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</si>
  <si>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</si>
  <si>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</si>
  <si>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</si>
  <si>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</si>
  <si>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</si>
  <si>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</si>
  <si>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</si>
  <si>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</si>
  <si>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</si>
  <si>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</si>
  <si>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</si>
  <si>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</si>
  <si>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</si>
  <si>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</si>
  <si>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</si>
  <si>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</si>
  <si>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</si>
  <si>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</si>
  <si>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</si>
  <si>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</si>
  <si>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</si>
  <si>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</si>
  <si>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</si>
  <si>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</si>
  <si>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</si>
  <si>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</si>
  <si>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</si>
  <si>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</si>
  <si>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</si>
  <si>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</si>
  <si>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</si>
  <si>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</si>
  <si>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</si>
  <si>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</si>
  <si>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</si>
  <si>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</si>
  <si>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</si>
  <si>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</si>
  <si>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</si>
  <si>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</si>
  <si>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</si>
  <si>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</si>
  <si>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</si>
  <si>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</si>
  <si>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</si>
  <si>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</si>
  <si>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</si>
  <si>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</si>
  <si>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</si>
  <si>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</si>
  <si>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</si>
  <si>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</si>
  <si>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</si>
  <si>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</si>
  <si>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</si>
  <si>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</si>
  <si>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</si>
  <si>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</si>
  <si>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</si>
  <si>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</si>
  <si>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</si>
  <si>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</si>
  <si>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</si>
  <si>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</si>
  <si>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</si>
  <si>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</si>
  <si>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</si>
  <si>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</si>
  <si>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</si>
  <si>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</si>
  <si>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</si>
  <si>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</si>
  <si>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</si>
  <si>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</si>
  <si>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</si>
  <si>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</si>
  <si>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</si>
  <si>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</si>
  <si>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</si>
  <si>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</si>
  <si>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</si>
  <si>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</si>
  <si>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</si>
  <si>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</si>
  <si>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</si>
  <si>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</si>
  <si>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</si>
  <si>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</si>
  <si>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</si>
  <si>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</si>
  <si>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</si>
  <si>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</si>
  <si>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</si>
  <si>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</si>
  <si>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</si>
  <si>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</si>
  <si>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</si>
  <si>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</si>
  <si>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</si>
  <si>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</si>
  <si>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</si>
  <si>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</si>
  <si>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</si>
  <si>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</si>
  <si>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</si>
  <si>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</si>
  <si>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</si>
  <si>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</si>
  <si>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</si>
  <si>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</si>
  <si>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</si>
  <si>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</si>
  <si>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</si>
  <si>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</si>
  <si>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</si>
  <si>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</si>
  <si>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</si>
  <si>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</si>
  <si>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</si>
  <si>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</si>
  <si>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</si>
  <si>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</si>
  <si>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</si>
  <si>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</si>
  <si>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</si>
  <si>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</si>
  <si>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</si>
  <si>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</si>
  <si>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</si>
  <si>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</si>
  <si>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</si>
  <si>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</si>
  <si>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</si>
  <si>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</si>
  <si>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</si>
  <si>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</si>
  <si>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</si>
  <si>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</si>
  <si>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</si>
  <si>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</si>
  <si>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</si>
  <si>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</si>
  <si>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</si>
  <si>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</si>
  <si>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</si>
  <si>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</si>
  <si>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</si>
  <si>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</si>
  <si>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</si>
  <si>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</si>
  <si>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</si>
  <si>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</si>
  <si>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</si>
  <si>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</si>
  <si>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</si>
  <si>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</si>
  <si>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</si>
  <si>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</si>
  <si>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</si>
  <si>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</si>
  <si>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</si>
  <si>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</si>
  <si>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</si>
  <si>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</si>
  <si>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</si>
  <si>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</si>
  <si>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</si>
  <si>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</si>
  <si>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</si>
  <si>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</si>
  <si>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</si>
  <si>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</si>
  <si>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</si>
  <si>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</si>
  <si>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</si>
  <si>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</si>
  <si>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</si>
  <si>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</si>
  <si>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</si>
  <si>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</si>
  <si>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</si>
  <si>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</si>
  <si>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</si>
  <si>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</si>
  <si>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</si>
  <si>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</si>
  <si>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</si>
  <si>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</si>
  <si>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</si>
  <si>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</si>
  <si>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</si>
  <si>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</si>
  <si>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</si>
  <si>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</si>
  <si>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</si>
  <si>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</si>
  <si>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</si>
  <si>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</si>
  <si>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</si>
  <si>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</si>
  <si>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</si>
  <si>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</si>
  <si>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</si>
  <si>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</si>
  <si>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</si>
  <si>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</si>
  <si>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</si>
  <si>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</si>
  <si>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</si>
  <si>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</si>
  <si>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</si>
  <si>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</si>
  <si>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</si>
  <si>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</si>
  <si>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</si>
  <si>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</si>
  <si>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</si>
  <si>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</si>
  <si>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</si>
  <si>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</si>
  <si>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</si>
  <si>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</si>
  <si>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</si>
  <si>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</si>
  <si>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</si>
  <si>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</si>
  <si>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</si>
  <si>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</si>
  <si>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</si>
  <si>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</si>
  <si>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</si>
  <si>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</si>
  <si>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</si>
  <si>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</si>
  <si>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</si>
  <si>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</si>
  <si>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</si>
  <si>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</si>
  <si>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</si>
  <si>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</si>
  <si>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</si>
  <si>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</si>
  <si>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</si>
  <si>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</si>
  <si>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</si>
  <si>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</si>
  <si>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</si>
  <si>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</si>
  <si>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</si>
  <si>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</si>
  <si>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</si>
  <si>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</si>
  <si>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</si>
  <si>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</si>
  <si>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</si>
  <si>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</si>
  <si>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</si>
  <si>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</si>
  <si>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</si>
  <si>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</si>
  <si>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</si>
  <si>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</si>
  <si>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</si>
  <si>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</si>
  <si>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</si>
  <si>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</si>
  <si>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</si>
  <si>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</si>
  <si>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</si>
  <si>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</si>
  <si>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</si>
  <si>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</si>
  <si>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</si>
  <si>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</si>
  <si>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</si>
  <si>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</si>
  <si>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</si>
  <si>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</si>
  <si>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</si>
  <si>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</si>
  <si>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</si>
  <si>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</si>
  <si>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</si>
  <si>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</si>
  <si>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</si>
  <si>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</si>
  <si>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</si>
  <si>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</si>
  <si>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</si>
  <si>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</si>
  <si>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</si>
  <si>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</si>
  <si>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</si>
  <si>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</si>
  <si>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</si>
  <si>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</si>
  <si>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</si>
  <si>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</si>
  <si>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</si>
  <si>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</si>
  <si>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</si>
  <si>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</si>
  <si>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</si>
  <si>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</si>
  <si>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</si>
  <si>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</si>
  <si>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</si>
  <si>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</si>
  <si>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</si>
  <si>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</si>
  <si>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</si>
  <si>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</si>
  <si>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</si>
  <si>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</si>
  <si>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</si>
  <si>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</si>
  <si>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</si>
  <si>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</si>
  <si>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</si>
  <si>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</si>
  <si>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</si>
  <si>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</si>
  <si>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</si>
  <si>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</si>
  <si>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</si>
  <si>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</si>
  <si>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</si>
  <si>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</si>
  <si>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</si>
  <si>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</si>
  <si>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</si>
  <si>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</si>
  <si>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</si>
  <si>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</si>
  <si>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</si>
  <si>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</si>
  <si>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</si>
  <si>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</si>
  <si>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</si>
  <si>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</si>
  <si>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</si>
  <si>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</si>
  <si>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</si>
  <si>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</si>
  <si>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</si>
  <si>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</si>
  <si>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</si>
  <si>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</si>
  <si>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</si>
  <si>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</si>
  <si>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</si>
  <si>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</si>
  <si>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</si>
  <si>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</si>
  <si>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</si>
  <si>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</si>
  <si>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</si>
  <si>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</si>
  <si>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</si>
  <si>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</si>
  <si>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</si>
  <si>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</si>
  <si>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</si>
  <si>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</si>
  <si>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</si>
  <si>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</si>
  <si>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</si>
  <si>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</si>
  <si>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</si>
  <si>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</si>
  <si>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</si>
  <si>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</si>
  <si>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</si>
  <si>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</si>
  <si>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</si>
  <si>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</si>
  <si>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</si>
  <si>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</si>
  <si>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</si>
  <si>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</si>
  <si>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</si>
  <si>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</si>
  <si>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</si>
  <si>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</si>
  <si>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</si>
  <si>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</si>
  <si>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</si>
  <si>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</si>
  <si>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</si>
  <si>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</si>
  <si>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</si>
  <si>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</si>
  <si>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</si>
  <si>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</si>
  <si>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</si>
  <si>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</si>
  <si>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</si>
  <si>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</si>
  <si>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</si>
  <si>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</si>
  <si>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</si>
  <si>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</si>
  <si>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</si>
  <si>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</si>
  <si>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</si>
  <si>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</si>
  <si>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</si>
  <si>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</si>
  <si>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</si>
  <si>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</si>
  <si>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</si>
  <si>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</si>
  <si>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</si>
  <si>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</si>
  <si>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</si>
  <si>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</si>
  <si>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</si>
  <si>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</si>
  <si>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</si>
  <si>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</si>
  <si>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</si>
  <si>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</si>
  <si>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</si>
  <si>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</si>
  <si>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</si>
  <si>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</si>
  <si>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</si>
  <si>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</si>
  <si>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</si>
  <si>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</si>
  <si>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</si>
  <si>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</si>
  <si>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</si>
  <si>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</si>
  <si>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</si>
  <si>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</si>
  <si>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</si>
  <si>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</si>
  <si>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</si>
  <si>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</si>
  <si>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</si>
  <si>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</si>
  <si>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</si>
  <si>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</si>
  <si>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</si>
  <si>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</si>
  <si>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</si>
  <si>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</si>
  <si>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</si>
  <si>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</si>
  <si>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</si>
  <si>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</si>
  <si>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</si>
  <si>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</si>
  <si>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</si>
  <si>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</si>
  <si>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</si>
  <si>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</si>
  <si>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</si>
  <si>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</si>
  <si>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</si>
  <si>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</si>
  <si>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</si>
  <si>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</si>
  <si>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</si>
  <si>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</si>
  <si>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</si>
  <si>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</si>
  <si>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</si>
  <si>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</si>
  <si>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</si>
  <si>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</si>
  <si>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</si>
  <si>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</si>
  <si>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</si>
  <si>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</si>
  <si>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</si>
  <si>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</si>
  <si>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</si>
  <si>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</si>
  <si>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</si>
  <si>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</si>
  <si>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</si>
  <si>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</si>
  <si>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</si>
  <si>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</si>
  <si>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</si>
  <si>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</si>
  <si>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</si>
  <si>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</si>
  <si>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</si>
  <si>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</si>
  <si>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</si>
  <si>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</si>
  <si>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</si>
  <si>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</si>
  <si>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</si>
  <si>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</si>
  <si>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</si>
  <si>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</si>
  <si>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</si>
  <si>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</si>
  <si>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</si>
  <si>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</si>
  <si>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</si>
  <si>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</si>
  <si>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</si>
  <si>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</si>
  <si>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</si>
  <si>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</si>
  <si>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</si>
  <si>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</si>
  <si>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</si>
  <si>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</si>
  <si>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</si>
  <si>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</si>
  <si>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</si>
  <si>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</si>
  <si>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</si>
  <si>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</si>
  <si>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</si>
  <si>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</si>
  <si>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</si>
  <si>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</si>
  <si>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</si>
  <si>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</si>
  <si>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</si>
  <si>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</si>
  <si>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</si>
  <si>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</si>
  <si>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</si>
  <si>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</si>
  <si>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</si>
  <si>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</si>
  <si>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</si>
  <si>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</si>
  <si>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</si>
  <si>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</si>
  <si>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</si>
  <si>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</si>
  <si>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</si>
  <si>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</si>
  <si>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</si>
  <si>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</si>
  <si>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</si>
  <si>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</si>
  <si>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</si>
  <si>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</si>
  <si>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</si>
  <si>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</si>
  <si>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</si>
  <si>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</si>
  <si>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</si>
  <si>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</si>
  <si>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</si>
  <si>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</si>
  <si>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</si>
  <si>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</si>
  <si>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</si>
  <si>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</si>
  <si>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</si>
  <si>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</si>
  <si>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</si>
  <si>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</si>
  <si>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</si>
  <si>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</si>
  <si>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</si>
  <si>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</si>
  <si>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</si>
  <si>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</si>
  <si>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</si>
  <si>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</si>
  <si>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</si>
  <si>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</si>
  <si>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</si>
  <si>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</si>
  <si>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</si>
  <si>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</si>
  <si>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</si>
  <si>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</si>
  <si>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</si>
  <si>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</si>
  <si>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</si>
  <si>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</si>
  <si>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</si>
  <si>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</si>
  <si>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</si>
  <si>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</si>
  <si>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</si>
  <si>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</si>
  <si>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</si>
  <si>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</si>
  <si>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</si>
  <si>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</si>
  <si>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</si>
  <si>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</si>
  <si>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</si>
  <si>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</si>
  <si>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</si>
  <si>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</si>
  <si>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</si>
  <si>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</si>
  <si>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</si>
  <si>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</si>
  <si>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</si>
  <si>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</si>
  <si>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</si>
  <si>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</si>
  <si>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</si>
  <si>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</si>
  <si>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</si>
  <si>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</si>
  <si>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</si>
  <si>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</si>
  <si>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</si>
  <si>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</si>
  <si>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</si>
  <si>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</si>
  <si>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</si>
  <si>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</si>
  <si>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</si>
  <si>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</si>
  <si>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</si>
  <si>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</si>
  <si>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</si>
  <si>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</si>
  <si>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</si>
  <si>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</si>
  <si>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</si>
  <si>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</si>
  <si>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</si>
  <si>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</si>
  <si>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</si>
  <si>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</si>
  <si>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</si>
  <si>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</si>
  <si>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</si>
  <si>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</si>
  <si>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</si>
  <si>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</si>
  <si>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</si>
  <si>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</si>
  <si>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</si>
  <si>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</si>
  <si>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</si>
  <si>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</si>
  <si>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</si>
  <si>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</si>
  <si>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</si>
  <si>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</si>
  <si>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</si>
  <si>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</si>
  <si>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</si>
  <si>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</si>
  <si>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</si>
  <si>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</si>
  <si>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</si>
  <si>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</si>
  <si>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</si>
  <si>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</si>
  <si>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</si>
  <si>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</si>
  <si>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</si>
  <si>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</si>
  <si>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</si>
  <si>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</si>
  <si>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</si>
  <si>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</si>
  <si>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</si>
  <si>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</si>
  <si>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</si>
  <si>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</si>
  <si>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</si>
  <si>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</si>
  <si>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</si>
  <si>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</si>
  <si>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</si>
  <si>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</si>
  <si>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</si>
  <si>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</si>
  <si>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</si>
  <si>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</si>
  <si>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</si>
  <si>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</si>
  <si>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</si>
  <si>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</si>
  <si>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</si>
  <si>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</si>
  <si>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</si>
  <si>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</si>
  <si>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</si>
  <si>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</si>
  <si>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</si>
  <si>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</si>
  <si>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</si>
  <si>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</si>
  <si>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</si>
  <si>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</si>
  <si>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</si>
  <si>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</si>
  <si>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</si>
  <si>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</si>
  <si>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</si>
  <si>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</si>
  <si>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</si>
  <si>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</si>
  <si>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</si>
  <si>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</si>
  <si>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</si>
  <si>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</si>
  <si>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</si>
  <si>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</si>
  <si>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</si>
  <si>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</si>
  <si>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</si>
  <si>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</si>
  <si>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</si>
  <si>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</si>
  <si>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</si>
  <si>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</si>
  <si>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</si>
  <si>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</si>
  <si>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</si>
  <si>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</si>
  <si>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</si>
  <si>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</si>
  <si>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</si>
  <si>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</si>
  <si>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</si>
  <si>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</si>
  <si>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</si>
  <si>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</si>
  <si>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</si>
  <si>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</si>
  <si>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</si>
  <si>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</si>
  <si>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</si>
  <si>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</si>
  <si>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</si>
  <si>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</si>
  <si>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</si>
  <si>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</si>
  <si>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</si>
  <si>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</si>
  <si>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</si>
  <si>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</si>
  <si>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</si>
  <si>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</si>
  <si>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</si>
  <si>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</si>
  <si>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</si>
  <si>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</si>
  <si>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</si>
  <si>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</si>
  <si>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</si>
  <si>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</si>
  <si>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</si>
  <si>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</si>
  <si>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</si>
  <si>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</si>
  <si>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</si>
  <si>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</si>
  <si>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</si>
  <si>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</si>
  <si>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</si>
  <si>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</si>
  <si>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</si>
  <si>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</si>
  <si>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</si>
  <si>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</si>
  <si>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</si>
  <si>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</si>
  <si>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</si>
  <si>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</si>
  <si>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</si>
  <si>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</si>
  <si>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</si>
  <si>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</si>
  <si>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</si>
  <si>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</si>
  <si>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</si>
  <si>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</si>
  <si>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</si>
  <si>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</si>
  <si>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</si>
  <si>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</si>
  <si>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</si>
  <si>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</si>
  <si>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</si>
  <si>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</si>
  <si>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</si>
  <si>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</si>
  <si>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</si>
  <si>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</si>
  <si>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</si>
  <si>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</si>
  <si>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</si>
  <si>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</si>
  <si>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</si>
  <si>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</si>
  <si>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</si>
  <si>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</si>
  <si>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</si>
  <si>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</si>
  <si>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</si>
  <si>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</si>
  <si>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</si>
  <si>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</si>
  <si>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</si>
  <si>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</si>
  <si>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</si>
  <si>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</si>
  <si>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</si>
  <si>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</si>
  <si>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</si>
  <si>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</si>
  <si>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</si>
  <si>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</si>
  <si>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</si>
  <si>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</si>
  <si>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</si>
  <si>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</si>
  <si>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</si>
  <si>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</si>
  <si>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</si>
  <si>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</si>
  <si>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</si>
  <si>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</si>
  <si>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</si>
  <si>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</si>
  <si>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</si>
  <si>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</si>
  <si>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</si>
  <si>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</si>
  <si>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</si>
  <si>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</si>
  <si>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</si>
  <si>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</si>
  <si>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</si>
  <si>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</si>
  <si>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</si>
  <si>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</si>
  <si>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</si>
  <si>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</si>
  <si>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</si>
  <si>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</si>
  <si>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</si>
  <si>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</si>
  <si>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</si>
  <si>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</si>
  <si>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</si>
  <si>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</si>
  <si>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</si>
  <si>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</si>
  <si>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</si>
  <si>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</si>
  <si>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</si>
  <si>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</si>
  <si>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</si>
  <si>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</si>
  <si>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</si>
  <si>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</si>
  <si>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</si>
  <si>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</si>
  <si>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</si>
  <si>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</si>
  <si>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</si>
  <si>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</si>
  <si>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</si>
  <si>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</si>
  <si>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</si>
  <si>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</si>
  <si>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</si>
  <si>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</si>
  <si>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</si>
  <si>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</si>
  <si>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</si>
  <si>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</si>
  <si>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</si>
  <si>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</si>
  <si>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</si>
  <si>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</si>
  <si>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</si>
  <si>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</si>
  <si>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</si>
  <si>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</si>
  <si>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</si>
  <si>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</si>
  <si>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</si>
  <si>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</si>
  <si>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</si>
  <si>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</si>
  <si>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</si>
  <si>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</si>
  <si>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</si>
  <si>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</si>
  <si>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</si>
  <si>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</si>
  <si>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</si>
  <si>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</si>
  <si>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</si>
  <si>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</si>
  <si>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</si>
  <si>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</si>
  <si>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</si>
  <si>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</si>
  <si>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</si>
  <si>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</si>
  <si>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</si>
  <si>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</si>
  <si>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</si>
  <si>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</si>
  <si>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</si>
  <si>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</si>
  <si>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</si>
  <si>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</si>
  <si>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</si>
  <si>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</si>
  <si>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</si>
  <si>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</si>
  <si>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</si>
  <si>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</si>
  <si>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</si>
  <si>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</si>
  <si>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</si>
  <si>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</si>
  <si>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</si>
  <si>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</si>
  <si>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</si>
  <si>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</si>
  <si>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</si>
  <si>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</si>
  <si>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</si>
  <si>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</si>
  <si>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</si>
  <si>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</si>
  <si>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</si>
  <si>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</si>
  <si>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</si>
  <si>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</si>
  <si>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</si>
  <si>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</si>
  <si>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</si>
  <si>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</si>
  <si>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</si>
  <si>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</si>
  <si>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</si>
  <si>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</si>
  <si>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</si>
  <si>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</si>
  <si>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</si>
  <si>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</si>
  <si>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</si>
  <si>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</si>
  <si>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</si>
  <si>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</si>
  <si>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</si>
  <si>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</si>
  <si>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</si>
  <si>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</si>
  <si>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</si>
  <si>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</si>
  <si>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</si>
  <si>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</si>
  <si>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</si>
  <si>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</si>
  <si>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</si>
  <si>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</si>
  <si>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</si>
  <si>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</si>
  <si>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</si>
  <si>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</si>
  <si>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</si>
  <si>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</si>
  <si>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</si>
  <si>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</si>
  <si>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</si>
  <si>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</si>
  <si>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</si>
  <si>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</si>
  <si>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</si>
  <si>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</si>
  <si>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</si>
  <si>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</si>
  <si>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</si>
  <si>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</si>
  <si>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</si>
  <si>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</si>
  <si>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</si>
  <si>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</si>
  <si>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</si>
  <si>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</si>
  <si>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</si>
  <si>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</si>
  <si>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</si>
  <si>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</si>
  <si>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</si>
  <si>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</si>
  <si>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</si>
  <si>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</si>
  <si>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</si>
  <si>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</si>
  <si>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</si>
  <si>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</si>
  <si>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</si>
  <si>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</si>
  <si>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</si>
  <si>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</si>
  <si>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</si>
  <si>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</si>
  <si>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</si>
  <si>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</si>
  <si>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</si>
  <si>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</si>
  <si>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</si>
  <si>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</si>
  <si>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</si>
  <si>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</si>
  <si>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</si>
  <si>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</si>
  <si>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</si>
  <si>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</si>
  <si>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</si>
  <si>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</si>
  <si>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</si>
  <si>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</si>
  <si>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</si>
  <si>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</si>
  <si>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</si>
  <si>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</si>
  <si>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</si>
  <si>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</si>
  <si>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</si>
  <si>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</si>
  <si>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</si>
  <si>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</si>
  <si>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</si>
  <si>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</si>
  <si>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</si>
  <si>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</si>
  <si>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</si>
  <si>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</si>
  <si>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</si>
  <si>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</si>
  <si>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</si>
  <si>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</si>
  <si>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</si>
  <si>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</si>
  <si>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</si>
  <si>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</si>
  <si>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</si>
  <si>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</si>
  <si>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</si>
  <si>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</si>
  <si>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</si>
  <si>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</si>
  <si>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</si>
  <si>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</si>
  <si>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</si>
  <si>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</si>
  <si>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</si>
  <si>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</si>
  <si>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</si>
  <si>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</si>
  <si>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</si>
  <si>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</si>
  <si>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</si>
  <si>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</si>
  <si>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</si>
  <si>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</si>
  <si>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</si>
  <si>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</si>
  <si>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</si>
  <si>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</si>
  <si>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</si>
  <si>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</si>
  <si>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</si>
  <si>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</si>
  <si>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</si>
  <si>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</si>
  <si>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</si>
  <si>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</si>
  <si>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</si>
  <si>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</si>
  <si>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</si>
  <si>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</si>
  <si>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</si>
  <si>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</si>
  <si>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</si>
  <si>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</si>
  <si>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</si>
  <si>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</si>
  <si>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</si>
  <si>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</si>
  <si>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</si>
  <si>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</si>
  <si>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</si>
  <si>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</si>
  <si>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</si>
  <si>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</si>
  <si>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</si>
  <si>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</si>
  <si>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</si>
  <si>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</si>
  <si>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</si>
  <si>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</si>
  <si>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</si>
  <si>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</si>
  <si>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</si>
  <si>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</si>
  <si>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</si>
  <si>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</si>
  <si>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</si>
  <si>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</si>
  <si>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</si>
  <si>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</si>
  <si>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</si>
  <si>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</si>
  <si>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</si>
  <si>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</si>
  <si>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</si>
  <si>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</si>
  <si>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</si>
  <si>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</si>
  <si>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</si>
  <si>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</si>
  <si>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</si>
  <si>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</si>
  <si>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</si>
  <si>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</si>
  <si>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</si>
  <si>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</si>
  <si>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</si>
  <si>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</si>
  <si>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</si>
  <si>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</si>
  <si>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</si>
  <si>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</si>
  <si>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</si>
  <si>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</si>
  <si>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</si>
  <si>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</si>
  <si>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</si>
  <si>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</si>
  <si>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</si>
  <si>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</si>
  <si>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</si>
  <si>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</si>
  <si>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</si>
  <si>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</si>
  <si>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</si>
  <si>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</si>
  <si>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</si>
  <si>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</si>
  <si>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</si>
  <si>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</si>
  <si>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</si>
  <si>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</si>
  <si>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</si>
  <si>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</si>
  <si>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</si>
  <si>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</si>
  <si>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</si>
  <si>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</si>
  <si>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</si>
  <si>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</si>
  <si>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</si>
  <si>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</si>
  <si>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</si>
  <si>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</si>
  <si>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</si>
  <si>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</si>
  <si>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</si>
  <si>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</si>
  <si>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</si>
  <si>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</si>
  <si>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</si>
  <si>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</si>
  <si>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</si>
  <si>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</si>
  <si>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</si>
  <si>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</si>
  <si>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</si>
  <si>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</si>
  <si>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</si>
  <si>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</si>
  <si>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</si>
  <si>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</si>
  <si>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</si>
  <si>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</si>
  <si>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</si>
  <si>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</si>
  <si>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</si>
  <si>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</si>
  <si>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</si>
  <si>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</si>
  <si>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</si>
  <si>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</si>
  <si>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</si>
  <si>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</si>
  <si>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</si>
  <si>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</si>
  <si>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</si>
  <si>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</si>
  <si>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</si>
  <si>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</si>
  <si>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</si>
  <si>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</si>
  <si>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</si>
  <si>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</si>
  <si>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</si>
  <si>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</si>
  <si>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</si>
  <si>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</si>
  <si>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</si>
  <si>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</si>
  <si>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</si>
  <si>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</si>
  <si>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</si>
  <si>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</si>
  <si>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</si>
  <si>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</si>
  <si>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</si>
  <si>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</si>
  <si>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</si>
  <si>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</si>
  <si>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</si>
  <si>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</si>
  <si>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</si>
  <si>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</si>
  <si>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</si>
  <si>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</si>
  <si>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</si>
  <si>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</si>
  <si>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</si>
  <si>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</si>
  <si>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</si>
  <si>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</si>
  <si>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</si>
  <si>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</si>
  <si>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</si>
  <si>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</si>
  <si>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</si>
  <si>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</si>
  <si>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</si>
  <si>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</si>
  <si>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</si>
  <si>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</si>
  <si>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</si>
  <si>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</si>
  <si>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</si>
  <si>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</si>
  <si>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</si>
  <si>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</si>
  <si>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</si>
  <si>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</si>
  <si>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</si>
  <si>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</si>
  <si>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</si>
  <si>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</si>
  <si>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</si>
  <si>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</si>
  <si>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</si>
  <si>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</si>
  <si>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</si>
  <si>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</si>
  <si>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</si>
  <si>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</si>
  <si>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</si>
  <si>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</si>
  <si>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</si>
  <si>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</si>
  <si>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</si>
  <si>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</si>
  <si>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</si>
  <si>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</si>
  <si>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</si>
  <si>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</si>
  <si>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</si>
  <si>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</si>
  <si>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</si>
  <si>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</si>
  <si>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</si>
  <si>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</si>
  <si>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</si>
  <si>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</si>
  <si>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</si>
  <si>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</si>
  <si>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</si>
  <si>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</si>
  <si>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</si>
  <si>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</si>
  <si>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</si>
  <si>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</si>
  <si>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</si>
  <si>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</si>
  <si>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</si>
  <si>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</si>
  <si>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</si>
  <si>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</si>
  <si>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</si>
  <si>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</si>
  <si>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</si>
  <si>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</si>
  <si>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</si>
  <si>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</si>
  <si>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</si>
  <si>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</si>
  <si>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</si>
  <si>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</si>
  <si>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</si>
  <si>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</si>
  <si>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</si>
  <si>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</si>
  <si>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</si>
  <si>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</si>
  <si>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</si>
  <si>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</si>
  <si>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</si>
  <si>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</si>
  <si>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</si>
  <si>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</si>
  <si>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</si>
  <si>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</si>
  <si>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</si>
  <si>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</si>
  <si>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</si>
  <si>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</si>
  <si>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</si>
  <si>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</si>
  <si>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</si>
  <si>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</si>
  <si>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</si>
  <si>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</si>
  <si>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</si>
  <si>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</si>
  <si>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</si>
  <si>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</si>
  <si>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</si>
  <si>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</si>
  <si>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</si>
  <si>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</si>
  <si>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</si>
  <si>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</si>
  <si>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</si>
  <si>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</si>
  <si>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</si>
  <si>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</si>
  <si>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</si>
  <si>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</si>
  <si>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</si>
  <si>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</si>
  <si>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</si>
  <si>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</si>
  <si>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</si>
  <si>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</si>
  <si>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</si>
  <si>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</si>
  <si>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</si>
  <si>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</si>
  <si>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</si>
  <si>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</si>
  <si>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</si>
  <si>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</si>
  <si>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</si>
  <si>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</si>
  <si>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</si>
  <si>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</si>
  <si>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</si>
  <si>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</si>
  <si>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</si>
  <si>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</si>
  <si>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</si>
  <si>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</si>
  <si>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</si>
  <si>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</si>
  <si>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</si>
  <si>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</si>
  <si>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</si>
  <si>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</si>
  <si>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</si>
  <si>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</si>
  <si>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</si>
  <si>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</si>
  <si>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</si>
  <si>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</si>
  <si>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</si>
  <si>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</si>
  <si>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</si>
  <si>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</si>
  <si>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</si>
  <si>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</si>
  <si>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</si>
  <si>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</si>
  <si>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</si>
  <si>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</si>
  <si>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</si>
  <si>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</si>
  <si>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</si>
  <si>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</si>
  <si>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</si>
  <si>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</si>
  <si>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</si>
  <si>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</si>
  <si>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</si>
  <si>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</si>
  <si>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</si>
  <si>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</si>
  <si>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</si>
  <si>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</si>
  <si>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</si>
  <si>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</si>
  <si>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</si>
  <si>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</si>
  <si>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</si>
  <si>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</si>
  <si>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</si>
  <si>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</si>
  <si>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</si>
  <si>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</si>
  <si>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</si>
  <si>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</si>
  <si>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</si>
  <si>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</si>
  <si>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</si>
  <si>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</si>
  <si>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</si>
  <si>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</si>
  <si>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</si>
  <si>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</si>
  <si>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</si>
  <si>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</si>
  <si>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</si>
  <si>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</si>
  <si>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</si>
  <si>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</si>
  <si>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</si>
  <si>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</si>
  <si>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</si>
  <si>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</si>
  <si>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</si>
  <si>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</si>
  <si>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</si>
  <si>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</si>
  <si>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</si>
  <si>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</si>
  <si>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</si>
  <si>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</si>
  <si>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</si>
  <si>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</si>
  <si>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</si>
  <si>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</si>
  <si>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</si>
  <si>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</si>
  <si>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</si>
  <si>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</si>
  <si>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</si>
  <si>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</si>
  <si>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</si>
  <si>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</si>
  <si>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</si>
  <si>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</si>
  <si>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</si>
  <si>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</si>
  <si>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</si>
  <si>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</si>
  <si>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</si>
  <si>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</si>
  <si>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</si>
  <si>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</si>
  <si>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</si>
  <si>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</si>
  <si>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</si>
  <si>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</si>
  <si>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</si>
  <si>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</si>
  <si>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</si>
  <si>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</si>
  <si>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</si>
  <si>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</si>
  <si>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</si>
  <si>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</si>
  <si>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</si>
  <si>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</si>
  <si>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</si>
  <si>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</si>
  <si>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</si>
  <si>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</si>
  <si>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</si>
  <si>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</si>
  <si>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</si>
  <si>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</si>
  <si>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</si>
  <si>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</si>
  <si>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</si>
  <si>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</si>
  <si>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</si>
  <si>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</si>
  <si>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</si>
  <si>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</si>
  <si>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</si>
  <si>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</si>
  <si>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</si>
  <si>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</si>
  <si>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</si>
  <si>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</si>
  <si>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</si>
  <si>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</si>
  <si>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</si>
  <si>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</si>
  <si>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</si>
  <si>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</si>
  <si>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</si>
  <si>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</si>
  <si>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</si>
  <si>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</si>
  <si>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</si>
  <si>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</si>
  <si>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</si>
  <si>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</si>
  <si>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</si>
  <si>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</si>
  <si>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</si>
  <si>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</si>
  <si>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</si>
  <si>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</si>
  <si>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</si>
  <si>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</si>
  <si>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</si>
  <si>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</si>
  <si>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</si>
  <si>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</si>
  <si>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</si>
  <si>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</si>
  <si>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</si>
  <si>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</si>
  <si>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</si>
  <si>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</si>
  <si>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</si>
  <si>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</si>
  <si>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</si>
  <si>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</si>
  <si>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</si>
  <si>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</si>
  <si>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</si>
  <si>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</si>
  <si>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</si>
  <si>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</si>
  <si>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</si>
  <si>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</si>
  <si>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</si>
  <si>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</si>
  <si>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</si>
  <si>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</si>
  <si>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</si>
  <si>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</si>
  <si>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</si>
  <si>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</si>
  <si>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</si>
  <si>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</si>
  <si>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</si>
  <si>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</si>
  <si>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</si>
  <si>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</si>
  <si>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</si>
  <si>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</si>
  <si>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</si>
  <si>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</si>
  <si>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</si>
  <si>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</si>
  <si>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</si>
  <si>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</si>
  <si>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</si>
  <si>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</si>
  <si>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</si>
  <si>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</si>
  <si>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</si>
  <si>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</si>
  <si>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</si>
  <si>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</si>
  <si>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</si>
  <si>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</si>
  <si>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</si>
  <si>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</si>
  <si>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</si>
  <si>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</si>
  <si>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</si>
  <si>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</si>
  <si>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</si>
  <si>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</si>
  <si>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</si>
  <si>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</si>
  <si>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</si>
  <si>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</si>
  <si>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</si>
  <si>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</si>
  <si>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</si>
  <si>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</si>
  <si>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</si>
  <si>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</si>
  <si>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</si>
  <si>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</si>
  <si>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</si>
  <si>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</si>
  <si>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</si>
  <si>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</si>
  <si>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</si>
  <si>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</si>
  <si>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</si>
  <si>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</si>
  <si>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</si>
  <si>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</si>
  <si>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</si>
  <si>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</si>
  <si>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</si>
  <si>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</si>
  <si>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</si>
  <si>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</si>
  <si>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</si>
  <si>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</si>
  <si>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</si>
  <si>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</si>
  <si>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</si>
  <si>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</si>
  <si>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</si>
  <si>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</si>
  <si>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</si>
  <si>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</si>
  <si>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</si>
  <si>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</si>
  <si>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</si>
  <si>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</si>
  <si>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</si>
  <si>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</si>
  <si>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</si>
  <si>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</si>
  <si>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</si>
  <si>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</si>
  <si>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</si>
  <si>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</si>
  <si>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</si>
  <si>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</si>
  <si>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</si>
  <si>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</si>
  <si>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</si>
  <si>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</si>
  <si>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</si>
  <si>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</si>
  <si>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</si>
  <si>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</si>
  <si>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</si>
  <si>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</si>
  <si>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</si>
  <si>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</si>
  <si>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</si>
  <si>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</si>
  <si>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</si>
  <si>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</si>
  <si>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</si>
  <si>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</si>
  <si>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</si>
  <si>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</si>
  <si>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</si>
  <si>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</si>
  <si>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</si>
  <si>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</si>
  <si>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</si>
  <si>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</si>
  <si>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</si>
  <si>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</si>
  <si>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</si>
  <si>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</si>
  <si>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</si>
  <si>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</si>
  <si>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</si>
  <si>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</si>
  <si>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</si>
  <si>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</si>
  <si>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</si>
  <si>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</si>
  <si>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</si>
  <si>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</si>
  <si>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</si>
  <si>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</si>
  <si>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</si>
  <si>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</si>
  <si>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</si>
  <si>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</si>
  <si>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</si>
  <si>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</si>
  <si>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</si>
  <si>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</si>
  <si>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</si>
  <si>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</si>
  <si>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</si>
  <si>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</si>
  <si>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</si>
  <si>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</si>
  <si>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</si>
  <si>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</si>
  <si>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</si>
  <si>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</si>
  <si>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</si>
  <si>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</si>
  <si>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</si>
  <si>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</si>
  <si>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</si>
  <si>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</si>
  <si>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</si>
  <si>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</si>
  <si>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</si>
  <si>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</si>
  <si>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</si>
  <si>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</si>
  <si>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</si>
  <si>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</si>
  <si>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</si>
  <si>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</si>
  <si>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</si>
  <si>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</si>
  <si>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</si>
  <si>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</si>
  <si>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</si>
  <si>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</si>
  <si>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</si>
  <si>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</si>
  <si>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</si>
  <si>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</si>
  <si>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</si>
  <si>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</si>
  <si>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</si>
  <si>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</si>
  <si>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</si>
  <si>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</si>
  <si>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</si>
  <si>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</si>
  <si>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</si>
  <si>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</si>
  <si>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</si>
  <si>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</si>
  <si>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</si>
  <si>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</si>
  <si>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</si>
  <si>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</si>
  <si>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</si>
  <si>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</si>
  <si>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</si>
  <si>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</si>
  <si>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</si>
  <si>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</si>
  <si>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</si>
  <si>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</si>
  <si>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</si>
  <si>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</si>
  <si>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</si>
  <si>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</si>
  <si>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</si>
  <si>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</si>
  <si>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</si>
  <si>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</si>
  <si>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</si>
  <si>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</si>
  <si>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</si>
  <si>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</si>
  <si>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</si>
  <si>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</si>
  <si>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</si>
  <si>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</si>
  <si>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</si>
  <si>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</si>
  <si>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</si>
  <si>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</si>
  <si>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</si>
  <si>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</si>
  <si>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</si>
  <si>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</si>
  <si>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</si>
  <si>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</si>
  <si>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</si>
  <si>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</si>
  <si>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</si>
  <si>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</si>
  <si>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</si>
  <si>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</si>
  <si>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</si>
  <si>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</si>
  <si>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</si>
  <si>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</si>
  <si>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</si>
  <si>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</si>
  <si>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</si>
  <si>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</si>
  <si>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</si>
  <si>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</si>
  <si>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</si>
  <si>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</si>
  <si>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</si>
  <si>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</si>
  <si>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</si>
  <si>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</si>
  <si>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</si>
  <si>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</si>
  <si>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</si>
  <si>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</si>
  <si>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</si>
  <si>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</si>
  <si>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</si>
  <si>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</si>
  <si>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</si>
  <si>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</si>
  <si>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</si>
  <si>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</si>
  <si>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</si>
  <si>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</si>
  <si>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</si>
  <si>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</si>
  <si>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</si>
  <si>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</si>
  <si>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</si>
  <si>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</si>
  <si>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</si>
  <si>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</si>
  <si>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</si>
  <si>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</si>
  <si>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</si>
  <si>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</si>
  <si>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</si>
  <si>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</si>
  <si>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</si>
  <si>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</si>
  <si>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</si>
  <si>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</si>
  <si>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</si>
  <si>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</si>
  <si>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</si>
  <si>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</si>
  <si>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</si>
  <si>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</si>
  <si>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</si>
  <si>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</si>
  <si>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</si>
  <si>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</si>
  <si>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</si>
  <si>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</si>
  <si>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</si>
  <si>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</si>
  <si>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</si>
  <si>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</si>
  <si>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</si>
  <si>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</si>
  <si>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</si>
  <si>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加納　英子</t>
    <rPh sb="0" eb="2">
      <t>カノウ</t>
    </rPh>
    <rPh sb="3" eb="5">
      <t>エイコ</t>
    </rPh>
    <phoneticPr fontId="1"/>
  </si>
  <si>
    <t>北海道旭川市東光9条5丁目4番15号</t>
    <rPh sb="0" eb="3">
      <t>ホッカイドウ</t>
    </rPh>
    <rPh sb="3" eb="6">
      <t>アサヒカワシ</t>
    </rPh>
    <rPh sb="6" eb="8">
      <t>トウコウ</t>
    </rPh>
    <rPh sb="9" eb="10">
      <t>ジョウ</t>
    </rPh>
    <rPh sb="11" eb="13">
      <t>チョウメ</t>
    </rPh>
    <rPh sb="14" eb="15">
      <t>バン</t>
    </rPh>
    <rPh sb="17" eb="18">
      <t>ゴウ</t>
    </rPh>
    <phoneticPr fontId="1"/>
  </si>
  <si>
    <t>1066</t>
    <phoneticPr fontId="1"/>
  </si>
  <si>
    <t>85</t>
    <phoneticPr fontId="1"/>
  </si>
  <si>
    <t>6010</t>
    <phoneticPr fontId="1"/>
  </si>
  <si>
    <t>0166</t>
    <phoneticPr fontId="1"/>
  </si>
  <si>
    <t>6853</t>
    <phoneticPr fontId="1"/>
  </si>
  <si>
    <t>西海　明通</t>
    <rPh sb="0" eb="2">
      <t>サイカイ</t>
    </rPh>
    <rPh sb="3" eb="5">
      <t>アキミチ</t>
    </rPh>
    <phoneticPr fontId="1"/>
  </si>
  <si>
    <t>https://</t>
  </si>
  <si>
    <t>www.hanasatoka.jp/</t>
    <phoneticPr fontId="1"/>
  </si>
  <si>
    <t>かぶしきかいしゃはなさとか</t>
    <phoneticPr fontId="1"/>
  </si>
  <si>
    <t>株式会社花さとか</t>
    <rPh sb="0" eb="5">
      <t>カブシキカイシャハナ</t>
    </rPh>
    <phoneticPr fontId="1"/>
  </si>
  <si>
    <t>花さとかカトルセゾン</t>
    <rPh sb="0" eb="1">
      <t>ハナ</t>
    </rPh>
    <phoneticPr fontId="1"/>
  </si>
  <si>
    <t>３　住宅型</t>
  </si>
  <si>
    <t>１　全室個室（縁故者個室含む）</t>
  </si>
  <si>
    <t>１　自ら実施</t>
  </si>
  <si>
    <t>２　なし</t>
  </si>
  <si>
    <t>１　あり</t>
  </si>
  <si>
    <t>２　建物賃貸借方式</t>
  </si>
  <si>
    <t>３　月払い方式</t>
  </si>
  <si>
    <t>１　減額なし</t>
  </si>
  <si>
    <t>３　公開していない</t>
  </si>
  <si>
    <t>２　法人</t>
  </si>
  <si>
    <t>５　営利法人</t>
  </si>
  <si>
    <t>北海道旭川市東光8条6丁目1番16号</t>
    <rPh sb="0" eb="3">
      <t>ホッカイドウ</t>
    </rPh>
    <rPh sb="3" eb="6">
      <t>アサヒカワシ</t>
    </rPh>
    <rPh sb="6" eb="8">
      <t>トウコウ</t>
    </rPh>
    <rPh sb="9" eb="10">
      <t>ジョウ</t>
    </rPh>
    <rPh sb="11" eb="13">
      <t>チョウメ</t>
    </rPh>
    <rPh sb="14" eb="15">
      <t>バン</t>
    </rPh>
    <rPh sb="17" eb="18">
      <t>ゴウ</t>
    </rPh>
    <phoneticPr fontId="1"/>
  </si>
  <si>
    <t>33</t>
    <phoneticPr fontId="1"/>
  </si>
  <si>
    <t>0500</t>
    <phoneticPr fontId="1"/>
  </si>
  <si>
    <t>1139</t>
    <phoneticPr fontId="1"/>
  </si>
  <si>
    <t>代表取締役</t>
    <rPh sb="0" eb="2">
      <t>ダイヒョウ</t>
    </rPh>
    <rPh sb="2" eb="5">
      <t>トリシマリヤク</t>
    </rPh>
    <phoneticPr fontId="1"/>
  </si>
  <si>
    <t>花さとかかとるせぞん</t>
    <rPh sb="0" eb="1">
      <t>ハナ</t>
    </rPh>
    <phoneticPr fontId="1"/>
  </si>
  <si>
    <t>北海道</t>
    <rPh sb="0" eb="3">
      <t>ホッカイドウ</t>
    </rPh>
    <phoneticPr fontId="1"/>
  </si>
  <si>
    <t>旭川</t>
    <rPh sb="0" eb="2">
      <t>アサヒカワ</t>
    </rPh>
    <phoneticPr fontId="1"/>
  </si>
  <si>
    <t>１　旭川電気軌道バス　東光9-5停留所20m       2   自家用車利用　乗車20分程度</t>
    <rPh sb="2" eb="4">
      <t>アサヒカワ</t>
    </rPh>
    <rPh sb="4" eb="6">
      <t>デンキ</t>
    </rPh>
    <rPh sb="6" eb="8">
      <t>キドウ</t>
    </rPh>
    <rPh sb="11" eb="13">
      <t>トウコウ</t>
    </rPh>
    <rPh sb="16" eb="19">
      <t>テイリュウジョ</t>
    </rPh>
    <rPh sb="33" eb="37">
      <t>ジカヨウシャ</t>
    </rPh>
    <rPh sb="37" eb="39">
      <t>リヨウ</t>
    </rPh>
    <rPh sb="40" eb="42">
      <t>ジョウシャ</t>
    </rPh>
    <rPh sb="44" eb="45">
      <t>フン</t>
    </rPh>
    <rPh sb="45" eb="47">
      <t>テイド</t>
    </rPh>
    <phoneticPr fontId="1"/>
  </si>
  <si>
    <t>施設管理者</t>
    <rPh sb="0" eb="2">
      <t>シセツ</t>
    </rPh>
    <rPh sb="2" eb="5">
      <t>カンリシャ</t>
    </rPh>
    <phoneticPr fontId="1"/>
  </si>
  <si>
    <t>運営懇談会の開催により議決・委任状による</t>
    <rPh sb="0" eb="5">
      <t>ウンエイコンダンカイ</t>
    </rPh>
    <rPh sb="6" eb="8">
      <t>カイサイ</t>
    </rPh>
    <rPh sb="11" eb="13">
      <t>ギケツ</t>
    </rPh>
    <rPh sb="14" eb="17">
      <t>イニンジョウ</t>
    </rPh>
    <phoneticPr fontId="1"/>
  </si>
  <si>
    <t>議決後、同意書に記名押印</t>
    <rPh sb="0" eb="3">
      <t>ギケツゴ</t>
    </rPh>
    <rPh sb="4" eb="7">
      <t>ドウイショ</t>
    </rPh>
    <rPh sb="8" eb="10">
      <t>キメイ</t>
    </rPh>
    <rPh sb="10" eb="12">
      <t>オウイン</t>
    </rPh>
    <phoneticPr fontId="1"/>
  </si>
  <si>
    <t>目安箱にて随時</t>
    <rPh sb="0" eb="3">
      <t>メヤスバコ</t>
    </rPh>
    <rPh sb="5" eb="7">
      <t>ズイジ</t>
    </rPh>
    <phoneticPr fontId="1"/>
  </si>
  <si>
    <t>１　入居希望者に公開</t>
  </si>
  <si>
    <t>２　なし</t>
    <phoneticPr fontId="1"/>
  </si>
  <si>
    <t>hanasatoka03</t>
    <phoneticPr fontId="1"/>
  </si>
  <si>
    <t xml:space="preserve">gmail.com </t>
    <phoneticPr fontId="1"/>
  </si>
  <si>
    <t>１　あり（車椅子対応）</t>
  </si>
  <si>
    <t>１　全ての居室あり</t>
  </si>
  <si>
    <t>１　全ての便所あり</t>
  </si>
  <si>
    <t>１　全ての浴室あり</t>
  </si>
  <si>
    <t>入居者様の人格を尊重し、地域社会の向上に尽くし、良質な施設を提供します</t>
    <rPh sb="0" eb="3">
      <t>ニュウキョシャ</t>
    </rPh>
    <rPh sb="3" eb="4">
      <t>サマ</t>
    </rPh>
    <rPh sb="5" eb="7">
      <t>ジンカク</t>
    </rPh>
    <rPh sb="8" eb="10">
      <t>ソンチョウ</t>
    </rPh>
    <rPh sb="12" eb="16">
      <t>チイキシャカイ</t>
    </rPh>
    <rPh sb="17" eb="19">
      <t>コウジョウ</t>
    </rPh>
    <rPh sb="20" eb="21">
      <t>ツ</t>
    </rPh>
    <rPh sb="24" eb="26">
      <t>リョウシツ</t>
    </rPh>
    <rPh sb="27" eb="29">
      <t>シセツ</t>
    </rPh>
    <rPh sb="30" eb="32">
      <t>テイキョウ</t>
    </rPh>
    <phoneticPr fontId="1"/>
  </si>
  <si>
    <t>一、敬愛の心こめ和やかな顔つきで、　　　　　　　　一、思いやりのある言葉で話しかけ、　　　　　　　　一、澄んだ目で物事を見つめ、　　　　　　　　　　　一、耳を傾けて話を聞き、　　　　　　　　　　　　　一、まごころをこめて相手のことを思いやること、</t>
    <rPh sb="0" eb="1">
      <t>1</t>
    </rPh>
    <rPh sb="2" eb="4">
      <t>ケイアイ</t>
    </rPh>
    <rPh sb="5" eb="6">
      <t>ココロ</t>
    </rPh>
    <rPh sb="8" eb="9">
      <t>ナゴ</t>
    </rPh>
    <rPh sb="12" eb="13">
      <t>カオ</t>
    </rPh>
    <rPh sb="25" eb="26">
      <t>1</t>
    </rPh>
    <rPh sb="27" eb="28">
      <t>オモ</t>
    </rPh>
    <rPh sb="34" eb="36">
      <t>コトバ</t>
    </rPh>
    <rPh sb="37" eb="38">
      <t>ハナ</t>
    </rPh>
    <rPh sb="50" eb="51">
      <t>1</t>
    </rPh>
    <rPh sb="52" eb="53">
      <t>ス</t>
    </rPh>
    <rPh sb="55" eb="56">
      <t>メ</t>
    </rPh>
    <rPh sb="57" eb="59">
      <t>モノゴト</t>
    </rPh>
    <rPh sb="60" eb="61">
      <t>ミ</t>
    </rPh>
    <rPh sb="75" eb="76">
      <t>1</t>
    </rPh>
    <rPh sb="77" eb="78">
      <t>ミミ</t>
    </rPh>
    <rPh sb="79" eb="80">
      <t>カタム</t>
    </rPh>
    <rPh sb="82" eb="83">
      <t>ハナシ</t>
    </rPh>
    <rPh sb="84" eb="85">
      <t>キ</t>
    </rPh>
    <rPh sb="100" eb="101">
      <t>1</t>
    </rPh>
    <rPh sb="110" eb="112">
      <t>アイテ</t>
    </rPh>
    <rPh sb="116" eb="117">
      <t>オモ</t>
    </rPh>
    <phoneticPr fontId="1"/>
  </si>
  <si>
    <t>○</t>
  </si>
  <si>
    <t>あおぞらクリニック</t>
    <phoneticPr fontId="1"/>
  </si>
  <si>
    <t>〒０７８－８３４９　　　　　　　　　　　　　　　　旭川市東光9条6丁目1-13</t>
    <rPh sb="25" eb="28">
      <t>アサヒカワシ</t>
    </rPh>
    <rPh sb="28" eb="30">
      <t>トウコウ</t>
    </rPh>
    <rPh sb="31" eb="32">
      <t>ジョウ</t>
    </rPh>
    <rPh sb="33" eb="35">
      <t>チョウメ</t>
    </rPh>
    <phoneticPr fontId="1"/>
  </si>
  <si>
    <t>心療内科</t>
    <rPh sb="0" eb="4">
      <t>シンリョウナイカ</t>
    </rPh>
    <phoneticPr fontId="1"/>
  </si>
  <si>
    <t>やすみ歯科</t>
    <rPh sb="3" eb="5">
      <t>シカ</t>
    </rPh>
    <phoneticPr fontId="1"/>
  </si>
  <si>
    <t>〒０７８－８３７２　　　　　　　　　　　　　　　　旭川市旭神2条2丁目7-12　　　　　　　　　　　　　</t>
    <rPh sb="25" eb="28">
      <t>アサヒカワシ</t>
    </rPh>
    <rPh sb="28" eb="30">
      <t>キョクシン</t>
    </rPh>
    <rPh sb="31" eb="32">
      <t>ジョウ</t>
    </rPh>
    <rPh sb="33" eb="35">
      <t>チョウメ</t>
    </rPh>
    <phoneticPr fontId="1"/>
  </si>
  <si>
    <t>往診、緊急対応、助言</t>
    <rPh sb="0" eb="2">
      <t>オウシン</t>
    </rPh>
    <rPh sb="3" eb="5">
      <t>キンキュウ</t>
    </rPh>
    <rPh sb="5" eb="7">
      <t>タイオウ</t>
    </rPh>
    <rPh sb="8" eb="10">
      <t>ジョゲン</t>
    </rPh>
    <phoneticPr fontId="1"/>
  </si>
  <si>
    <t>・日常生活で介助の必要な方　　　　　　　　　　　　　　　　　　　　　・自傷・他害の恐れがない方　　　　　　　　　　　　　　　　　　　　　・身元引受人を立てることが出来る方</t>
    <rPh sb="1" eb="5">
      <t>ニチジョウセイカツ</t>
    </rPh>
    <rPh sb="6" eb="8">
      <t>カイジョ</t>
    </rPh>
    <rPh sb="9" eb="11">
      <t>ヒツヨウ</t>
    </rPh>
    <rPh sb="12" eb="13">
      <t>カタ</t>
    </rPh>
    <rPh sb="35" eb="36">
      <t>ジ</t>
    </rPh>
    <rPh sb="36" eb="37">
      <t>キズ</t>
    </rPh>
    <rPh sb="38" eb="40">
      <t>タガイ</t>
    </rPh>
    <rPh sb="41" eb="42">
      <t>オソ</t>
    </rPh>
    <rPh sb="46" eb="47">
      <t>カタ</t>
    </rPh>
    <rPh sb="69" eb="71">
      <t>ミモト</t>
    </rPh>
    <rPh sb="71" eb="73">
      <t>ヒキウケ</t>
    </rPh>
    <rPh sb="73" eb="74">
      <t>ニン</t>
    </rPh>
    <rPh sb="75" eb="76">
      <t>タ</t>
    </rPh>
    <rPh sb="81" eb="83">
      <t>デキ</t>
    </rPh>
    <rPh sb="84" eb="85">
      <t>カタ</t>
    </rPh>
    <phoneticPr fontId="1"/>
  </si>
  <si>
    <t>・入居者の死亡のほか、入院後に退院の目途が立たない場合・虚偽の報告、記載による不正な入居・利用料その他の支払いを正当な理由なく滞納した場合・他の入居者様の日常生活に不安や支障をきたす暴言、暴力、奇声、寄行等</t>
    <rPh sb="1" eb="4">
      <t>ニュウキョシャ</t>
    </rPh>
    <rPh sb="5" eb="7">
      <t>シボウ</t>
    </rPh>
    <rPh sb="11" eb="13">
      <t>ニュウイン</t>
    </rPh>
    <rPh sb="13" eb="14">
      <t>ゴ</t>
    </rPh>
    <rPh sb="15" eb="17">
      <t>タイイン</t>
    </rPh>
    <rPh sb="18" eb="20">
      <t>メド</t>
    </rPh>
    <rPh sb="21" eb="22">
      <t>タ</t>
    </rPh>
    <rPh sb="25" eb="27">
      <t>バアイ</t>
    </rPh>
    <rPh sb="28" eb="30">
      <t>キョギ</t>
    </rPh>
    <rPh sb="31" eb="33">
      <t>ホウコク</t>
    </rPh>
    <rPh sb="34" eb="36">
      <t>キサイ</t>
    </rPh>
    <rPh sb="39" eb="41">
      <t>フセイ</t>
    </rPh>
    <rPh sb="42" eb="44">
      <t>ニュウキョ</t>
    </rPh>
    <rPh sb="45" eb="48">
      <t>リヨウリョウ</t>
    </rPh>
    <rPh sb="50" eb="51">
      <t>タ</t>
    </rPh>
    <rPh sb="52" eb="54">
      <t>シハラ</t>
    </rPh>
    <rPh sb="56" eb="58">
      <t>セイトウ</t>
    </rPh>
    <rPh sb="59" eb="61">
      <t>リユウ</t>
    </rPh>
    <rPh sb="63" eb="65">
      <t>タイノウ</t>
    </rPh>
    <rPh sb="67" eb="69">
      <t>バアイ</t>
    </rPh>
    <rPh sb="70" eb="71">
      <t>ホカ</t>
    </rPh>
    <rPh sb="72" eb="75">
      <t>ニュウキョシャ</t>
    </rPh>
    <rPh sb="75" eb="76">
      <t>サマ</t>
    </rPh>
    <rPh sb="77" eb="81">
      <t>ニチジョウセイカツ</t>
    </rPh>
    <rPh sb="82" eb="84">
      <t>フアン</t>
    </rPh>
    <rPh sb="85" eb="87">
      <t>シショウ</t>
    </rPh>
    <rPh sb="91" eb="93">
      <t>ボウゲン</t>
    </rPh>
    <rPh sb="94" eb="96">
      <t>ボウリョク</t>
    </rPh>
    <rPh sb="97" eb="99">
      <t>キセイ</t>
    </rPh>
    <phoneticPr fontId="1"/>
  </si>
  <si>
    <t>入居契約書　第30条</t>
    <rPh sb="0" eb="2">
      <t>ニュウキョ</t>
    </rPh>
    <rPh sb="2" eb="5">
      <t>ケイヤクショ</t>
    </rPh>
    <rPh sb="6" eb="7">
      <t>ダイ</t>
    </rPh>
    <rPh sb="9" eb="10">
      <t>ジョウ</t>
    </rPh>
    <phoneticPr fontId="1"/>
  </si>
  <si>
    <t>介護福祉士</t>
    <rPh sb="0" eb="5">
      <t>カイゴフクシシ</t>
    </rPh>
    <phoneticPr fontId="1"/>
  </si>
  <si>
    <t>入院、他施設への転居</t>
    <rPh sb="0" eb="2">
      <t>ニュウイン</t>
    </rPh>
    <rPh sb="3" eb="4">
      <t>タ</t>
    </rPh>
    <rPh sb="4" eb="6">
      <t>シセツ</t>
    </rPh>
    <rPh sb="8" eb="10">
      <t>テンキョ</t>
    </rPh>
    <phoneticPr fontId="1"/>
  </si>
  <si>
    <t>花さとかカトルセゾン苦情相談窓口</t>
    <rPh sb="0" eb="1">
      <t>ハナ</t>
    </rPh>
    <rPh sb="10" eb="12">
      <t>クジョウ</t>
    </rPh>
    <rPh sb="12" eb="14">
      <t>ソウダン</t>
    </rPh>
    <rPh sb="14" eb="16">
      <t>マドグチ</t>
    </rPh>
    <phoneticPr fontId="1"/>
  </si>
  <si>
    <t>0166</t>
    <phoneticPr fontId="1"/>
  </si>
  <si>
    <t>85</t>
    <phoneticPr fontId="1"/>
  </si>
  <si>
    <t>6010</t>
    <phoneticPr fontId="1"/>
  </si>
  <si>
    <t>日曜、祝祭日</t>
    <rPh sb="0" eb="2">
      <t>ニチヨウ</t>
    </rPh>
    <rPh sb="3" eb="6">
      <t>シュクサイジツ</t>
    </rPh>
    <phoneticPr fontId="1"/>
  </si>
  <si>
    <t>損害賠償保険</t>
    <rPh sb="0" eb="4">
      <t>ソンガイバイショウ</t>
    </rPh>
    <rPh sb="4" eb="6">
      <t>ホケン</t>
    </rPh>
    <phoneticPr fontId="1"/>
  </si>
  <si>
    <t>上記保険の利用</t>
    <rPh sb="0" eb="2">
      <t>ジョウキ</t>
    </rPh>
    <rPh sb="2" eb="4">
      <t>ホケン</t>
    </rPh>
    <rPh sb="5" eb="7">
      <t>リヨウ</t>
    </rPh>
    <phoneticPr fontId="1"/>
  </si>
  <si>
    <t>・第6条7(1)(8)(9)(11)　　　　　　　　　　　　　　　　　　　　　　　・第9条1(1)ア</t>
    <rPh sb="1" eb="2">
      <t>ダイ</t>
    </rPh>
    <rPh sb="3" eb="4">
      <t>ジョウ</t>
    </rPh>
    <rPh sb="42" eb="43">
      <t>ダイ</t>
    </rPh>
    <rPh sb="44" eb="45">
      <t>ジョウ</t>
    </rPh>
    <phoneticPr fontId="1"/>
  </si>
  <si>
    <t>第6条7(1)ア　居室は13平方メートルに満たない　　　　　　　　　　　　　　　　　　　　　　　　　　　　　　　　　　　　　　　　　　　　　　　　　　　　　　　　　　　　　　　　　　　　　　　　　　　　(8)中廊下の幅は2.7mに満たない　　　　　　　　(9)階段の手すりは片側設置　　　　　　　　　(11)エレベーターの寸法はストレッチャー搬入不可　　　　　</t>
    <rPh sb="0" eb="1">
      <t>ダイ</t>
    </rPh>
    <rPh sb="2" eb="3">
      <t>ジョウ</t>
    </rPh>
    <rPh sb="9" eb="11">
      <t>キョシツ</t>
    </rPh>
    <rPh sb="14" eb="16">
      <t>ヘイホウ</t>
    </rPh>
    <rPh sb="21" eb="22">
      <t>ミ</t>
    </rPh>
    <rPh sb="104" eb="105">
      <t>ナカ</t>
    </rPh>
    <rPh sb="105" eb="107">
      <t>ロウカ</t>
    </rPh>
    <rPh sb="108" eb="109">
      <t>ハバ</t>
    </rPh>
    <rPh sb="115" eb="116">
      <t>ミ</t>
    </rPh>
    <rPh sb="130" eb="132">
      <t>カイダン</t>
    </rPh>
    <rPh sb="133" eb="134">
      <t>テ</t>
    </rPh>
    <rPh sb="137" eb="139">
      <t>カタガワ</t>
    </rPh>
    <rPh sb="139" eb="141">
      <t>セッチ</t>
    </rPh>
    <rPh sb="161" eb="163">
      <t>スンポウ</t>
    </rPh>
    <rPh sb="171" eb="173">
      <t>ハンニュウ</t>
    </rPh>
    <rPh sb="173" eb="175">
      <t>フカ</t>
    </rPh>
    <phoneticPr fontId="1"/>
  </si>
  <si>
    <t>・上記のとおり　　　　　　　　　　　　　　　　　　　　　　　　　　・栄養士による献立表ではない</t>
    <rPh sb="1" eb="3">
      <t>ジョウキ</t>
    </rPh>
    <rPh sb="34" eb="37">
      <t>エイヨウシ</t>
    </rPh>
    <rPh sb="40" eb="42">
      <t>コンダテ</t>
    </rPh>
    <rPh sb="42" eb="4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</si>
</sst>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586" zoomScaleNormal="100" zoomScaleSheetLayoutView="100" workbookViewId="0">
      <selection activeCell="F579" sqref="F579:P580"/>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16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2560</v>
      </c>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2549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2550</v>
      </c>
      <c r="K12" s="149"/>
      <c r="L12" s="149"/>
      <c r="M12" s="149"/>
      <c r="N12" s="149"/>
      <c r="O12" s="150"/>
      <c r="P12" s="151"/>
    </row>
    <row r="13" spans="1:20" ht="39" customHeight="1">
      <c r="B13" s="152" t="s">
        <v>5</v>
      </c>
      <c r="C13" s="90"/>
      <c r="D13" s="90"/>
      <c r="E13" s="90"/>
      <c r="F13" s="75" t="s">
        <v>12</v>
      </c>
      <c r="G13" s="76"/>
      <c r="H13" s="153" t="s">
        <v>2537</v>
      </c>
      <c r="I13" s="154"/>
      <c r="J13" s="154"/>
      <c r="K13" s="154"/>
      <c r="L13" s="154"/>
      <c r="M13" s="154"/>
      <c r="N13" s="154"/>
      <c r="O13" s="154"/>
      <c r="P13" s="155"/>
      <c r="S13" s="15" t="str">
        <f>IF(H13="","未記入","")</f>
        <v/>
      </c>
    </row>
    <row r="14" spans="1:20" ht="39" customHeight="1">
      <c r="B14" s="152"/>
      <c r="C14" s="90"/>
      <c r="D14" s="90"/>
      <c r="E14" s="90"/>
      <c r="F14" s="156" t="s">
        <v>2538</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c r="K15" s="98"/>
      <c r="L15" s="98"/>
      <c r="M15" s="98"/>
      <c r="N15" s="98"/>
      <c r="O15" s="98"/>
      <c r="P15" s="99"/>
    </row>
    <row r="16" spans="1:20" ht="19.95"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78</v>
      </c>
      <c r="H17" s="35" t="s">
        <v>469</v>
      </c>
      <c r="I17" s="32">
        <v>8348</v>
      </c>
      <c r="J17" s="132"/>
      <c r="K17" s="133"/>
      <c r="L17" s="133"/>
      <c r="M17" s="133"/>
      <c r="N17" s="133"/>
      <c r="O17" s="133"/>
      <c r="P17" s="134"/>
      <c r="S17" s="15" t="str">
        <f>IF(OR(G17="",I17=""),"未記入","")</f>
        <v/>
      </c>
    </row>
    <row r="18" spans="1:20" ht="57.75" customHeight="1">
      <c r="B18" s="131"/>
      <c r="C18" s="118"/>
      <c r="D18" s="118"/>
      <c r="E18" s="119"/>
      <c r="F18" s="91" t="s">
        <v>2551</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2529</v>
      </c>
      <c r="K19" s="35" t="s">
        <v>469</v>
      </c>
      <c r="L19" s="63" t="s">
        <v>2552</v>
      </c>
      <c r="M19" s="35" t="s">
        <v>469</v>
      </c>
      <c r="N19" s="63" t="s">
        <v>2553</v>
      </c>
      <c r="O19" s="133"/>
      <c r="P19" s="134"/>
      <c r="Q19" s="12"/>
    </row>
    <row r="20" spans="1:20" ht="20.100000000000001" customHeight="1">
      <c r="B20" s="135"/>
      <c r="C20" s="136"/>
      <c r="D20" s="136"/>
      <c r="E20" s="137"/>
      <c r="F20" s="90" t="s">
        <v>15</v>
      </c>
      <c r="G20" s="90"/>
      <c r="H20" s="90"/>
      <c r="I20" s="90"/>
      <c r="J20" s="64" t="s">
        <v>2532</v>
      </c>
      <c r="K20" s="35" t="s">
        <v>469</v>
      </c>
      <c r="L20" s="63" t="s">
        <v>2552</v>
      </c>
      <c r="M20" s="35" t="s">
        <v>469</v>
      </c>
      <c r="N20" s="63" t="s">
        <v>2554</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2535</v>
      </c>
      <c r="K23" s="159"/>
      <c r="L23" s="160" t="s">
        <v>2536</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2534</v>
      </c>
      <c r="K24" s="81"/>
      <c r="L24" s="81"/>
      <c r="M24" s="81"/>
      <c r="N24" s="81"/>
      <c r="O24" s="82"/>
      <c r="P24" s="83"/>
    </row>
    <row r="25" spans="1:20" ht="20.100000000000001" customHeight="1">
      <c r="B25" s="131"/>
      <c r="C25" s="118"/>
      <c r="D25" s="118"/>
      <c r="E25" s="119"/>
      <c r="F25" s="193" t="s">
        <v>18</v>
      </c>
      <c r="G25" s="193"/>
      <c r="H25" s="90"/>
      <c r="I25" s="90"/>
      <c r="J25" s="81" t="s">
        <v>2555</v>
      </c>
      <c r="K25" s="81"/>
      <c r="L25" s="81"/>
      <c r="M25" s="81"/>
      <c r="N25" s="81"/>
      <c r="O25" s="82"/>
      <c r="P25" s="83"/>
    </row>
    <row r="26" spans="1:20" ht="20.100000000000001" customHeight="1">
      <c r="B26" s="152" t="s">
        <v>9</v>
      </c>
      <c r="C26" s="90"/>
      <c r="D26" s="90"/>
      <c r="E26" s="90"/>
      <c r="F26" s="165">
        <v>2012</v>
      </c>
      <c r="G26" s="166"/>
      <c r="H26" s="35" t="s">
        <v>466</v>
      </c>
      <c r="I26" s="166">
        <v>10</v>
      </c>
      <c r="J26" s="166"/>
      <c r="K26" s="35" t="s">
        <v>467</v>
      </c>
      <c r="L26" s="166">
        <v>17</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2556</v>
      </c>
      <c r="I31" s="189"/>
      <c r="J31" s="189"/>
      <c r="K31" s="189"/>
      <c r="L31" s="189"/>
      <c r="M31" s="189"/>
      <c r="N31" s="189"/>
      <c r="O31" s="189"/>
      <c r="P31" s="190"/>
      <c r="S31" s="15" t="str">
        <f>IF(H31="","未記入","")</f>
        <v/>
      </c>
    </row>
    <row r="32" spans="1:20" ht="39" customHeight="1">
      <c r="B32" s="131"/>
      <c r="C32" s="118"/>
      <c r="D32" s="118"/>
      <c r="E32" s="119"/>
      <c r="F32" s="156" t="s">
        <v>2539</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8349</v>
      </c>
      <c r="J33" s="104"/>
      <c r="K33" s="104"/>
      <c r="L33" s="104"/>
      <c r="M33" s="104"/>
      <c r="N33" s="104"/>
      <c r="O33" s="104"/>
      <c r="P33" s="171"/>
      <c r="S33" s="15" t="str">
        <f>IF(OR(G33="",I33=""),"未記入","")</f>
        <v/>
      </c>
    </row>
    <row r="34" spans="2:20" ht="58.5" customHeight="1">
      <c r="B34" s="131"/>
      <c r="C34" s="118"/>
      <c r="D34" s="118"/>
      <c r="E34" s="119"/>
      <c r="F34" s="91" t="s">
        <v>2528</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2557</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2558</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2559</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2532</v>
      </c>
      <c r="K43" s="35" t="s">
        <v>469</v>
      </c>
      <c r="L43" s="11" t="s">
        <v>2530</v>
      </c>
      <c r="M43" s="35" t="s">
        <v>469</v>
      </c>
      <c r="N43" s="11" t="s">
        <v>2531</v>
      </c>
      <c r="O43" s="133"/>
      <c r="P43" s="134"/>
      <c r="S43" s="15" t="str">
        <f>IF(OR(J43="",L43="",N43=""),"未記入","")</f>
        <v/>
      </c>
    </row>
    <row r="44" spans="2:20" ht="20.100000000000001" customHeight="1">
      <c r="B44" s="152"/>
      <c r="C44" s="90"/>
      <c r="D44" s="90"/>
      <c r="E44" s="90"/>
      <c r="F44" s="90" t="s">
        <v>15</v>
      </c>
      <c r="G44" s="90"/>
      <c r="H44" s="90"/>
      <c r="I44" s="90"/>
      <c r="J44" s="64" t="s">
        <v>2532</v>
      </c>
      <c r="K44" s="35" t="s">
        <v>469</v>
      </c>
      <c r="L44" s="63" t="s">
        <v>2530</v>
      </c>
      <c r="M44" s="35" t="s">
        <v>469</v>
      </c>
      <c r="N44" s="63" t="s">
        <v>2533</v>
      </c>
      <c r="O44" s="133"/>
      <c r="P44" s="134"/>
    </row>
    <row r="45" spans="2:20" ht="20.100000000000001" customHeight="1">
      <c r="B45" s="152"/>
      <c r="C45" s="90"/>
      <c r="D45" s="90"/>
      <c r="E45" s="90"/>
      <c r="F45" s="100" t="s">
        <v>411</v>
      </c>
      <c r="G45" s="138"/>
      <c r="H45" s="138"/>
      <c r="I45" s="101"/>
      <c r="J45" s="82" t="s">
        <v>2566</v>
      </c>
      <c r="K45" s="98"/>
      <c r="L45" s="98"/>
      <c r="M45" s="35" t="s">
        <v>465</v>
      </c>
      <c r="N45" s="98" t="s">
        <v>2567</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2535</v>
      </c>
      <c r="K47" s="159"/>
      <c r="L47" s="160" t="s">
        <v>2536</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2560</v>
      </c>
      <c r="K49" s="81"/>
      <c r="L49" s="81"/>
      <c r="M49" s="81"/>
      <c r="N49" s="81"/>
      <c r="O49" s="82"/>
      <c r="P49" s="83"/>
    </row>
    <row r="50" spans="1:20" ht="20.100000000000001" customHeight="1">
      <c r="B50" s="194" t="s">
        <v>28</v>
      </c>
      <c r="C50" s="195"/>
      <c r="D50" s="195"/>
      <c r="E50" s="195"/>
      <c r="F50" s="195"/>
      <c r="G50" s="195"/>
      <c r="H50" s="195"/>
      <c r="I50" s="195"/>
      <c r="J50" s="165">
        <v>2017</v>
      </c>
      <c r="K50" s="166"/>
      <c r="L50" s="35" t="s">
        <v>466</v>
      </c>
      <c r="M50" s="61">
        <v>5</v>
      </c>
      <c r="N50" s="35" t="s">
        <v>467</v>
      </c>
      <c r="O50" s="61">
        <v>20</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6</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2540</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c r="L72" s="98"/>
      <c r="M72" s="98"/>
      <c r="N72" s="140" t="s">
        <v>472</v>
      </c>
      <c r="O72" s="140"/>
      <c r="P72" s="200"/>
    </row>
    <row r="73" spans="2:16" ht="20.100000000000001" customHeight="1">
      <c r="B73" s="436"/>
      <c r="C73" s="437"/>
      <c r="D73" s="117"/>
      <c r="E73" s="118"/>
      <c r="F73" s="119"/>
      <c r="G73" s="195" t="s">
        <v>42</v>
      </c>
      <c r="H73" s="195"/>
      <c r="I73" s="195"/>
      <c r="J73" s="195"/>
      <c r="K73" s="82"/>
      <c r="L73" s="98"/>
      <c r="M73" s="98"/>
      <c r="N73" s="140" t="s">
        <v>472</v>
      </c>
      <c r="O73" s="140"/>
      <c r="P73" s="200"/>
    </row>
    <row r="74" spans="2:16" ht="20.100000000000001" customHeight="1">
      <c r="B74" s="436"/>
      <c r="C74" s="437"/>
      <c r="D74" s="90" t="s">
        <v>43</v>
      </c>
      <c r="E74" s="90"/>
      <c r="F74" s="90"/>
      <c r="G74" s="81"/>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2541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12.29</v>
      </c>
      <c r="K95" s="50" t="s">
        <v>472</v>
      </c>
      <c r="L95" s="82">
        <v>24</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18.43</v>
      </c>
      <c r="K96" s="50" t="s">
        <v>472</v>
      </c>
      <c r="L96" s="82">
        <v>2</v>
      </c>
      <c r="M96" s="159"/>
      <c r="N96" s="149" t="s">
        <v>2398</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3</v>
      </c>
      <c r="H107" s="116" t="s">
        <v>474</v>
      </c>
      <c r="I107" s="90" t="s">
        <v>68</v>
      </c>
      <c r="J107" s="90"/>
      <c r="K107" s="90"/>
      <c r="L107" s="90"/>
      <c r="M107" s="90"/>
      <c r="N107" s="82">
        <v>3</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3</v>
      </c>
      <c r="H109" s="105" t="s">
        <v>474</v>
      </c>
      <c r="I109" s="90" t="s">
        <v>81</v>
      </c>
      <c r="J109" s="90"/>
      <c r="K109" s="90"/>
      <c r="L109" s="90"/>
      <c r="M109" s="90"/>
      <c r="N109" s="82">
        <v>3</v>
      </c>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2544</v>
      </c>
      <c r="H113" s="81"/>
      <c r="I113" s="81"/>
      <c r="J113" s="81"/>
      <c r="K113" s="81"/>
      <c r="L113" s="81"/>
      <c r="M113" s="81"/>
      <c r="N113" s="81"/>
      <c r="O113" s="82"/>
      <c r="P113" s="83"/>
    </row>
    <row r="114" spans="2:16" ht="20.100000000000001" customHeight="1">
      <c r="B114" s="242"/>
      <c r="C114" s="243"/>
      <c r="D114" s="237" t="s">
        <v>79</v>
      </c>
      <c r="E114" s="220"/>
      <c r="F114" s="221"/>
      <c r="G114" s="240" t="s">
        <v>2543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2568</v>
      </c>
      <c r="H116" s="81"/>
      <c r="I116" s="81"/>
      <c r="J116" s="81"/>
      <c r="K116" s="81"/>
      <c r="L116" s="81"/>
      <c r="M116" s="81"/>
      <c r="N116" s="81"/>
      <c r="O116" s="82"/>
      <c r="P116" s="83"/>
    </row>
    <row r="117" spans="2:16" ht="20.100000000000001" customHeight="1">
      <c r="B117" s="219" t="s">
        <v>70</v>
      </c>
      <c r="C117" s="221"/>
      <c r="D117" s="232" t="s">
        <v>72</v>
      </c>
      <c r="E117" s="140"/>
      <c r="F117" s="141"/>
      <c r="G117" s="81" t="s">
        <v>2544</v>
      </c>
      <c r="H117" s="81"/>
      <c r="I117" s="81"/>
      <c r="J117" s="81"/>
      <c r="K117" s="81"/>
      <c r="L117" s="81"/>
      <c r="M117" s="81"/>
      <c r="N117" s="81"/>
      <c r="O117" s="82"/>
      <c r="P117" s="83"/>
    </row>
    <row r="118" spans="2:16" ht="20.100000000000001" customHeight="1">
      <c r="B118" s="222"/>
      <c r="C118" s="224"/>
      <c r="D118" s="78" t="s">
        <v>73</v>
      </c>
      <c r="E118" s="79"/>
      <c r="F118" s="80"/>
      <c r="G118" s="81" t="s">
        <v>2544</v>
      </c>
      <c r="H118" s="81"/>
      <c r="I118" s="81"/>
      <c r="J118" s="81"/>
      <c r="K118" s="81"/>
      <c r="L118" s="81"/>
      <c r="M118" s="81"/>
      <c r="N118" s="81"/>
      <c r="O118" s="82"/>
      <c r="P118" s="83"/>
    </row>
    <row r="119" spans="2:16" ht="20.100000000000001" customHeight="1">
      <c r="B119" s="222"/>
      <c r="C119" s="224"/>
      <c r="D119" s="245" t="s">
        <v>74</v>
      </c>
      <c r="E119" s="246"/>
      <c r="F119" s="247"/>
      <c r="G119" s="81" t="s">
        <v>2544</v>
      </c>
      <c r="H119" s="81"/>
      <c r="I119" s="81"/>
      <c r="J119" s="81"/>
      <c r="K119" s="81"/>
      <c r="L119" s="81"/>
      <c r="M119" s="81"/>
      <c r="N119" s="81"/>
      <c r="O119" s="82"/>
      <c r="P119" s="83"/>
    </row>
    <row r="120" spans="2:16" ht="20.100000000000001" customHeight="1">
      <c r="B120" s="222"/>
      <c r="C120" s="224"/>
      <c r="D120" s="232" t="s">
        <v>75</v>
      </c>
      <c r="E120" s="140"/>
      <c r="F120" s="141"/>
      <c r="G120" s="81" t="s">
        <v>2544</v>
      </c>
      <c r="H120" s="81"/>
      <c r="I120" s="81"/>
      <c r="J120" s="81"/>
      <c r="K120" s="81"/>
      <c r="L120" s="81"/>
      <c r="M120" s="81"/>
      <c r="N120" s="81"/>
      <c r="O120" s="82"/>
      <c r="P120" s="83"/>
    </row>
    <row r="121" spans="2:16" ht="20.100000000000001" customHeight="1">
      <c r="B121" s="222"/>
      <c r="C121" s="224"/>
      <c r="D121" s="232" t="s">
        <v>76</v>
      </c>
      <c r="E121" s="140"/>
      <c r="F121" s="141"/>
      <c r="G121" s="81" t="s">
        <v>2544</v>
      </c>
      <c r="H121" s="81"/>
      <c r="I121" s="81"/>
      <c r="J121" s="81"/>
      <c r="K121" s="81"/>
      <c r="L121" s="81"/>
      <c r="M121" s="81"/>
      <c r="N121" s="81"/>
      <c r="O121" s="82"/>
      <c r="P121" s="83"/>
    </row>
    <row r="122" spans="2:16" ht="20.100000000000001" customHeight="1">
      <c r="B122" s="248"/>
      <c r="C122" s="249"/>
      <c r="D122" s="232" t="s">
        <v>77</v>
      </c>
      <c r="E122" s="140"/>
      <c r="F122" s="141"/>
      <c r="G122" s="81" t="s">
        <v>2544</v>
      </c>
      <c r="H122" s="81"/>
      <c r="I122" s="81"/>
      <c r="J122" s="81"/>
      <c r="K122" s="81"/>
      <c r="L122" s="81"/>
      <c r="M122" s="81"/>
      <c r="N122" s="81"/>
      <c r="O122" s="82"/>
      <c r="P122" s="83"/>
    </row>
    <row r="123" spans="2:16" ht="20.100000000000001" customHeight="1">
      <c r="B123" s="219" t="s">
        <v>412</v>
      </c>
      <c r="C123" s="221"/>
      <c r="D123" s="232" t="s">
        <v>430</v>
      </c>
      <c r="E123" s="140"/>
      <c r="F123" s="141"/>
      <c r="G123" s="81" t="s">
        <v>2569</v>
      </c>
      <c r="H123" s="81"/>
      <c r="I123" s="81"/>
      <c r="J123" s="81"/>
      <c r="K123" s="81"/>
      <c r="L123" s="81"/>
      <c r="M123" s="81"/>
      <c r="N123" s="81"/>
      <c r="O123" s="82"/>
      <c r="P123" s="83"/>
    </row>
    <row r="124" spans="2:16" ht="20.100000000000001" customHeight="1">
      <c r="B124" s="222"/>
      <c r="C124" s="224"/>
      <c r="D124" s="78" t="s">
        <v>431</v>
      </c>
      <c r="E124" s="79"/>
      <c r="F124" s="80"/>
      <c r="G124" s="81" t="s">
        <v>2570</v>
      </c>
      <c r="H124" s="81"/>
      <c r="I124" s="81"/>
      <c r="J124" s="81"/>
      <c r="K124" s="81"/>
      <c r="L124" s="81"/>
      <c r="M124" s="81"/>
      <c r="N124" s="81"/>
      <c r="O124" s="82"/>
      <c r="P124" s="83"/>
    </row>
    <row r="125" spans="2:16" ht="20.100000000000001" customHeight="1">
      <c r="B125" s="222"/>
      <c r="C125" s="224"/>
      <c r="D125" s="245" t="s">
        <v>432</v>
      </c>
      <c r="E125" s="246"/>
      <c r="F125" s="247"/>
      <c r="G125" s="81" t="s">
        <v>2571</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2572</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2573</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2542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2542</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2542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2542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2542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2542</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2574</v>
      </c>
      <c r="G196" s="202" t="s">
        <v>456</v>
      </c>
      <c r="H196" s="202"/>
      <c r="I196" s="202"/>
      <c r="J196" s="202"/>
      <c r="K196" s="202"/>
      <c r="L196" s="202"/>
      <c r="M196" s="202"/>
      <c r="N196" s="202"/>
      <c r="O196" s="202"/>
      <c r="P196" s="216"/>
    </row>
    <row r="197" spans="1:20" ht="20.100000000000001" customHeight="1">
      <c r="B197" s="152"/>
      <c r="C197" s="90"/>
      <c r="D197" s="90"/>
      <c r="E197" s="90"/>
      <c r="F197" s="14" t="s">
        <v>2574</v>
      </c>
      <c r="G197" s="140" t="s">
        <v>457</v>
      </c>
      <c r="H197" s="140"/>
      <c r="I197" s="140"/>
      <c r="J197" s="140"/>
      <c r="K197" s="140"/>
      <c r="L197" s="140"/>
      <c r="M197" s="140"/>
      <c r="N197" s="140"/>
      <c r="O197" s="140"/>
      <c r="P197" s="200"/>
    </row>
    <row r="198" spans="1:20" ht="20.100000000000001" customHeight="1">
      <c r="B198" s="152"/>
      <c r="C198" s="90"/>
      <c r="D198" s="90"/>
      <c r="E198" s="90"/>
      <c r="F198" s="14" t="s">
        <v>2574</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c r="J200" s="92"/>
      <c r="K200" s="92"/>
      <c r="L200" s="92"/>
      <c r="M200" s="92"/>
      <c r="N200" s="92"/>
      <c r="O200" s="93"/>
      <c r="P200" s="94"/>
    </row>
    <row r="201" spans="1:20" ht="39.9"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c r="N205" s="98"/>
      <c r="O205" s="98"/>
      <c r="P205" s="99"/>
      <c r="T205" s="69"/>
    </row>
    <row r="206" spans="1:20" ht="39.9" customHeight="1">
      <c r="B206" s="293"/>
      <c r="C206" s="294"/>
      <c r="D206" s="104">
        <v>2</v>
      </c>
      <c r="E206" s="105"/>
      <c r="F206" s="90" t="s">
        <v>5</v>
      </c>
      <c r="G206" s="90"/>
      <c r="H206" s="90"/>
      <c r="I206" s="87" t="s">
        <v>2575</v>
      </c>
      <c r="J206" s="88"/>
      <c r="K206" s="88"/>
      <c r="L206" s="88"/>
      <c r="M206" s="88"/>
      <c r="N206" s="88"/>
      <c r="O206" s="88"/>
      <c r="P206" s="89"/>
    </row>
    <row r="207" spans="1:20" ht="39.9" customHeight="1">
      <c r="B207" s="293"/>
      <c r="C207" s="294"/>
      <c r="D207" s="106"/>
      <c r="E207" s="107"/>
      <c r="F207" s="90" t="s">
        <v>103</v>
      </c>
      <c r="G207" s="90"/>
      <c r="H207" s="90"/>
      <c r="I207" s="91" t="s">
        <v>2576</v>
      </c>
      <c r="J207" s="92"/>
      <c r="K207" s="92"/>
      <c r="L207" s="92"/>
      <c r="M207" s="92"/>
      <c r="N207" s="92"/>
      <c r="O207" s="93"/>
      <c r="P207" s="94"/>
    </row>
    <row r="208" spans="1:20" ht="79.5" customHeight="1">
      <c r="B208" s="293"/>
      <c r="C208" s="294"/>
      <c r="D208" s="106"/>
      <c r="E208" s="107"/>
      <c r="F208" s="90" t="s">
        <v>104</v>
      </c>
      <c r="G208" s="90"/>
      <c r="H208" s="90"/>
      <c r="I208" s="91" t="s">
        <v>2577</v>
      </c>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t="s">
        <v>2543</v>
      </c>
      <c r="G230" s="98"/>
      <c r="H230" s="98"/>
      <c r="I230" s="98"/>
      <c r="J230" s="98"/>
      <c r="K230" s="98"/>
      <c r="L230" s="98"/>
      <c r="M230" s="98"/>
      <c r="N230" s="98"/>
      <c r="O230" s="98"/>
      <c r="P230" s="99"/>
      <c r="S230" s="15" t="str">
        <f>IF(F230="","未記入","")</f>
        <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t="s">
        <v>2578</v>
      </c>
      <c r="J234" s="92"/>
      <c r="K234" s="92"/>
      <c r="L234" s="92"/>
      <c r="M234" s="92"/>
      <c r="N234" s="92"/>
      <c r="O234" s="93"/>
      <c r="P234" s="94"/>
    </row>
    <row r="235" spans="1:20" ht="39.9" customHeight="1">
      <c r="B235" s="293"/>
      <c r="C235" s="294"/>
      <c r="D235" s="288"/>
      <c r="E235" s="107"/>
      <c r="F235" s="90" t="s">
        <v>103</v>
      </c>
      <c r="G235" s="90"/>
      <c r="H235" s="90"/>
      <c r="I235" s="91" t="s">
        <v>2579</v>
      </c>
      <c r="J235" s="92"/>
      <c r="K235" s="92"/>
      <c r="L235" s="92"/>
      <c r="M235" s="92"/>
      <c r="N235" s="92"/>
      <c r="O235" s="93"/>
      <c r="P235" s="94"/>
    </row>
    <row r="236" spans="1:20" ht="39.9" customHeight="1">
      <c r="B236" s="293"/>
      <c r="C236" s="294"/>
      <c r="D236" s="288"/>
      <c r="E236" s="107"/>
      <c r="F236" s="193" t="s">
        <v>105</v>
      </c>
      <c r="G236" s="193"/>
      <c r="H236" s="193"/>
      <c r="I236" s="91" t="s">
        <v>2580</v>
      </c>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2543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2544</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2544</v>
      </c>
      <c r="K262" s="81"/>
      <c r="L262" s="81"/>
      <c r="M262" s="81"/>
      <c r="N262" s="81"/>
      <c r="O262" s="82"/>
      <c r="P262" s="83"/>
      <c r="S262" s="15" t="str">
        <f>IF(J262="","未記入","")</f>
        <v/>
      </c>
    </row>
    <row r="263" spans="2:20" ht="120" customHeight="1">
      <c r="B263" s="152" t="s">
        <v>123</v>
      </c>
      <c r="C263" s="90"/>
      <c r="D263" s="90"/>
      <c r="E263" s="90"/>
      <c r="F263" s="87" t="s">
        <v>2581</v>
      </c>
      <c r="G263" s="88"/>
      <c r="H263" s="88"/>
      <c r="I263" s="88"/>
      <c r="J263" s="88"/>
      <c r="K263" s="88"/>
      <c r="L263" s="88"/>
      <c r="M263" s="88"/>
      <c r="N263" s="88"/>
      <c r="O263" s="88"/>
      <c r="P263" s="89"/>
    </row>
    <row r="264" spans="2:20" ht="60" customHeight="1">
      <c r="B264" s="152" t="s">
        <v>475</v>
      </c>
      <c r="C264" s="90"/>
      <c r="D264" s="90"/>
      <c r="E264" s="90"/>
      <c r="F264" s="87" t="s">
        <v>2582</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2583</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2543</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19</v>
      </c>
      <c r="F284" s="244"/>
      <c r="G284" s="244"/>
      <c r="H284" s="82"/>
      <c r="I284" s="98"/>
      <c r="J284" s="159"/>
      <c r="K284" s="81">
        <v>19</v>
      </c>
      <c r="L284" s="81"/>
      <c r="M284" s="81"/>
      <c r="N284" s="81"/>
      <c r="O284" s="82"/>
      <c r="P284" s="83"/>
    </row>
    <row r="285" spans="1:20" ht="20.100000000000001" customHeight="1">
      <c r="B285" s="45"/>
      <c r="C285" s="90" t="s">
        <v>139</v>
      </c>
      <c r="D285" s="90"/>
      <c r="E285" s="244">
        <f>IF(OR($H$285&lt;&gt;"",$K$285&lt;&gt;""),SUM($H$285,$K$285),"")</f>
        <v>5</v>
      </c>
      <c r="F285" s="244"/>
      <c r="G285" s="244"/>
      <c r="H285" s="82"/>
      <c r="I285" s="98"/>
      <c r="J285" s="159"/>
      <c r="K285" s="81">
        <v>5</v>
      </c>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7</v>
      </c>
      <c r="F289" s="244"/>
      <c r="G289" s="244"/>
      <c r="H289" s="82"/>
      <c r="I289" s="98"/>
      <c r="J289" s="159"/>
      <c r="K289" s="81">
        <v>7</v>
      </c>
      <c r="L289" s="81"/>
      <c r="M289" s="81"/>
      <c r="N289" s="81"/>
      <c r="O289" s="82"/>
      <c r="P289" s="83"/>
    </row>
    <row r="290" spans="2:20" ht="20.100000000000001" customHeight="1">
      <c r="B290" s="152" t="s">
        <v>144</v>
      </c>
      <c r="C290" s="90"/>
      <c r="D290" s="90"/>
      <c r="E290" s="244">
        <f>IF(OR($H$290&lt;&gt;"",$K$290&lt;&gt;""),SUM($H$290,$K$290),"")</f>
        <v>1</v>
      </c>
      <c r="F290" s="244"/>
      <c r="G290" s="244"/>
      <c r="H290" s="82"/>
      <c r="I290" s="98"/>
      <c r="J290" s="159"/>
      <c r="K290" s="81">
        <v>1</v>
      </c>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13</v>
      </c>
      <c r="H302" s="138"/>
      <c r="I302" s="101"/>
      <c r="J302" s="81"/>
      <c r="K302" s="81"/>
      <c r="L302" s="81"/>
      <c r="M302" s="81">
        <v>13</v>
      </c>
      <c r="N302" s="81"/>
      <c r="O302" s="82"/>
      <c r="P302" s="83"/>
    </row>
    <row r="303" spans="2:20" ht="20.100000000000001" customHeight="1">
      <c r="B303" s="152" t="s">
        <v>158</v>
      </c>
      <c r="C303" s="90"/>
      <c r="D303" s="90"/>
      <c r="E303" s="90"/>
      <c r="F303" s="90"/>
      <c r="G303" s="100">
        <f>IF(OR($J$303&lt;&gt;"",$M$303&lt;&gt;""),SUM($J$303,$M$303),"")</f>
        <v>1</v>
      </c>
      <c r="H303" s="138"/>
      <c r="I303" s="101"/>
      <c r="J303" s="81"/>
      <c r="K303" s="81"/>
      <c r="L303" s="81"/>
      <c r="M303" s="81">
        <v>1</v>
      </c>
      <c r="N303" s="81"/>
      <c r="O303" s="82"/>
      <c r="P303" s="83"/>
    </row>
    <row r="304" spans="2:20" ht="20.100000000000001" customHeight="1">
      <c r="B304" s="152" t="s">
        <v>390</v>
      </c>
      <c r="C304" s="90"/>
      <c r="D304" s="90"/>
      <c r="E304" s="90"/>
      <c r="F304" s="90"/>
      <c r="G304" s="100">
        <f>IF(OR($J$304&lt;&gt;"",$M$304&lt;&gt;""),SUM($J$304,$M$304),"")</f>
        <v>4</v>
      </c>
      <c r="H304" s="138"/>
      <c r="I304" s="101"/>
      <c r="J304" s="81"/>
      <c r="K304" s="81"/>
      <c r="L304" s="81"/>
      <c r="M304" s="81">
        <v>4</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c r="J320" s="47" t="s">
        <v>487</v>
      </c>
      <c r="K320" s="48" t="s">
        <v>435</v>
      </c>
      <c r="L320" s="29">
        <v>9</v>
      </c>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t="s">
        <v>2544</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2584</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4</v>
      </c>
      <c r="K344" s="28"/>
      <c r="L344" s="28"/>
      <c r="M344" s="28"/>
      <c r="N344" s="28"/>
      <c r="O344" s="28"/>
      <c r="P344" s="28"/>
      <c r="Q344" s="12"/>
    </row>
    <row r="345" spans="2:20" ht="20.100000000000001" customHeight="1">
      <c r="B345" s="219" t="s">
        <v>181</v>
      </c>
      <c r="C345" s="220"/>
      <c r="D345" s="220"/>
      <c r="E345" s="220"/>
      <c r="F345" s="221"/>
      <c r="G345" s="28"/>
      <c r="H345" s="28"/>
      <c r="I345" s="28"/>
      <c r="J345" s="28">
        <v>4</v>
      </c>
      <c r="K345" s="28"/>
      <c r="L345" s="28"/>
      <c r="M345" s="28"/>
      <c r="N345" s="28"/>
      <c r="O345" s="28"/>
      <c r="P345" s="28"/>
      <c r="Q345" s="12"/>
    </row>
    <row r="346" spans="2:20" ht="20.100000000000001" customHeight="1">
      <c r="B346" s="348" t="s">
        <v>182</v>
      </c>
      <c r="C346" s="349"/>
      <c r="D346" s="232" t="s">
        <v>183</v>
      </c>
      <c r="E346" s="140"/>
      <c r="F346" s="141"/>
      <c r="G346" s="28"/>
      <c r="H346" s="28"/>
      <c r="I346" s="28"/>
      <c r="J346" s="28">
        <v>2</v>
      </c>
      <c r="K346" s="28"/>
      <c r="L346" s="28"/>
      <c r="M346" s="28"/>
      <c r="N346" s="28"/>
      <c r="O346" s="28"/>
      <c r="P346" s="28"/>
      <c r="Q346" s="12"/>
    </row>
    <row r="347" spans="2:20" ht="20.100000000000001" customHeight="1">
      <c r="B347" s="350"/>
      <c r="C347" s="351"/>
      <c r="D347" s="237" t="s">
        <v>184</v>
      </c>
      <c r="E347" s="220"/>
      <c r="F347" s="221"/>
      <c r="G347" s="346"/>
      <c r="H347" s="346"/>
      <c r="I347" s="346"/>
      <c r="J347" s="346">
        <v>3</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v>3</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v>6</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v>5</v>
      </c>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2545</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2546</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2543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2543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2547</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2561</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2562</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v>12.29</v>
      </c>
      <c r="J377" s="98"/>
      <c r="K377" s="98"/>
      <c r="L377" s="55" t="s">
        <v>472</v>
      </c>
      <c r="M377" s="82">
        <v>18.43</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73">
        <v>132200</v>
      </c>
      <c r="J383" s="98"/>
      <c r="K383" s="98"/>
      <c r="L383" s="50" t="s">
        <v>481</v>
      </c>
      <c r="M383" s="373">
        <v>216400</v>
      </c>
      <c r="N383" s="98"/>
      <c r="O383" s="98"/>
      <c r="P383" s="37" t="s">
        <v>481</v>
      </c>
    </row>
    <row r="384" spans="2:20" ht="20.100000000000001" customHeight="1">
      <c r="B384" s="374"/>
      <c r="C384" s="232" t="s">
        <v>205</v>
      </c>
      <c r="D384" s="140"/>
      <c r="E384" s="140"/>
      <c r="F384" s="140"/>
      <c r="G384" s="140"/>
      <c r="H384" s="141"/>
      <c r="I384" s="373">
        <v>28000</v>
      </c>
      <c r="J384" s="98"/>
      <c r="K384" s="98"/>
      <c r="L384" s="50" t="s">
        <v>481</v>
      </c>
      <c r="M384" s="373">
        <v>46000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373">
        <v>40200</v>
      </c>
      <c r="J386" s="98"/>
      <c r="K386" s="98"/>
      <c r="L386" s="50" t="s">
        <v>481</v>
      </c>
      <c r="M386" s="373">
        <v>80400</v>
      </c>
      <c r="N386" s="98"/>
      <c r="O386" s="98"/>
      <c r="P386" s="37" t="s">
        <v>481</v>
      </c>
    </row>
    <row r="387" spans="2:20" ht="20.100000000000001" customHeight="1">
      <c r="B387" s="152"/>
      <c r="C387" s="375"/>
      <c r="D387" s="375"/>
      <c r="E387" s="232" t="s">
        <v>217</v>
      </c>
      <c r="F387" s="140"/>
      <c r="G387" s="140"/>
      <c r="H387" s="141"/>
      <c r="I387" s="373">
        <v>64000</v>
      </c>
      <c r="J387" s="98"/>
      <c r="K387" s="98"/>
      <c r="L387" s="50" t="s">
        <v>481</v>
      </c>
      <c r="M387" s="373">
        <v>90000</v>
      </c>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82"/>
      <c r="J389" s="98"/>
      <c r="K389" s="98"/>
      <c r="L389" s="50" t="s">
        <v>481</v>
      </c>
      <c r="M389" s="82"/>
      <c r="N389" s="98"/>
      <c r="O389" s="98"/>
      <c r="P389" s="37" t="s">
        <v>481</v>
      </c>
    </row>
    <row r="390" spans="2:20" ht="20.100000000000001" customHeight="1">
      <c r="B390" s="152"/>
      <c r="C390" s="375"/>
      <c r="D390" s="375"/>
      <c r="E390" s="232" t="s">
        <v>71</v>
      </c>
      <c r="F390" s="140"/>
      <c r="G390" s="140"/>
      <c r="H390" s="141"/>
      <c r="I390" s="373">
        <v>6000</v>
      </c>
      <c r="J390" s="98"/>
      <c r="K390" s="98"/>
      <c r="L390" s="50" t="s">
        <v>481</v>
      </c>
      <c r="M390" s="373">
        <v>9000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4</v>
      </c>
      <c r="I430" s="147"/>
      <c r="J430" s="147"/>
      <c r="K430" s="147"/>
      <c r="L430" s="147"/>
      <c r="M430" s="147"/>
      <c r="N430" s="147"/>
      <c r="O430" s="147"/>
      <c r="P430" s="49" t="s">
        <v>477</v>
      </c>
    </row>
    <row r="431" spans="1:20" ht="20.100000000000001" customHeight="1">
      <c r="B431" s="131"/>
      <c r="C431" s="119"/>
      <c r="D431" s="90" t="s">
        <v>245</v>
      </c>
      <c r="E431" s="90"/>
      <c r="F431" s="90"/>
      <c r="G431" s="90"/>
      <c r="H431" s="82">
        <v>23</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22</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4</v>
      </c>
      <c r="I439" s="98"/>
      <c r="J439" s="98"/>
      <c r="K439" s="98"/>
      <c r="L439" s="98"/>
      <c r="M439" s="98"/>
      <c r="N439" s="98"/>
      <c r="O439" s="98"/>
      <c r="P439" s="37" t="s">
        <v>479</v>
      </c>
    </row>
    <row r="440" spans="2:16" ht="20.100000000000001" customHeight="1">
      <c r="B440" s="399"/>
      <c r="C440" s="400"/>
      <c r="D440" s="90" t="s">
        <v>254</v>
      </c>
      <c r="E440" s="90"/>
      <c r="F440" s="90"/>
      <c r="G440" s="90"/>
      <c r="H440" s="82">
        <v>10</v>
      </c>
      <c r="I440" s="98"/>
      <c r="J440" s="98"/>
      <c r="K440" s="98"/>
      <c r="L440" s="98"/>
      <c r="M440" s="98"/>
      <c r="N440" s="98"/>
      <c r="O440" s="98"/>
      <c r="P440" s="37" t="s">
        <v>479</v>
      </c>
    </row>
    <row r="441" spans="2:16" ht="20.100000000000001" customHeight="1">
      <c r="B441" s="399"/>
      <c r="C441" s="400"/>
      <c r="D441" s="90" t="s">
        <v>255</v>
      </c>
      <c r="E441" s="90"/>
      <c r="F441" s="90"/>
      <c r="G441" s="90"/>
      <c r="H441" s="82">
        <v>3</v>
      </c>
      <c r="I441" s="98"/>
      <c r="J441" s="98"/>
      <c r="K441" s="98"/>
      <c r="L441" s="98"/>
      <c r="M441" s="98"/>
      <c r="N441" s="98"/>
      <c r="O441" s="98"/>
      <c r="P441" s="37" t="s">
        <v>479</v>
      </c>
    </row>
    <row r="442" spans="2:16" ht="20.100000000000001" customHeight="1">
      <c r="B442" s="399"/>
      <c r="C442" s="400"/>
      <c r="D442" s="90" t="s">
        <v>256</v>
      </c>
      <c r="E442" s="90"/>
      <c r="F442" s="90"/>
      <c r="G442" s="90"/>
      <c r="H442" s="82">
        <v>2</v>
      </c>
      <c r="I442" s="98"/>
      <c r="J442" s="98"/>
      <c r="K442" s="98"/>
      <c r="L442" s="98"/>
      <c r="M442" s="98"/>
      <c r="N442" s="98"/>
      <c r="O442" s="98"/>
      <c r="P442" s="37" t="s">
        <v>479</v>
      </c>
    </row>
    <row r="443" spans="2:16" ht="20.100000000000001" customHeight="1">
      <c r="B443" s="401"/>
      <c r="C443" s="402"/>
      <c r="D443" s="90" t="s">
        <v>257</v>
      </c>
      <c r="E443" s="90"/>
      <c r="F443" s="90"/>
      <c r="G443" s="90"/>
      <c r="H443" s="82">
        <v>4</v>
      </c>
      <c r="I443" s="98"/>
      <c r="J443" s="98"/>
      <c r="K443" s="98"/>
      <c r="L443" s="98"/>
      <c r="M443" s="98"/>
      <c r="N443" s="98"/>
      <c r="O443" s="98"/>
      <c r="P443" s="37" t="s">
        <v>479</v>
      </c>
    </row>
    <row r="444" spans="2:16" ht="20.100000000000001" customHeight="1">
      <c r="B444" s="152" t="s">
        <v>243</v>
      </c>
      <c r="C444" s="90"/>
      <c r="D444" s="90" t="s">
        <v>258</v>
      </c>
      <c r="E444" s="90"/>
      <c r="F444" s="90"/>
      <c r="G444" s="90"/>
      <c r="H444" s="82">
        <v>3</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19</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88</v>
      </c>
      <c r="I452" s="147"/>
      <c r="J452" s="147"/>
      <c r="K452" s="147"/>
      <c r="L452" s="147"/>
      <c r="M452" s="147"/>
      <c r="N452" s="147"/>
      <c r="O452" s="147"/>
      <c r="P452" s="49" t="s">
        <v>485</v>
      </c>
    </row>
    <row r="453" spans="2:20" ht="20.100000000000001" customHeight="1">
      <c r="B453" s="152" t="s">
        <v>266</v>
      </c>
      <c r="C453" s="90"/>
      <c r="D453" s="90"/>
      <c r="E453" s="90"/>
      <c r="F453" s="90"/>
      <c r="G453" s="90"/>
      <c r="H453" s="82">
        <v>27</v>
      </c>
      <c r="I453" s="98"/>
      <c r="J453" s="98"/>
      <c r="K453" s="98"/>
      <c r="L453" s="98"/>
      <c r="M453" s="98"/>
      <c r="N453" s="98"/>
      <c r="O453" s="98"/>
      <c r="P453" s="37" t="s">
        <v>477</v>
      </c>
    </row>
    <row r="454" spans="2:20" ht="20.100000000000001" customHeight="1">
      <c r="B454" s="152" t="s">
        <v>267</v>
      </c>
      <c r="C454" s="90"/>
      <c r="D454" s="90"/>
      <c r="E454" s="90"/>
      <c r="F454" s="90"/>
      <c r="G454" s="90"/>
      <c r="H454" s="82">
        <v>93</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v>3</v>
      </c>
      <c r="I459" s="147"/>
      <c r="J459" s="147"/>
      <c r="K459" s="147"/>
      <c r="L459" s="147"/>
      <c r="M459" s="147"/>
      <c r="N459" s="147"/>
      <c r="O459" s="147"/>
      <c r="P459" s="49" t="s">
        <v>479</v>
      </c>
    </row>
    <row r="460" spans="2:20" ht="20.100000000000001" customHeight="1">
      <c r="B460" s="415"/>
      <c r="C460" s="416"/>
      <c r="D460" s="416"/>
      <c r="E460" s="90" t="s">
        <v>276</v>
      </c>
      <c r="F460" s="90"/>
      <c r="G460" s="90"/>
      <c r="H460" s="82">
        <v>4</v>
      </c>
      <c r="I460" s="98"/>
      <c r="J460" s="98"/>
      <c r="K460" s="98"/>
      <c r="L460" s="98"/>
      <c r="M460" s="98"/>
      <c r="N460" s="98"/>
      <c r="O460" s="98"/>
      <c r="P460" s="37" t="s">
        <v>479</v>
      </c>
    </row>
    <row r="461" spans="2:20" ht="20.100000000000001" customHeight="1">
      <c r="B461" s="415"/>
      <c r="C461" s="416"/>
      <c r="D461" s="416"/>
      <c r="E461" s="90" t="s">
        <v>277</v>
      </c>
      <c r="F461" s="90"/>
      <c r="G461" s="90"/>
      <c r="H461" s="82">
        <v>5</v>
      </c>
      <c r="I461" s="98"/>
      <c r="J461" s="98"/>
      <c r="K461" s="98"/>
      <c r="L461" s="98"/>
      <c r="M461" s="98"/>
      <c r="N461" s="98"/>
      <c r="O461" s="98"/>
      <c r="P461" s="37" t="s">
        <v>479</v>
      </c>
    </row>
    <row r="462" spans="2:20" ht="20.100000000000001" customHeight="1">
      <c r="B462" s="415"/>
      <c r="C462" s="416"/>
      <c r="D462" s="416"/>
      <c r="E462" s="90" t="s">
        <v>415</v>
      </c>
      <c r="F462" s="90"/>
      <c r="G462" s="90"/>
      <c r="H462" s="82">
        <v>6</v>
      </c>
      <c r="I462" s="98"/>
      <c r="J462" s="98"/>
      <c r="K462" s="98"/>
      <c r="L462" s="98"/>
      <c r="M462" s="98"/>
      <c r="N462" s="98"/>
      <c r="O462" s="98"/>
      <c r="P462" s="37" t="s">
        <v>479</v>
      </c>
    </row>
    <row r="463" spans="2:20" ht="20.100000000000001" customHeight="1">
      <c r="B463" s="415"/>
      <c r="C463" s="416"/>
      <c r="D463" s="416"/>
      <c r="E463" s="90" t="s">
        <v>71</v>
      </c>
      <c r="F463" s="90"/>
      <c r="G463" s="90"/>
      <c r="H463" s="82">
        <v>3</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15</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t="s">
        <v>2585</v>
      </c>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2586</v>
      </c>
      <c r="I474" s="88"/>
      <c r="J474" s="88"/>
      <c r="K474" s="88"/>
      <c r="L474" s="88"/>
      <c r="M474" s="88"/>
      <c r="N474" s="88"/>
      <c r="O474" s="88"/>
      <c r="P474" s="89"/>
    </row>
    <row r="475" spans="1:20" ht="20.100000000000001" customHeight="1">
      <c r="B475" s="409"/>
      <c r="C475" s="232" t="s">
        <v>14</v>
      </c>
      <c r="D475" s="140"/>
      <c r="E475" s="140"/>
      <c r="F475" s="140"/>
      <c r="G475" s="141"/>
      <c r="H475" s="228" t="s">
        <v>2587</v>
      </c>
      <c r="I475" s="229"/>
      <c r="J475" s="35" t="s">
        <v>469</v>
      </c>
      <c r="K475" s="229" t="s">
        <v>2588</v>
      </c>
      <c r="L475" s="229"/>
      <c r="M475" s="35" t="s">
        <v>469</v>
      </c>
      <c r="N475" s="229" t="s">
        <v>2589</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30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30</v>
      </c>
      <c r="P477" s="37" t="s">
        <v>487</v>
      </c>
    </row>
    <row r="478" spans="1:20" ht="20.100000000000001" customHeight="1">
      <c r="B478" s="409"/>
      <c r="C478" s="78"/>
      <c r="D478" s="79"/>
      <c r="E478" s="80"/>
      <c r="F478" s="245" t="s">
        <v>283</v>
      </c>
      <c r="G478" s="247"/>
      <c r="H478" s="23"/>
      <c r="I478" s="35" t="s">
        <v>486</v>
      </c>
      <c r="J478" s="24"/>
      <c r="K478" s="35" t="s">
        <v>487</v>
      </c>
      <c r="L478" s="56" t="s">
        <v>435</v>
      </c>
      <c r="M478" s="24"/>
      <c r="N478" s="35" t="s">
        <v>486</v>
      </c>
      <c r="O478" s="24"/>
      <c r="P478" s="37" t="s">
        <v>487</v>
      </c>
    </row>
    <row r="479" spans="1:20" ht="39.9" customHeight="1">
      <c r="B479" s="409"/>
      <c r="C479" s="232" t="s">
        <v>284</v>
      </c>
      <c r="D479" s="140"/>
      <c r="E479" s="140"/>
      <c r="F479" s="140"/>
      <c r="G479" s="141"/>
      <c r="H479" s="87" t="s">
        <v>2590</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2544</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2591</v>
      </c>
      <c r="M512" s="92"/>
      <c r="N512" s="92"/>
      <c r="O512" s="93"/>
      <c r="P512" s="94"/>
    </row>
    <row r="513" spans="2:20" ht="20.100000000000001" customHeight="1">
      <c r="B513" s="219" t="s">
        <v>287</v>
      </c>
      <c r="C513" s="220"/>
      <c r="D513" s="220"/>
      <c r="E513" s="220"/>
      <c r="F513" s="220"/>
      <c r="G513" s="221"/>
      <c r="H513" s="82" t="s">
        <v>2544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2592</v>
      </c>
      <c r="M515" s="92"/>
      <c r="N515" s="92"/>
      <c r="O515" s="93"/>
      <c r="P515" s="94"/>
    </row>
    <row r="516" spans="2:20" ht="20.100000000000001" customHeight="1" thickBot="1">
      <c r="B516" s="458" t="s">
        <v>288</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2544</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t="s">
        <v>2563</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2543</v>
      </c>
      <c r="K522" s="81"/>
      <c r="L522" s="81"/>
      <c r="M522" s="81"/>
      <c r="N522" s="81"/>
      <c r="O522" s="82"/>
      <c r="P522" s="83"/>
      <c r="S522" s="15" t="str">
        <f>IF($F$519=MST!$I$6,IF(J522="","未記入",""),"")</f>
        <v/>
      </c>
    </row>
    <row r="523" spans="2:20" ht="20.100000000000001" customHeight="1">
      <c r="B523" s="219" t="s">
        <v>2514</v>
      </c>
      <c r="C523" s="220"/>
      <c r="D523" s="220"/>
      <c r="E523" s="221"/>
      <c r="F523" s="82" t="s">
        <v>2543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2564</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2564</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2548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2548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2548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2544</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2544</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2544</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2543</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2544</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2544</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2544</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2544</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2544</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2544</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2565</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2544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t="s">
        <v>2594</v>
      </c>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t="s">
        <v>2593</v>
      </c>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t="s">
        <v>2595</v>
      </c>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10" zoomScaleNormal="85" zoomScaleSheetLayoutView="100" workbookViewId="0">
      <selection activeCell="H50" sqref="H50:I50"/>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c r="K4" s="493"/>
      <c r="L4" s="493"/>
      <c r="M4" s="492"/>
      <c r="N4" s="493"/>
      <c r="O4" s="493"/>
      <c r="P4" s="493"/>
      <c r="Q4" s="493"/>
      <c r="R4" s="65"/>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2359</v>
      </c>
      <c r="I6" s="500"/>
      <c r="J6" s="492"/>
      <c r="K6" s="493"/>
      <c r="L6" s="493"/>
      <c r="M6" s="492"/>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2360</v>
      </c>
      <c r="I9" s="500"/>
      <c r="J9" s="492"/>
      <c r="K9" s="493"/>
      <c r="L9" s="493"/>
      <c r="M9" s="492"/>
      <c r="N9" s="493"/>
      <c r="O9" s="493"/>
      <c r="P9" s="493"/>
      <c r="Q9" s="493"/>
      <c r="R9" s="65"/>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2360</v>
      </c>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2360</v>
      </c>
      <c r="I22" s="500"/>
      <c r="J22" s="492"/>
      <c r="K22" s="493"/>
      <c r="L22" s="493"/>
      <c r="M22" s="492"/>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2359</v>
      </c>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2359</v>
      </c>
      <c r="I29" s="500"/>
      <c r="J29" s="492"/>
      <c r="K29" s="493"/>
      <c r="L29" s="493"/>
      <c r="M29" s="492"/>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2360</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2360</v>
      </c>
      <c r="I48" s="500"/>
      <c r="J48" s="492"/>
      <c r="K48" s="493"/>
      <c r="L48" s="493"/>
      <c r="M48" s="492"/>
      <c r="N48" s="493"/>
      <c r="O48" s="493"/>
      <c r="P48" s="493"/>
      <c r="Q48" s="493"/>
      <c r="R48" s="65"/>
      <c r="S48" s="25"/>
    </row>
    <row r="49" spans="2:19" ht="50.1" customHeight="1">
      <c r="B49" s="517"/>
      <c r="C49" s="501" t="s">
        <v>409</v>
      </c>
      <c r="D49" s="501"/>
      <c r="E49" s="501"/>
      <c r="F49" s="501"/>
      <c r="G49" s="501"/>
      <c r="H49" s="499" t="s">
        <v>2360</v>
      </c>
      <c r="I49" s="500"/>
      <c r="J49" s="492"/>
      <c r="K49" s="493"/>
      <c r="L49" s="493"/>
      <c r="M49" s="492"/>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topLeftCell="A4" zoomScaleNormal="85" zoomScaleSheetLayoutView="100" workbookViewId="0">
      <selection activeCell="J36" sqref="J36:O36"/>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2543</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t="s">
        <v>2544</v>
      </c>
      <c r="K7" s="580"/>
      <c r="L7" s="580"/>
      <c r="M7" s="580"/>
      <c r="N7" s="580"/>
      <c r="O7" s="581"/>
      <c r="P7" s="579"/>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 customHeight="1">
      <c r="A8" s="598"/>
      <c r="B8" s="555" t="s">
        <v>360</v>
      </c>
      <c r="C8" s="555"/>
      <c r="D8" s="555"/>
      <c r="E8" s="555"/>
      <c r="F8" s="555"/>
      <c r="G8" s="555"/>
      <c r="H8" s="555"/>
      <c r="I8" s="555"/>
      <c r="J8" s="539" t="s">
        <v>2544</v>
      </c>
      <c r="K8" s="540"/>
      <c r="L8" s="540"/>
      <c r="M8" s="540"/>
      <c r="N8" s="540"/>
      <c r="O8" s="541"/>
      <c r="P8" s="539"/>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t="s">
        <v>2544</v>
      </c>
      <c r="K10" s="540"/>
      <c r="L10" s="540"/>
      <c r="M10" s="540"/>
      <c r="N10" s="540"/>
      <c r="O10" s="541"/>
      <c r="P10" s="539"/>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t="s">
        <v>2544</v>
      </c>
      <c r="K11" s="540"/>
      <c r="L11" s="540"/>
      <c r="M11" s="540"/>
      <c r="N11" s="540"/>
      <c r="O11" s="541"/>
      <c r="P11" s="539"/>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t="s">
        <v>2544</v>
      </c>
      <c r="K12" s="540"/>
      <c r="L12" s="540"/>
      <c r="M12" s="540"/>
      <c r="N12" s="540"/>
      <c r="O12" s="541"/>
      <c r="P12" s="539"/>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t="s">
        <v>2543</v>
      </c>
      <c r="K13" s="540"/>
      <c r="L13" s="540"/>
      <c r="M13" s="540"/>
      <c r="N13" s="540"/>
      <c r="O13" s="541"/>
      <c r="P13" s="539"/>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t="s">
        <v>2544</v>
      </c>
      <c r="K14" s="540"/>
      <c r="L14" s="540"/>
      <c r="M14" s="540"/>
      <c r="N14" s="540"/>
      <c r="O14" s="541"/>
      <c r="P14" s="539"/>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t="s">
        <v>2544</v>
      </c>
      <c r="K15" s="592"/>
      <c r="L15" s="592"/>
      <c r="M15" s="592"/>
      <c r="N15" s="592"/>
      <c r="O15" s="593"/>
      <c r="P15" s="591"/>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t="s">
        <v>2544</v>
      </c>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t="s">
        <v>2544</v>
      </c>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t="s">
        <v>2544</v>
      </c>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t="s">
        <v>2544</v>
      </c>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t="s">
        <v>2544</v>
      </c>
      <c r="K24" s="540"/>
      <c r="L24" s="540"/>
      <c r="M24" s="540"/>
      <c r="N24" s="540"/>
      <c r="O24" s="541"/>
      <c r="P24" s="539"/>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t="s">
        <v>2544</v>
      </c>
      <c r="K25" s="540"/>
      <c r="L25" s="540"/>
      <c r="M25" s="540"/>
      <c r="N25" s="540"/>
      <c r="O25" s="541"/>
      <c r="P25" s="539"/>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t="s">
        <v>2544</v>
      </c>
      <c r="K29" s="540"/>
      <c r="L29" s="540"/>
      <c r="M29" s="540"/>
      <c r="N29" s="540"/>
      <c r="O29" s="541"/>
      <c r="P29" s="539"/>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t="s">
        <v>2544</v>
      </c>
      <c r="K30" s="540"/>
      <c r="L30" s="540"/>
      <c r="M30" s="540"/>
      <c r="N30" s="540"/>
      <c r="O30" s="541"/>
      <c r="P30" s="539"/>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t="s">
        <v>2544</v>
      </c>
      <c r="K31" s="540"/>
      <c r="L31" s="540"/>
      <c r="M31" s="540"/>
      <c r="N31" s="540"/>
      <c r="O31" s="541"/>
      <c r="P31" s="539"/>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t="s">
        <v>2544</v>
      </c>
      <c r="K32" s="583"/>
      <c r="L32" s="583"/>
      <c r="M32" s="583"/>
      <c r="N32" s="583"/>
      <c r="O32" s="584"/>
      <c r="P32" s="582"/>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t="s">
        <v>2544</v>
      </c>
      <c r="K34" s="580"/>
      <c r="L34" s="580"/>
      <c r="M34" s="580"/>
      <c r="N34" s="580"/>
      <c r="O34" s="581"/>
      <c r="P34" s="579"/>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t="s">
        <v>2544</v>
      </c>
      <c r="K35" s="540"/>
      <c r="L35" s="540"/>
      <c r="M35" s="540"/>
      <c r="N35" s="540"/>
      <c r="O35" s="541"/>
      <c r="P35" s="539"/>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t="s">
        <v>2544</v>
      </c>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hanasatoka005</cp:lastModifiedBy>
  <cp:lastPrinted>2024-12-15T10:49:17Z</cp:lastPrinted>
  <dcterms:created xsi:type="dcterms:W3CDTF">2020-12-23T05:28:24Z</dcterms:created>
  <dcterms:modified xsi:type="dcterms:W3CDTF">2024-12-17T10:47:32Z</dcterms:modified>
</cp:coreProperties>
</file>