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62_家族いっしょ神居\"/>
    </mc:Choice>
  </mc:AlternateContent>
  <xr:revisionPtr revIDLastSave="0" documentId="13_ncr:1_{9CB1A16A-CD1C-4B61-9F1E-A8441F8B7F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N17" i="4"/>
  <c r="Q18" i="4"/>
  <c r="N18" i="4"/>
  <c r="R2" i="2" s="1"/>
  <c r="T17" i="4"/>
  <c r="Q17" i="4"/>
  <c r="P2" i="2" s="1"/>
  <c r="O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Q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<sst xmlns="http://schemas.openxmlformats.org/spreadsheetml/2006/main" count="194" uniqueCount="144">
  <si>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</si>
  <si>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</si>
  <si>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</si>
  <si>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</si>
  <si>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</si>
  <si>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</si>
  <si>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</si>
  <si>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</si>
  <si>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</si>
  <si>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</si>
  <si>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</si>
  <si>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</si>
  <si>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</si>
  <si>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</si>
  <si>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</si>
  <si>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</si>
  <si>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</si>
  <si>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</si>
  <si>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</si>
  <si>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</si>
  <si>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</si>
  <si>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</si>
  <si>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</si>
  <si>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</si>
  <si>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</si>
  <si>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</si>
  <si>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</si>
  <si>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</si>
  <si>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</si>
  <si>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</si>
  <si>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</si>
  <si>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</si>
  <si>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</si>
  <si>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</si>
  <si>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</si>
  <si>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</si>
  <si>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</si>
  <si>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</si>
  <si>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</si>
  <si>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</si>
  <si>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</si>
  <si>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</si>
  <si>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</si>
  <si>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</si>
  <si>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</si>
  <si>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</si>
  <si>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</si>
  <si>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</si>
  <si>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</si>
  <si>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</si>
  <si>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</si>
  <si>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</si>
  <si>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</si>
  <si>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</si>
  <si>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</si>
  <si>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</si>
  <si>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</si>
  <si>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</si>
  <si>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</si>
  <si>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</si>
  <si>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</si>
  <si>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</si>
  <si>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</si>
  <si>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</si>
  <si>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</si>
  <si>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</si>
  <si>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</si>
  <si>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</si>
  <si>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</si>
  <si>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</si>
  <si>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</si>
  <si>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</si>
  <si>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</si>
  <si>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</si>
  <si>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</si>
  <si>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</si>
  <si>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</si>
  <si>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</si>
  <si>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</si>
  <si>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</si>
  <si>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</si>
  <si>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</si>
  <si>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</si>
  <si>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</si>
  <si>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</si>
  <si>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</si>
  <si>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</si>
  <si>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</si>
  <si>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</si>
  <si>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</si>
  <si>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</si>
  <si>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</si>
  <si>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</si>
  <si>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</si>
  <si>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</si>
  <si>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</si>
  <si>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</si>
  <si>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</si>
  <si>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</si>
  <si>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</si>
  <si>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</si>
  <si>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</si>
  <si>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</si>
  <si>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</si>
  <si>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</si>
  <si>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</si>
  <si>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</si>
  <si>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</si>
  <si>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</si>
  <si>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</si>
  <si>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</si>
  <si>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</si>
  <si>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</si>
  <si>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</si>
  <si>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</si>
  <si>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</si>
  <si>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</si>
  <si>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</si>
  <si>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</si>
  <si>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</si>
  <si>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</si>
  <si>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</si>
  <si>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</si>
  <si>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</si>
  <si>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</si>
  <si>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</si>
  <si>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</si>
  <si>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</si>
  <si>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</si>
  <si>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</si>
  <si>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</si>
  <si>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</si>
  <si>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</si>
  <si>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</si>
  <si>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</si>
  <si>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</si>
  <si>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</si>
  <si>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</si>
  <si>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鶴寿</t>
    <rPh sb="0" eb="4">
      <t>カブシキカイシャ</t>
    </rPh>
    <rPh sb="5" eb="7">
      <t>カクジュ</t>
    </rPh>
    <phoneticPr fontId="1"/>
  </si>
  <si>
    <t>なし</t>
    <phoneticPr fontId="1"/>
  </si>
  <si>
    <t>買い物代行・通院同行　1,200円/1時間</t>
    <rPh sb="0" eb="1">
      <t>カ</t>
    </rPh>
    <rPh sb="2" eb="5">
      <t>モノダイコウ</t>
    </rPh>
    <rPh sb="6" eb="10">
      <t>ツウインドウコウ</t>
    </rPh>
    <rPh sb="16" eb="17">
      <t>エン</t>
    </rPh>
    <rPh sb="19" eb="21">
      <t>ジカン</t>
    </rPh>
    <phoneticPr fontId="1"/>
  </si>
  <si>
    <t>住宅型有料老人ホーム　家族いっしょ神居</t>
    <rPh sb="0" eb="7">
      <t>ジュウタクガタユウリョウロウジン</t>
    </rPh>
    <rPh sb="11" eb="13">
      <t>カゾク</t>
    </rPh>
    <rPh sb="17" eb="19">
      <t>カムイ</t>
    </rPh>
    <phoneticPr fontId="1"/>
  </si>
  <si>
    <t>旭川市神居7条8丁目2番6号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</si>
  <si>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（0166）-61-4348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</si>
</sst>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2" zoomScaleNormal="100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139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f>N16+Q16+T16+N17+Q17+T17+N18+Q18+T18</f>
        <v>14</v>
      </c>
      <c r="Q15" s="75" t="s">
        <v>22</v>
      </c>
      <c r="R15" s="75"/>
      <c r="S15" s="18">
        <v>21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f>1+1+1+1+1</f>
        <v>5</v>
      </c>
      <c r="O17" s="12" t="s">
        <v>34</v>
      </c>
      <c r="P17" s="15" t="s">
        <v>67</v>
      </c>
      <c r="Q17" s="18">
        <f>1+1</f>
        <v>2</v>
      </c>
      <c r="R17" s="12" t="s">
        <v>34</v>
      </c>
      <c r="S17" s="15" t="s">
        <v>68</v>
      </c>
      <c r="T17" s="18">
        <f>1</f>
        <v>1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f>1+1</f>
        <v>2</v>
      </c>
      <c r="O18" s="12" t="s">
        <v>34</v>
      </c>
      <c r="P18" s="15" t="s">
        <v>70</v>
      </c>
      <c r="Q18" s="18">
        <f>1</f>
        <v>1</v>
      </c>
      <c r="R18" s="12" t="s">
        <v>34</v>
      </c>
      <c r="S18" s="15" t="s">
        <v>30</v>
      </c>
      <c r="T18" s="18">
        <v>2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11.28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13.68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93000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103000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13000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12000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140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家族いっしょ神居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旭川市神居7条8丁目2番6号</v>
      </c>
      <c r="F2" s="30" t="str">
        <f>情報開示!M11</f>
        <v>（0166）-61-4348</v>
      </c>
      <c r="G2" s="30" t="str">
        <f>情報開示!M12</f>
        <v>株式会社　鶴寿</v>
      </c>
      <c r="H2" s="30" t="str">
        <f>情報開示!M13</f>
        <v>なし</v>
      </c>
      <c r="I2" s="31">
        <f>情報開示!M14</f>
        <v>42217</v>
      </c>
      <c r="J2" s="30">
        <f>情報開示!P15</f>
        <v>14</v>
      </c>
      <c r="K2" s="30">
        <f>情報開示!S15</f>
        <v>21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2</v>
      </c>
      <c r="Q2" s="30">
        <f>情報開示!T17</f>
        <v>1</v>
      </c>
      <c r="R2" s="30">
        <f>情報開示!N18</f>
        <v>2</v>
      </c>
      <c r="S2" s="30">
        <f>情報開示!Q18</f>
        <v>1</v>
      </c>
      <c r="T2" s="30">
        <f>情報開示!T18</f>
        <v>2</v>
      </c>
      <c r="U2" s="30">
        <f>情報開示!M19</f>
        <v>19</v>
      </c>
      <c r="V2" s="30">
        <f>情報開示!P19</f>
        <v>11.28</v>
      </c>
      <c r="W2" s="30">
        <f>情報開示!S19</f>
        <v>0</v>
      </c>
      <c r="X2" s="30">
        <f>情報開示!M20</f>
        <v>1</v>
      </c>
      <c r="Y2" s="30">
        <f>情報開示!P20</f>
        <v>13.68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93000</v>
      </c>
      <c r="AG2" s="32">
        <f>情報開示!P27</f>
        <v>103000</v>
      </c>
      <c r="AH2" s="32">
        <f>情報開示!P28</f>
        <v>28000</v>
      </c>
      <c r="AI2" s="32">
        <f>情報開示!P29</f>
        <v>40000</v>
      </c>
      <c r="AJ2" s="32">
        <f>情報開示!P30</f>
        <v>13000</v>
      </c>
      <c r="AK2" s="32">
        <f>情報開示!P31</f>
        <v>12000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買い物代行・通院同行　1,200円/1時間</v>
      </c>
      <c r="AP2" s="30" t="str">
        <f>情報開示!M35</f>
        <v>住宅型有料老人ホーム　家族いっしょ神居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2025-03-13T07:12:31Z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