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g31\Desktop\R7現況報告用\"/>
    </mc:Choice>
  </mc:AlternateContent>
  <xr:revisionPtr revIDLastSave="0" documentId="13_ncr:1_{AA286D2B-1C4D-48F7-AF5D-58680744962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2320" windowHeight="1548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<sst xmlns="http://schemas.openxmlformats.org/spreadsheetml/2006/main" count="3054" uniqueCount="2601">
  <si>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</si>
  <si>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</si>
  <si>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</si>
  <si>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</si>
  <si>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</si>
  <si>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</si>
  <si>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</si>
  <si>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</si>
  <si>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</si>
  <si>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</si>
  <si>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</si>
  <si>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</si>
  <si>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</si>
  <si>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</si>
  <si>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</si>
  <si>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</si>
  <si>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</si>
  <si>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</si>
  <si>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</si>
  <si>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</si>
  <si>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</si>
  <si>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</si>
  <si>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</si>
  <si>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</si>
  <si>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</si>
  <si>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</si>
  <si>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</si>
  <si>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</si>
  <si>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</si>
  <si>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</si>
  <si>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</si>
  <si>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</si>
  <si>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</si>
  <si>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</si>
  <si>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</si>
  <si>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</si>
  <si>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</si>
  <si>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</si>
  <si>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</si>
  <si>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</si>
  <si>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</si>
  <si>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</si>
  <si>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</si>
  <si>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</si>
  <si>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</si>
  <si>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</si>
  <si>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</si>
  <si>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</si>
  <si>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</si>
  <si>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</si>
  <si>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</si>
  <si>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</si>
  <si>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</si>
  <si>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</si>
  <si>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</si>
  <si>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</si>
  <si>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</si>
  <si>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</si>
  <si>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</si>
  <si>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</si>
  <si>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</si>
  <si>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</si>
  <si>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</si>
  <si>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</si>
  <si>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</si>
  <si>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</si>
  <si>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</si>
  <si>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</si>
  <si>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</si>
  <si>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</si>
  <si>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</si>
  <si>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</si>
  <si>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</si>
  <si>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</si>
  <si>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</si>
  <si>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</si>
  <si>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</si>
  <si>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</si>
  <si>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</si>
  <si>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</si>
  <si>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</si>
  <si>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</si>
  <si>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</si>
  <si>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</si>
  <si>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</si>
  <si>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</si>
  <si>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</si>
  <si>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</si>
  <si>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</si>
  <si>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</si>
  <si>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</si>
  <si>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</si>
  <si>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</si>
  <si>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</si>
  <si>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</si>
  <si>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</si>
  <si>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</si>
  <si>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</si>
  <si>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</si>
  <si>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</si>
  <si>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</si>
  <si>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</si>
  <si>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</si>
  <si>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</si>
  <si>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</si>
  <si>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</si>
  <si>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</si>
  <si>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</si>
  <si>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</si>
  <si>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</si>
  <si>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</si>
  <si>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</si>
  <si>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</si>
  <si>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</si>
  <si>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</si>
  <si>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</si>
  <si>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</si>
  <si>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</si>
  <si>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</si>
  <si>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</si>
  <si>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</si>
  <si>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</si>
  <si>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</si>
  <si>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</si>
  <si>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</si>
  <si>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</si>
  <si>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</si>
  <si>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</si>
  <si>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</si>
  <si>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</si>
  <si>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</si>
  <si>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</si>
  <si>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</si>
  <si>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</si>
  <si>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</si>
  <si>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</si>
  <si>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</si>
  <si>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</si>
  <si>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</si>
  <si>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</si>
  <si>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</si>
  <si>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</si>
  <si>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</si>
  <si>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</si>
  <si>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</si>
  <si>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</si>
  <si>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</si>
  <si>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</si>
  <si>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</si>
  <si>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</si>
  <si>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</si>
  <si>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</si>
  <si>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</si>
  <si>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</si>
  <si>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</si>
  <si>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</si>
  <si>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</si>
  <si>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</si>
  <si>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</si>
  <si>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</si>
  <si>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</si>
  <si>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</si>
  <si>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</si>
  <si>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</si>
  <si>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</si>
  <si>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</si>
  <si>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</si>
  <si>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</si>
  <si>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</si>
  <si>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</si>
  <si>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</si>
  <si>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</si>
  <si>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</si>
  <si>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</si>
  <si>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</si>
  <si>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</si>
  <si>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</si>
  <si>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</si>
  <si>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</si>
  <si>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</si>
  <si>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</si>
  <si>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</si>
  <si>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</si>
  <si>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</si>
  <si>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</si>
  <si>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</si>
  <si>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</si>
  <si>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</si>
  <si>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</si>
  <si>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</si>
  <si>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</si>
  <si>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</si>
  <si>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</si>
  <si>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</si>
  <si>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</si>
  <si>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</si>
  <si>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</si>
  <si>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</si>
  <si>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</si>
  <si>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</si>
  <si>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</si>
  <si>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</si>
  <si>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</si>
  <si>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</si>
  <si>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</si>
  <si>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</si>
  <si>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</si>
  <si>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</si>
  <si>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</si>
  <si>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</si>
  <si>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</si>
  <si>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</si>
  <si>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</si>
  <si>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</si>
  <si>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</si>
  <si>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</si>
  <si>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</si>
  <si>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</si>
  <si>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</si>
  <si>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</si>
  <si>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</si>
  <si>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</si>
  <si>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</si>
  <si>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</si>
  <si>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</si>
  <si>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</si>
  <si>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</si>
  <si>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</si>
  <si>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</si>
  <si>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</si>
  <si>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</si>
  <si>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</si>
  <si>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</si>
  <si>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</si>
  <si>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</si>
  <si>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</si>
  <si>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</si>
  <si>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</si>
  <si>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</si>
  <si>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</si>
  <si>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</si>
  <si>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</si>
  <si>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</si>
  <si>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</si>
  <si>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</si>
  <si>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</si>
  <si>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</si>
  <si>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</si>
  <si>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</si>
  <si>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</si>
  <si>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</si>
  <si>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</si>
  <si>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</si>
  <si>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</si>
  <si>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</si>
  <si>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</si>
  <si>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</si>
  <si>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</si>
  <si>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</si>
  <si>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</si>
  <si>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</si>
  <si>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</si>
  <si>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</si>
  <si>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</si>
  <si>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</si>
  <si>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</si>
  <si>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</si>
  <si>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</si>
  <si>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</si>
  <si>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</si>
  <si>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</si>
  <si>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</si>
  <si>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</si>
  <si>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</si>
  <si>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</si>
  <si>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</si>
  <si>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</si>
  <si>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</si>
  <si>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</si>
  <si>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</si>
  <si>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</si>
  <si>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</si>
  <si>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</si>
  <si>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</si>
  <si>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</si>
  <si>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</si>
  <si>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</si>
  <si>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</si>
  <si>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</si>
  <si>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</si>
  <si>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</si>
  <si>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</si>
  <si>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</si>
  <si>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</si>
  <si>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</si>
  <si>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</si>
  <si>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</si>
  <si>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</si>
  <si>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</si>
  <si>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</si>
  <si>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</si>
  <si>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</si>
  <si>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</si>
  <si>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</si>
  <si>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</si>
  <si>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</si>
  <si>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</si>
  <si>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</si>
  <si>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</si>
  <si>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</si>
  <si>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</si>
  <si>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</si>
  <si>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</si>
  <si>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</si>
  <si>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</si>
  <si>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</si>
  <si>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</si>
  <si>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</si>
  <si>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</si>
  <si>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</si>
  <si>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</si>
  <si>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</si>
  <si>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</si>
  <si>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</si>
  <si>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</si>
  <si>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</si>
  <si>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</si>
  <si>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</si>
  <si>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</si>
  <si>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</si>
  <si>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</si>
  <si>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</si>
  <si>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</si>
  <si>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</si>
  <si>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</si>
  <si>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</si>
  <si>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</si>
  <si>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</si>
  <si>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</si>
  <si>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</si>
  <si>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</si>
  <si>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</si>
  <si>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</si>
  <si>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</si>
  <si>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</si>
  <si>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</si>
  <si>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</si>
  <si>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</si>
  <si>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</si>
  <si>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</si>
  <si>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</si>
  <si>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</si>
  <si>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</si>
  <si>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</si>
  <si>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</si>
  <si>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</si>
  <si>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</si>
  <si>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</si>
  <si>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</si>
  <si>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</si>
  <si>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</si>
  <si>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</si>
  <si>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</si>
  <si>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</si>
  <si>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</si>
  <si>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</si>
  <si>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</si>
  <si>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</si>
  <si>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</si>
  <si>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</si>
  <si>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</si>
  <si>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</si>
  <si>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</si>
  <si>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</si>
  <si>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</si>
  <si>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</si>
  <si>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</si>
  <si>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</si>
  <si>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</si>
  <si>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</si>
  <si>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</si>
  <si>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</si>
  <si>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</si>
  <si>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</si>
  <si>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</si>
  <si>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</si>
  <si>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</si>
  <si>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</si>
  <si>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</si>
  <si>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</si>
  <si>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</si>
  <si>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</si>
  <si>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</si>
  <si>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</si>
  <si>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</si>
  <si>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</si>
  <si>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</si>
  <si>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</si>
  <si>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</si>
  <si>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</si>
  <si>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</si>
  <si>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</si>
  <si>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</si>
  <si>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</si>
  <si>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</si>
  <si>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</si>
  <si>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</si>
  <si>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</si>
  <si>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</si>
  <si>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</si>
  <si>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</si>
  <si>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</si>
  <si>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</si>
  <si>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</si>
  <si>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</si>
  <si>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</si>
  <si>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</si>
  <si>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</si>
  <si>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</si>
  <si>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</si>
  <si>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</si>
  <si>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</si>
  <si>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</si>
  <si>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</si>
  <si>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</si>
  <si>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</si>
  <si>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</si>
  <si>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</si>
  <si>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</si>
  <si>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</si>
  <si>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</si>
  <si>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</si>
  <si>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</si>
  <si>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</si>
  <si>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</si>
  <si>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</si>
  <si>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</si>
  <si>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</si>
  <si>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</si>
  <si>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</si>
  <si>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</si>
  <si>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</si>
  <si>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</si>
  <si>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</si>
  <si>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</si>
  <si>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</si>
  <si>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</si>
  <si>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</si>
  <si>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</si>
  <si>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</si>
  <si>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</si>
  <si>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</si>
  <si>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</si>
  <si>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</si>
  <si>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</si>
  <si>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</si>
  <si>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</si>
  <si>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</si>
  <si>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</si>
  <si>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</si>
  <si>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</si>
  <si>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</si>
  <si>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</si>
  <si>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</si>
  <si>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</si>
  <si>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</si>
  <si>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</si>
  <si>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</si>
  <si>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</si>
  <si>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</si>
  <si>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</si>
  <si>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</si>
  <si>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</si>
  <si>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</si>
  <si>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</si>
  <si>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</si>
  <si>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</si>
  <si>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</si>
  <si>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</si>
  <si>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</si>
  <si>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</si>
  <si>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</si>
  <si>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</si>
  <si>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</si>
  <si>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</si>
  <si>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</si>
  <si>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</si>
  <si>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</si>
  <si>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</si>
  <si>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</si>
  <si>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</si>
  <si>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</si>
  <si>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</si>
  <si>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</si>
  <si>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</si>
  <si>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</si>
  <si>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</si>
  <si>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</si>
  <si>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</si>
  <si>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</si>
  <si>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</si>
  <si>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</si>
  <si>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</si>
  <si>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</si>
  <si>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</si>
  <si>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</si>
  <si>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</si>
  <si>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</si>
  <si>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</si>
  <si>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</si>
  <si>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</si>
  <si>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</si>
  <si>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</si>
  <si>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</si>
  <si>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</si>
  <si>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</si>
  <si>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</si>
  <si>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</si>
  <si>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</si>
  <si>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</si>
  <si>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</si>
  <si>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</si>
  <si>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</si>
  <si>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</si>
  <si>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</si>
  <si>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</si>
  <si>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</si>
  <si>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</si>
  <si>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</si>
  <si>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</si>
  <si>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</si>
  <si>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</si>
  <si>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</si>
  <si>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</si>
  <si>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</si>
  <si>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</si>
  <si>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</si>
  <si>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</si>
  <si>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</si>
  <si>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</si>
  <si>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</si>
  <si>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</si>
  <si>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</si>
  <si>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</si>
  <si>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</si>
  <si>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</si>
  <si>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</si>
  <si>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</si>
  <si>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</si>
  <si>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</si>
  <si>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</si>
  <si>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</si>
  <si>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</si>
  <si>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</si>
  <si>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</si>
  <si>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</si>
  <si>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</si>
  <si>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</si>
  <si>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</si>
  <si>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</si>
  <si>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</si>
  <si>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</si>
  <si>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</si>
  <si>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</si>
  <si>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</si>
  <si>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</si>
  <si>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</si>
  <si>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</si>
  <si>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</si>
  <si>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</si>
  <si>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</si>
  <si>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</si>
  <si>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</si>
  <si>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</si>
  <si>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</si>
  <si>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</si>
  <si>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</si>
  <si>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</si>
  <si>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</si>
  <si>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</si>
  <si>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</si>
  <si>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</si>
  <si>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</si>
  <si>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</si>
  <si>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</si>
  <si>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</si>
  <si>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</si>
  <si>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</si>
  <si>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</si>
  <si>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</si>
  <si>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</si>
  <si>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</si>
  <si>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</si>
  <si>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</si>
  <si>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</si>
  <si>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</si>
  <si>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</si>
  <si>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</si>
  <si>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</si>
  <si>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</si>
  <si>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</si>
  <si>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</si>
  <si>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</si>
  <si>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</si>
  <si>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</si>
  <si>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</si>
  <si>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</si>
  <si>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</si>
  <si>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</si>
  <si>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</si>
  <si>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</si>
  <si>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</si>
  <si>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</si>
  <si>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</si>
  <si>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</si>
  <si>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</si>
  <si>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</si>
  <si>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</si>
  <si>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</si>
  <si>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</si>
  <si>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</si>
  <si>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</si>
  <si>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</si>
  <si>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</si>
  <si>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</si>
  <si>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</si>
  <si>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</si>
  <si>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</si>
  <si>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</si>
  <si>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</si>
  <si>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</si>
  <si>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</si>
  <si>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</si>
  <si>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</si>
  <si>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</si>
  <si>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</si>
  <si>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</si>
  <si>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</si>
  <si>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</si>
  <si>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</si>
  <si>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</si>
  <si>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</si>
  <si>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</si>
  <si>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</si>
  <si>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</si>
  <si>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</si>
  <si>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</si>
  <si>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</si>
  <si>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</si>
  <si>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</si>
  <si>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</si>
  <si>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</si>
  <si>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</si>
  <si>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</si>
  <si>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</si>
  <si>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</si>
  <si>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</si>
  <si>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</si>
  <si>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</si>
  <si>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</si>
  <si>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</si>
  <si>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</si>
  <si>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</si>
  <si>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</si>
  <si>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</si>
  <si>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</si>
  <si>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</si>
  <si>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</si>
  <si>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</si>
  <si>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</si>
  <si>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</si>
  <si>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</si>
  <si>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</si>
  <si>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</si>
  <si>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</si>
  <si>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</si>
  <si>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</si>
  <si>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</si>
  <si>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</si>
  <si>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</si>
  <si>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</si>
  <si>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</si>
  <si>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</si>
  <si>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</si>
  <si>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</si>
  <si>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</si>
  <si>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</si>
  <si>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</si>
  <si>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</si>
  <si>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</si>
  <si>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</si>
  <si>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</si>
  <si>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</si>
  <si>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</si>
  <si>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</si>
  <si>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</si>
  <si>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</si>
  <si>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</si>
  <si>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</si>
  <si>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</si>
  <si>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</si>
  <si>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</si>
  <si>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</si>
  <si>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</si>
  <si>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</si>
  <si>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</si>
  <si>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</si>
  <si>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</si>
  <si>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</si>
  <si>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</si>
  <si>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</si>
  <si>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</si>
  <si>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</si>
  <si>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</si>
  <si>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</si>
  <si>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</si>
  <si>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</si>
  <si>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</si>
  <si>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</si>
  <si>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</si>
  <si>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</si>
  <si>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</si>
  <si>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</si>
  <si>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</si>
  <si>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</si>
  <si>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</si>
  <si>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</si>
  <si>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</si>
  <si>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</si>
  <si>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</si>
  <si>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</si>
  <si>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</si>
  <si>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</si>
  <si>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</si>
  <si>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</si>
  <si>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</si>
  <si>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</si>
  <si>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</si>
  <si>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</si>
  <si>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</si>
  <si>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</si>
  <si>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</si>
  <si>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</si>
  <si>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</si>
  <si>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</si>
  <si>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</si>
  <si>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</si>
  <si>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</si>
  <si>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</si>
  <si>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</si>
  <si>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</si>
  <si>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</si>
  <si>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</si>
  <si>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</si>
  <si>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</si>
  <si>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</si>
  <si>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</si>
  <si>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</si>
  <si>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</si>
  <si>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</si>
  <si>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</si>
  <si>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</si>
  <si>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</si>
  <si>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</si>
  <si>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</si>
  <si>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</si>
  <si>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</si>
  <si>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</si>
  <si>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</si>
  <si>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</si>
  <si>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</si>
  <si>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</si>
  <si>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</si>
  <si>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</si>
  <si>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</si>
  <si>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</si>
  <si>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</si>
  <si>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</si>
  <si>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</si>
  <si>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</si>
  <si>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</si>
  <si>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</si>
  <si>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</si>
  <si>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</si>
  <si>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</si>
  <si>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</si>
  <si>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</si>
  <si>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</si>
  <si>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</si>
  <si>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</si>
  <si>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</si>
  <si>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</si>
  <si>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</si>
  <si>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</si>
  <si>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</si>
  <si>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</si>
  <si>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</si>
  <si>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</si>
  <si>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</si>
  <si>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</si>
  <si>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</si>
  <si>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</si>
  <si>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</si>
  <si>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</si>
  <si>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</si>
  <si>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</si>
  <si>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</si>
  <si>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</si>
  <si>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</si>
  <si>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</si>
  <si>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</si>
  <si>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</si>
  <si>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</si>
  <si>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</si>
  <si>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</si>
  <si>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</si>
  <si>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</si>
  <si>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</si>
  <si>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</si>
  <si>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</si>
  <si>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</si>
  <si>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</si>
  <si>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</si>
  <si>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</si>
  <si>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</si>
  <si>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</si>
  <si>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</si>
  <si>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</si>
  <si>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</si>
  <si>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</si>
  <si>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</si>
  <si>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</si>
  <si>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</si>
  <si>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</si>
  <si>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</si>
  <si>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</si>
  <si>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</si>
  <si>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</si>
  <si>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</si>
  <si>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</si>
  <si>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</si>
  <si>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</si>
  <si>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</si>
  <si>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</si>
  <si>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</si>
  <si>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</si>
  <si>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</si>
  <si>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</si>
  <si>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</si>
  <si>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</si>
  <si>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</si>
  <si>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</si>
  <si>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</si>
  <si>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</si>
  <si>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</si>
  <si>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</si>
  <si>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</si>
  <si>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</si>
  <si>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</si>
  <si>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</si>
  <si>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</si>
  <si>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</si>
  <si>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</si>
  <si>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</si>
  <si>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</si>
  <si>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</si>
  <si>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</si>
  <si>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</si>
  <si>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</si>
  <si>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</si>
  <si>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</si>
  <si>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</si>
  <si>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</si>
  <si>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</si>
  <si>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</si>
  <si>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</si>
  <si>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</si>
  <si>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</si>
  <si>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</si>
  <si>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</si>
  <si>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</si>
  <si>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</si>
  <si>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</si>
  <si>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</si>
  <si>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</si>
  <si>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</si>
  <si>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</si>
  <si>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</si>
  <si>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</si>
  <si>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</si>
  <si>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</si>
  <si>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</si>
  <si>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</si>
  <si>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</si>
  <si>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</si>
  <si>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</si>
  <si>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</si>
  <si>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</si>
  <si>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</si>
  <si>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</si>
  <si>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</si>
  <si>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</si>
  <si>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</si>
  <si>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</si>
  <si>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</si>
  <si>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</si>
  <si>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</si>
  <si>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</si>
  <si>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</si>
  <si>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</si>
  <si>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</si>
  <si>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</si>
  <si>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</si>
  <si>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</si>
  <si>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</si>
  <si>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</si>
  <si>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</si>
  <si>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</si>
  <si>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</si>
  <si>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</si>
  <si>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</si>
  <si>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</si>
  <si>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</si>
  <si>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</si>
  <si>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</si>
  <si>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</si>
  <si>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</si>
  <si>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</si>
  <si>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</si>
  <si>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</si>
  <si>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</si>
  <si>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</si>
  <si>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</si>
  <si>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</si>
  <si>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</si>
  <si>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</si>
  <si>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</si>
  <si>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</si>
  <si>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</si>
  <si>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</si>
  <si>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</si>
  <si>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</si>
  <si>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</si>
  <si>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</si>
  <si>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</si>
  <si>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</si>
  <si>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</si>
  <si>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</si>
  <si>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</si>
  <si>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</si>
  <si>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</si>
  <si>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</si>
  <si>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</si>
  <si>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</si>
  <si>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</si>
  <si>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</si>
  <si>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</si>
  <si>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</si>
  <si>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</si>
  <si>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</si>
  <si>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</si>
  <si>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</si>
  <si>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</si>
  <si>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</si>
  <si>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</si>
  <si>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</si>
  <si>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</si>
  <si>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</si>
  <si>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</si>
  <si>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</si>
  <si>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</si>
  <si>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</si>
  <si>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</si>
  <si>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</si>
  <si>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</si>
  <si>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</si>
  <si>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</si>
  <si>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</si>
  <si>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</si>
  <si>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</si>
  <si>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</si>
  <si>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</si>
  <si>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</si>
  <si>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</si>
  <si>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</si>
  <si>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</si>
  <si>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</si>
  <si>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</si>
  <si>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</si>
  <si>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</si>
  <si>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</si>
  <si>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</si>
  <si>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</si>
  <si>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</si>
  <si>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</si>
  <si>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</si>
  <si>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</si>
  <si>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</si>
  <si>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</si>
  <si>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</si>
  <si>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</si>
  <si>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</si>
  <si>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</si>
  <si>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</si>
  <si>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</si>
  <si>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</si>
  <si>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</si>
  <si>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</si>
  <si>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</si>
  <si>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</si>
  <si>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</si>
  <si>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</si>
  <si>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</si>
  <si>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</si>
  <si>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</si>
  <si>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</si>
  <si>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</si>
  <si>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</si>
  <si>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</si>
  <si>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</si>
  <si>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</si>
  <si>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</si>
  <si>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</si>
  <si>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</si>
  <si>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</si>
  <si>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</si>
  <si>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</si>
  <si>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</si>
  <si>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</si>
  <si>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</si>
  <si>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</si>
  <si>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</si>
  <si>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</si>
  <si>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</si>
  <si>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</si>
  <si>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</si>
  <si>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</si>
  <si>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</si>
  <si>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</si>
  <si>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</si>
  <si>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</si>
  <si>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</si>
  <si>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</si>
  <si>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</si>
  <si>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</si>
  <si>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</si>
  <si>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</si>
  <si>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</si>
  <si>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</si>
  <si>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</si>
  <si>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</si>
  <si>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</si>
  <si>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</si>
  <si>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</si>
  <si>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</si>
  <si>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</si>
  <si>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</si>
  <si>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</si>
  <si>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</si>
  <si>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</si>
  <si>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</si>
  <si>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</si>
  <si>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</si>
  <si>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</si>
  <si>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</si>
  <si>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</si>
  <si>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</si>
  <si>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</si>
  <si>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</si>
  <si>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</si>
  <si>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</si>
  <si>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</si>
  <si>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</si>
  <si>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</si>
  <si>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</si>
  <si>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</si>
  <si>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</si>
  <si>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</si>
  <si>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</si>
  <si>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</si>
  <si>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</si>
  <si>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</si>
  <si>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</si>
  <si>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</si>
  <si>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</si>
  <si>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</si>
  <si>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</si>
  <si>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</si>
  <si>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</si>
  <si>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</si>
  <si>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</si>
  <si>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</si>
  <si>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</si>
  <si>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</si>
  <si>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</si>
  <si>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</si>
  <si>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</si>
  <si>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</si>
  <si>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</si>
  <si>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</si>
  <si>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</si>
  <si>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</si>
  <si>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</si>
  <si>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</si>
  <si>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</si>
  <si>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</si>
  <si>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</si>
  <si>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</si>
  <si>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</si>
  <si>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</si>
  <si>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</si>
  <si>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</si>
  <si>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</si>
  <si>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</si>
  <si>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</si>
  <si>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</si>
  <si>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</si>
  <si>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</si>
  <si>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</si>
  <si>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</si>
  <si>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</si>
  <si>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</si>
  <si>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</si>
  <si>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</si>
  <si>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</si>
  <si>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</si>
  <si>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</si>
  <si>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</si>
  <si>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</si>
  <si>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</si>
  <si>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</si>
  <si>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</si>
  <si>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</si>
  <si>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</si>
  <si>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</si>
  <si>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</si>
  <si>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</si>
  <si>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</si>
  <si>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</si>
  <si>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</si>
  <si>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</si>
  <si>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</si>
  <si>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</si>
  <si>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</si>
  <si>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</si>
  <si>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</si>
  <si>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</si>
  <si>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</si>
  <si>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</si>
  <si>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</si>
  <si>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</si>
  <si>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</si>
  <si>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</si>
  <si>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</si>
  <si>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</si>
  <si>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</si>
  <si>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</si>
  <si>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</si>
  <si>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</si>
  <si>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</si>
  <si>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</si>
  <si>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</si>
  <si>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</si>
  <si>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</si>
  <si>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</si>
  <si>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</si>
  <si>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</si>
  <si>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</si>
  <si>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</si>
  <si>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</si>
  <si>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</si>
  <si>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</si>
  <si>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</si>
  <si>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</si>
  <si>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</si>
  <si>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</si>
  <si>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</si>
  <si>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</si>
  <si>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</si>
  <si>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</si>
  <si>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</si>
  <si>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</si>
  <si>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</si>
  <si>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</si>
  <si>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</si>
  <si>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</si>
  <si>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</si>
  <si>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</si>
  <si>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</si>
  <si>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</si>
  <si>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</si>
  <si>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</si>
  <si>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</si>
  <si>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</si>
  <si>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</si>
  <si>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</si>
  <si>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</si>
  <si>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</si>
  <si>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</si>
  <si>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</si>
  <si>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</si>
  <si>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</si>
  <si>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</si>
  <si>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</si>
  <si>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</si>
  <si>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</si>
  <si>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</si>
  <si>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</si>
  <si>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</si>
  <si>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</si>
  <si>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</si>
  <si>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</si>
  <si>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</si>
  <si>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</si>
  <si>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</si>
  <si>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</si>
  <si>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</si>
  <si>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</si>
  <si>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</si>
  <si>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</si>
  <si>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</si>
  <si>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</si>
  <si>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</si>
  <si>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</si>
  <si>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</si>
  <si>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</si>
  <si>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</si>
  <si>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</si>
  <si>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</si>
  <si>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</si>
  <si>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</si>
  <si>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</si>
  <si>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</si>
  <si>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</si>
  <si>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</si>
  <si>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</si>
  <si>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</si>
  <si>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</si>
  <si>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</si>
  <si>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</si>
  <si>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</si>
  <si>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</si>
  <si>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</si>
  <si>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</si>
  <si>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</si>
  <si>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</si>
  <si>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</si>
  <si>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</si>
  <si>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</si>
  <si>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</si>
  <si>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</si>
  <si>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</si>
  <si>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</si>
  <si>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</si>
  <si>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</si>
  <si>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</si>
  <si>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</si>
  <si>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</si>
  <si>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</si>
  <si>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</si>
  <si>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</si>
  <si>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</si>
  <si>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</si>
  <si>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</si>
  <si>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</si>
  <si>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</si>
  <si>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</si>
  <si>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</si>
  <si>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</si>
  <si>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</si>
  <si>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</si>
  <si>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</si>
  <si>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</si>
  <si>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</si>
  <si>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</si>
  <si>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</si>
  <si>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</si>
  <si>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</si>
  <si>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</si>
  <si>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</si>
  <si>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</si>
  <si>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</si>
  <si>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</si>
  <si>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</si>
  <si>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</si>
  <si>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</si>
  <si>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</si>
  <si>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</si>
  <si>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</si>
  <si>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</si>
  <si>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</si>
  <si>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</si>
  <si>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</si>
  <si>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</si>
  <si>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</si>
  <si>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</si>
  <si>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</si>
  <si>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</si>
  <si>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</si>
  <si>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</si>
  <si>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</si>
  <si>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</si>
  <si>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</si>
  <si>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</si>
  <si>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</si>
  <si>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</si>
  <si>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</si>
  <si>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</si>
  <si>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</si>
  <si>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</si>
  <si>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</si>
  <si>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</si>
  <si>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</si>
  <si>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</si>
  <si>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</si>
  <si>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</si>
  <si>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</si>
  <si>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</si>
  <si>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</si>
  <si>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</si>
  <si>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</si>
  <si>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</si>
  <si>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</si>
  <si>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</si>
  <si>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</si>
  <si>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</si>
  <si>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</si>
  <si>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</si>
  <si>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</si>
  <si>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</si>
  <si>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</si>
  <si>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</si>
  <si>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</si>
  <si>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</si>
  <si>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</si>
  <si>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</si>
  <si>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</si>
  <si>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</si>
  <si>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</si>
  <si>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</si>
  <si>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</si>
  <si>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</si>
  <si>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</si>
  <si>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</si>
  <si>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</si>
  <si>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</si>
  <si>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</si>
  <si>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</si>
  <si>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</si>
  <si>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</si>
  <si>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</si>
  <si>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</si>
  <si>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</si>
  <si>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</si>
  <si>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</si>
  <si>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</si>
  <si>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</si>
  <si>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</si>
  <si>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</si>
  <si>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</si>
  <si>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</si>
  <si>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</si>
  <si>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</si>
  <si>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</si>
  <si>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</si>
  <si>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</si>
  <si>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</si>
  <si>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</si>
  <si>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</si>
  <si>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</si>
  <si>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</si>
  <si>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</si>
  <si>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</si>
  <si>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</si>
  <si>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</si>
  <si>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</si>
  <si>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</si>
  <si>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</si>
  <si>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</si>
  <si>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</si>
  <si>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</si>
  <si>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</si>
  <si>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</si>
  <si>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</si>
  <si>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</si>
  <si>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</si>
  <si>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</si>
  <si>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</si>
  <si>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</si>
  <si>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</si>
  <si>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</si>
  <si>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</si>
  <si>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</si>
  <si>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</si>
  <si>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</si>
  <si>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</si>
  <si>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</si>
  <si>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</si>
  <si>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</si>
  <si>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</si>
  <si>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</si>
  <si>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</si>
  <si>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</si>
  <si>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</si>
  <si>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</si>
  <si>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</si>
  <si>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</si>
  <si>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</si>
  <si>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</si>
  <si>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</si>
  <si>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</si>
  <si>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</si>
  <si>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</si>
  <si>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</si>
  <si>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</si>
  <si>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</si>
  <si>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</si>
  <si>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</si>
  <si>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</si>
  <si>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</si>
  <si>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</si>
  <si>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</si>
  <si>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</si>
  <si>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</si>
  <si>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</si>
  <si>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</si>
  <si>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</si>
  <si>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</si>
  <si>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</si>
  <si>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</si>
  <si>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</si>
  <si>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</si>
  <si>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</si>
  <si>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</si>
  <si>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</si>
  <si>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</si>
  <si>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</si>
  <si>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</si>
  <si>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</si>
  <si>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</si>
  <si>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</si>
  <si>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</si>
  <si>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</si>
  <si>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</si>
  <si>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</si>
  <si>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</si>
  <si>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</si>
  <si>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</si>
  <si>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</si>
  <si>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</si>
  <si>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</si>
  <si>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</si>
  <si>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</si>
  <si>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</si>
  <si>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</si>
  <si>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</si>
  <si>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</si>
  <si>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</si>
  <si>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</si>
  <si>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</si>
  <si>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</si>
  <si>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</si>
  <si>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</si>
  <si>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</si>
  <si>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</si>
  <si>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</si>
  <si>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</si>
  <si>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</si>
  <si>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</si>
  <si>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</si>
  <si>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</si>
  <si>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</si>
  <si>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</si>
  <si>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</si>
  <si>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</si>
  <si>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</si>
  <si>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</si>
  <si>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</si>
  <si>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</si>
  <si>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</si>
  <si>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</si>
  <si>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</si>
  <si>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</si>
  <si>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</si>
  <si>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</si>
  <si>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</si>
  <si>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</si>
  <si>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</si>
  <si>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</si>
  <si>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</si>
  <si>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</si>
  <si>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</si>
  <si>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</si>
  <si>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</si>
  <si>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</si>
  <si>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</si>
  <si>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</si>
  <si>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</si>
  <si>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</si>
  <si>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</si>
  <si>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</si>
  <si>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</si>
  <si>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</si>
  <si>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</si>
  <si>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</si>
  <si>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</si>
  <si>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</si>
  <si>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</si>
  <si>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</si>
  <si>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</si>
  <si>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</si>
  <si>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</si>
  <si>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</si>
  <si>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</si>
  <si>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</si>
  <si>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</si>
  <si>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</si>
  <si>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</si>
  <si>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</si>
  <si>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</si>
  <si>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</si>
  <si>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</si>
  <si>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</si>
  <si>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</si>
  <si>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</si>
  <si>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</si>
  <si>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</si>
  <si>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</si>
  <si>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</si>
  <si>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</si>
  <si>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</si>
  <si>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</si>
  <si>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</si>
  <si>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</si>
  <si>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</si>
  <si>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</si>
  <si>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</si>
  <si>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</si>
  <si>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</si>
  <si>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</si>
  <si>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</si>
  <si>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</si>
  <si>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</si>
  <si>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</si>
  <si>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</si>
  <si>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</si>
  <si>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</si>
  <si>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</si>
  <si>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</si>
  <si>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</si>
  <si>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</si>
  <si>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</si>
  <si>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</si>
  <si>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</si>
  <si>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</si>
  <si>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</si>
  <si>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</si>
  <si>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</si>
  <si>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</si>
  <si>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</si>
  <si>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</si>
  <si>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</si>
  <si>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</si>
  <si>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</si>
  <si>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</si>
  <si>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</si>
  <si>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</si>
  <si>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</si>
  <si>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</si>
  <si>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</si>
  <si>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</si>
  <si>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</si>
  <si>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</si>
  <si>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</si>
  <si>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</si>
  <si>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</si>
  <si>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</si>
  <si>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</si>
  <si>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</si>
  <si>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</si>
  <si>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</si>
  <si>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</si>
  <si>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</si>
  <si>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</si>
  <si>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</si>
  <si>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</si>
  <si>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</si>
  <si>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</si>
  <si>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</si>
  <si>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</si>
  <si>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</si>
  <si>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</si>
  <si>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</si>
  <si>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</si>
  <si>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</si>
  <si>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</si>
  <si>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</si>
  <si>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</si>
  <si>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</si>
  <si>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</si>
  <si>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</si>
  <si>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</si>
  <si>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</si>
  <si>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</si>
  <si>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</si>
  <si>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</si>
  <si>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</si>
  <si>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</si>
  <si>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</si>
  <si>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</si>
  <si>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</si>
  <si>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</si>
  <si>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</si>
  <si>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</si>
  <si>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</si>
  <si>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</si>
  <si>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</si>
  <si>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</si>
  <si>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</si>
  <si>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</si>
  <si>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</si>
  <si>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</si>
  <si>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</si>
  <si>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</si>
  <si>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</si>
  <si>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</si>
  <si>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</si>
  <si>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</si>
  <si>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</si>
  <si>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</si>
  <si>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</si>
  <si>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</si>
  <si>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</si>
  <si>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</si>
  <si>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</si>
  <si>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</si>
  <si>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</si>
  <si>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</si>
  <si>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</si>
  <si>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</si>
  <si>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</si>
  <si>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</si>
  <si>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</si>
  <si>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</si>
  <si>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</si>
  <si>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</si>
  <si>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</si>
  <si>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</si>
  <si>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</si>
  <si>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</si>
  <si>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</si>
  <si>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</si>
  <si>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</si>
  <si>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</si>
  <si>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</si>
  <si>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</si>
  <si>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</si>
  <si>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</si>
  <si>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</si>
  <si>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</si>
  <si>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</si>
  <si>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</si>
  <si>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</si>
  <si>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</si>
  <si>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</si>
  <si>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</si>
  <si>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</si>
  <si>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</si>
  <si>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</si>
  <si>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</si>
  <si>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</si>
  <si>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</si>
  <si>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</si>
  <si>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</si>
  <si>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</si>
  <si>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</si>
  <si>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</si>
  <si>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</si>
  <si>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</si>
  <si>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</si>
  <si>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</si>
  <si>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</si>
  <si>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</si>
  <si>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</si>
  <si>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</si>
  <si>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</si>
  <si>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</si>
  <si>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</si>
  <si>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</si>
  <si>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</si>
  <si>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</si>
  <si>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</si>
  <si>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</si>
  <si>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</si>
  <si>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</si>
  <si>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</si>
  <si>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</si>
  <si>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</si>
  <si>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</si>
  <si>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</si>
  <si>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</si>
  <si>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</si>
  <si>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</si>
  <si>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</si>
  <si>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</si>
  <si>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</si>
  <si>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</si>
  <si>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</si>
  <si>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</si>
  <si>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</si>
  <si>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</si>
  <si>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</si>
  <si>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</si>
  <si>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</si>
  <si>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</si>
  <si>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</si>
  <si>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</si>
  <si>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</si>
  <si>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</si>
  <si>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</si>
  <si>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</si>
  <si>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</si>
  <si>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</si>
  <si>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</si>
  <si>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</si>
  <si>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</si>
  <si>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</si>
  <si>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</si>
  <si>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</si>
  <si>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</si>
  <si>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</si>
  <si>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</si>
  <si>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</si>
  <si>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</si>
  <si>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</si>
  <si>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</si>
  <si>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</si>
  <si>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</si>
  <si>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</si>
  <si>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</si>
  <si>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</si>
  <si>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</si>
  <si>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</si>
  <si>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</si>
  <si>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</si>
  <si>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</si>
  <si>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</si>
  <si>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</si>
  <si>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</si>
  <si>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</si>
  <si>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</si>
  <si>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</si>
  <si>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</si>
  <si>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</si>
  <si>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</si>
  <si>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</si>
  <si>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</si>
  <si>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</si>
  <si>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</si>
  <si>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</si>
  <si>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</si>
  <si>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</si>
  <si>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</si>
  <si>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</si>
  <si>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</si>
  <si>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</si>
  <si>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</si>
  <si>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</si>
  <si>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</si>
  <si>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</si>
  <si>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</si>
  <si>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</si>
  <si>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</si>
  <si>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</si>
  <si>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</si>
  <si>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</si>
  <si>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</si>
  <si>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</si>
  <si>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</si>
  <si>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</si>
  <si>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</si>
  <si>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</si>
  <si>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</si>
  <si>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</si>
  <si>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</si>
  <si>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</si>
  <si>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</si>
  <si>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</si>
  <si>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</si>
  <si>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</si>
  <si>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</si>
  <si>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</si>
  <si>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</si>
  <si>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</si>
  <si>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</si>
  <si>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</si>
  <si>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</si>
  <si>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</si>
  <si>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</si>
  <si>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</si>
  <si>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</si>
  <si>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</si>
  <si>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</si>
  <si>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</si>
  <si>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</si>
  <si>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</si>
  <si>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</si>
  <si>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</si>
  <si>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</si>
  <si>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</si>
  <si>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</si>
  <si>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</si>
  <si>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</si>
  <si>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</si>
  <si>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</si>
  <si>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</si>
  <si>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</si>
  <si>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</si>
  <si>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</si>
  <si>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</si>
  <si>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</si>
  <si>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</si>
  <si>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</si>
  <si>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</si>
  <si>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</si>
  <si>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</si>
  <si>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</si>
  <si>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</si>
  <si>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</si>
  <si>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</si>
  <si>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</si>
  <si>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</si>
  <si>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</si>
  <si>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</si>
  <si>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</si>
  <si>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</si>
  <si>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</si>
  <si>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</si>
  <si>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</si>
  <si>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</si>
  <si>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</si>
  <si>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</si>
  <si>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</si>
  <si>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</si>
  <si>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</si>
  <si>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</si>
  <si>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</si>
  <si>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</si>
  <si>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</si>
  <si>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</si>
  <si>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</si>
  <si>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</si>
  <si>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</si>
  <si>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</si>
  <si>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</si>
  <si>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</si>
  <si>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</si>
  <si>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</si>
  <si>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</si>
  <si>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</si>
  <si>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</si>
  <si>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</si>
  <si>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</si>
  <si>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</si>
  <si>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</si>
  <si>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</si>
  <si>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</si>
  <si>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</si>
  <si>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</si>
  <si>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</si>
  <si>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</si>
  <si>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</si>
  <si>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</si>
  <si>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</si>
  <si>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</si>
  <si>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</si>
  <si>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</si>
  <si>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</si>
  <si>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</si>
  <si>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</si>
  <si>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</si>
  <si>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</si>
  <si>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</si>
  <si>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</si>
  <si>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</si>
  <si>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</si>
  <si>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</si>
  <si>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</si>
  <si>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</si>
  <si>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</si>
  <si>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</si>
  <si>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</si>
  <si>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</si>
  <si>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</si>
  <si>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</si>
  <si>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</si>
  <si>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</si>
  <si>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</si>
  <si>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</si>
  <si>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</si>
  <si>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</si>
  <si>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</si>
  <si>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</si>
  <si>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</si>
  <si>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</si>
  <si>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</si>
  <si>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</si>
  <si>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</si>
  <si>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</si>
  <si>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</si>
  <si>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</si>
  <si>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</si>
  <si>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</si>
  <si>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</si>
  <si>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</si>
  <si>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</si>
  <si>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</si>
  <si>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</si>
  <si>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</si>
  <si>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</si>
  <si>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</si>
  <si>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</si>
  <si>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</si>
  <si>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</si>
  <si>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</si>
  <si>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</si>
  <si>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</si>
  <si>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</si>
  <si>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</si>
  <si>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</si>
  <si>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</si>
  <si>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</si>
  <si>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</si>
  <si>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</si>
  <si>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</si>
  <si>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</si>
  <si>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</si>
  <si>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</si>
  <si>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</si>
  <si>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</si>
  <si>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</si>
  <si>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</si>
  <si>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</si>
  <si>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</si>
  <si>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</si>
  <si>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</si>
  <si>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</si>
  <si>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</si>
  <si>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</si>
  <si>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</si>
  <si>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</si>
  <si>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</si>
  <si>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</si>
  <si>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</si>
  <si>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</si>
  <si>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</si>
  <si>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</si>
  <si>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</si>
  <si>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</si>
  <si>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</si>
  <si>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</si>
  <si>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</si>
  <si>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</si>
  <si>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</si>
  <si>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</si>
  <si>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</si>
  <si>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</si>
  <si>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</si>
  <si>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</si>
  <si>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</si>
  <si>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</si>
  <si>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</si>
  <si>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</si>
  <si>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</si>
  <si>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</si>
  <si>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</si>
  <si>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</si>
  <si>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</si>
  <si>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</si>
  <si>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</si>
  <si>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</si>
  <si>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</si>
  <si>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</si>
  <si>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</si>
  <si>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</si>
  <si>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</si>
  <si>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</si>
  <si>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</si>
  <si>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</si>
  <si>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</si>
  <si>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</si>
  <si>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</si>
  <si>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</si>
  <si>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</si>
  <si>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</si>
  <si>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</si>
  <si>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</si>
  <si>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</si>
  <si>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</si>
  <si>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</si>
  <si>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</si>
  <si>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</si>
  <si>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</si>
  <si>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</si>
  <si>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</si>
  <si>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</si>
  <si>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</si>
  <si>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</si>
  <si>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</si>
  <si>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</si>
  <si>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</si>
  <si>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</si>
  <si>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</si>
  <si>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</si>
  <si>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</si>
  <si>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</si>
  <si>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</si>
  <si>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</si>
  <si>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</si>
  <si>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</si>
  <si>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</si>
  <si>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</si>
  <si>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</si>
  <si>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</si>
  <si>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</si>
  <si>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</si>
  <si>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</si>
  <si>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</si>
  <si>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</si>
  <si>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</si>
  <si>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</si>
  <si>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</si>
  <si>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</si>
  <si>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</si>
  <si>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</si>
  <si>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</si>
  <si>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</si>
  <si>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</si>
  <si>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</si>
  <si>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</si>
  <si>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</si>
  <si>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</si>
  <si>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</si>
  <si>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</si>
  <si>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</si>
  <si>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</si>
  <si>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</si>
  <si>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</si>
  <si>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</si>
  <si>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</si>
  <si>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</si>
  <si>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</si>
  <si>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</si>
  <si>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</si>
  <si>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</si>
  <si>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</si>
  <si>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</si>
  <si>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</si>
  <si>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</si>
  <si>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</si>
  <si>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</si>
  <si>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</si>
  <si>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</si>
  <si>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</si>
  <si>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</si>
  <si>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</si>
  <si>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</si>
  <si>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</si>
  <si>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</si>
  <si>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</si>
  <si>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</si>
  <si>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</si>
  <si>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</si>
  <si>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</si>
  <si>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</si>
  <si>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</si>
  <si>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</si>
  <si>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</si>
  <si>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</si>
  <si>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</si>
  <si>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</si>
  <si>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</si>
  <si>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</si>
  <si>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</si>
  <si>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</si>
  <si>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</si>
  <si>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</si>
  <si>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</si>
  <si>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</si>
  <si>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</si>
  <si>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</si>
  <si>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</si>
  <si>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</si>
  <si>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</si>
  <si>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</si>
  <si>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</si>
  <si>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</si>
  <si>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</si>
  <si>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</si>
  <si>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</si>
  <si>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</si>
  <si>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</si>
  <si>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</si>
  <si>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</si>
  <si>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</si>
  <si>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</si>
  <si>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</si>
  <si>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</si>
  <si>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</si>
  <si>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</si>
  <si>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</si>
  <si>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</si>
  <si>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</si>
  <si>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</si>
  <si>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</si>
  <si>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</si>
  <si>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</si>
  <si>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</si>
  <si>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</si>
  <si>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</si>
  <si>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</si>
  <si>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</si>
  <si>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</si>
  <si>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</si>
  <si>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</si>
  <si>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</si>
  <si>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</si>
  <si>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</si>
  <si>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</si>
  <si>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</si>
  <si>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</si>
  <si>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</si>
  <si>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</si>
  <si>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</si>
  <si>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</si>
  <si>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</si>
  <si>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</si>
  <si>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</si>
  <si>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</si>
  <si>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</si>
  <si>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</si>
  <si>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</si>
  <si>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</si>
  <si>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</si>
  <si>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</si>
  <si>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</si>
  <si>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</si>
  <si>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</si>
  <si>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</si>
  <si>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</si>
  <si>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</si>
  <si>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</si>
  <si>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</si>
  <si>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</si>
  <si>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</si>
  <si>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</si>
  <si>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</si>
  <si>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</si>
  <si>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</si>
  <si>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</si>
  <si>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</si>
  <si>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</si>
  <si>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</si>
  <si>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</si>
  <si>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</si>
  <si>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</si>
  <si>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</si>
  <si>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</si>
  <si>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</si>
  <si>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</si>
  <si>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</si>
  <si>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</si>
  <si>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</si>
  <si>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</si>
  <si>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</si>
  <si>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</si>
  <si>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</si>
  <si>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</si>
  <si>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</si>
  <si>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</si>
  <si>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</si>
  <si>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</si>
  <si>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</si>
  <si>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</si>
  <si>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</si>
  <si>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</si>
  <si>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</si>
  <si>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</si>
  <si>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</si>
  <si>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</si>
  <si>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</si>
  <si>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</si>
  <si>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</si>
  <si>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</si>
  <si>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</si>
  <si>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</si>
  <si>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</si>
  <si>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</si>
  <si>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</si>
  <si>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</si>
  <si>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</si>
  <si>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</si>
  <si>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</si>
  <si>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</si>
  <si>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</si>
  <si>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</si>
  <si>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</si>
  <si>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</si>
  <si>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</si>
  <si>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</si>
  <si>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</si>
  <si>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</si>
  <si>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</si>
  <si>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</si>
  <si>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</si>
  <si>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</si>
  <si>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</si>
  <si>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</si>
  <si>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</si>
  <si>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</si>
  <si>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</si>
  <si>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</si>
  <si>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</si>
  <si>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</si>
  <si>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</si>
  <si>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</si>
  <si>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</si>
  <si>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</si>
  <si>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</si>
  <si>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</si>
  <si>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</si>
  <si>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</si>
  <si>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</si>
  <si>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</si>
  <si>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</si>
  <si>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</si>
  <si>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</si>
  <si>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</si>
  <si>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</si>
  <si>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</si>
  <si>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</si>
  <si>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</si>
  <si>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</si>
  <si>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</si>
  <si>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</si>
  <si>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</si>
  <si>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</si>
  <si>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</si>
  <si>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</si>
  <si>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</si>
  <si>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</si>
  <si>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</si>
  <si>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</si>
  <si>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</si>
  <si>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</si>
  <si>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</si>
  <si>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</si>
  <si>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</si>
  <si>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</si>
  <si>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</si>
  <si>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</si>
  <si>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</si>
  <si>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</si>
  <si>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</si>
  <si>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</si>
  <si>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</si>
  <si>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</si>
  <si>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</si>
  <si>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</si>
  <si>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</si>
  <si>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</si>
  <si>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</si>
  <si>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</si>
  <si>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</si>
  <si>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</si>
  <si>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</si>
  <si>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</si>
  <si>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</si>
  <si>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</si>
  <si>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</si>
  <si>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</si>
  <si>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</si>
  <si>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</si>
  <si>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</si>
  <si>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</si>
  <si>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</si>
  <si>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</si>
  <si>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</si>
  <si>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</si>
  <si>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</si>
  <si>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</si>
  <si>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</si>
  <si>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</si>
  <si>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</si>
  <si>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</si>
  <si>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</si>
  <si>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</si>
  <si>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</si>
  <si>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</si>
  <si>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</si>
  <si>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</si>
  <si>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</si>
  <si>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</si>
  <si>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</si>
  <si>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</si>
  <si>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</si>
  <si>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</si>
  <si>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</si>
  <si>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</si>
  <si>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</si>
  <si>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</si>
  <si>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</si>
  <si>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</si>
  <si>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</si>
  <si>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</si>
  <si>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</si>
  <si>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</si>
  <si>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</si>
  <si>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</si>
  <si>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</si>
  <si>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</si>
  <si>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</si>
  <si>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</si>
  <si>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</si>
  <si>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</si>
  <si>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</si>
  <si>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</si>
  <si>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</si>
  <si>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</si>
  <si>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</si>
  <si>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</si>
  <si>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</si>
  <si>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</si>
  <si>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</si>
  <si>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</si>
  <si>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</si>
  <si>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</si>
  <si>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</si>
  <si>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</si>
  <si>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</si>
  <si>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</si>
  <si>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</si>
  <si>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</si>
  <si>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</si>
  <si>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</si>
  <si>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</si>
  <si>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</si>
  <si>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</si>
  <si>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</si>
  <si>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</si>
  <si>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</si>
  <si>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</si>
  <si>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</si>
  <si>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</si>
  <si>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</si>
  <si>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</si>
  <si>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</si>
  <si>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</si>
  <si>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</si>
  <si>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</si>
  <si>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</si>
  <si>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</si>
  <si>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</si>
  <si>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</si>
  <si>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</si>
  <si>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</si>
  <si>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</si>
  <si>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</si>
  <si>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</si>
  <si>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</si>
  <si>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</si>
  <si>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</si>
  <si>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</si>
  <si>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</si>
  <si>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</si>
  <si>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</si>
  <si>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</si>
  <si>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</si>
  <si>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</si>
  <si>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</si>
  <si>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</si>
  <si>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</si>
  <si>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</si>
  <si>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</si>
  <si>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</si>
  <si>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</si>
  <si>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</si>
  <si>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</si>
  <si>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</si>
  <si>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</si>
  <si>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</si>
  <si>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</si>
  <si>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</si>
  <si>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</si>
  <si>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</si>
  <si>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</si>
  <si>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</si>
  <si>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</si>
  <si>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</si>
  <si>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</si>
  <si>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</si>
  <si>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</si>
  <si>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</si>
  <si>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</si>
  <si>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</si>
  <si>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</si>
  <si>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</si>
  <si>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</si>
  <si>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</si>
  <si>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</si>
  <si>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</si>
  <si>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</si>
  <si>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</si>
  <si>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</si>
  <si>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</si>
  <si>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</si>
  <si>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</si>
  <si>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</si>
  <si>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</si>
  <si>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</si>
  <si>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</si>
  <si>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</si>
  <si>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</si>
  <si>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</si>
  <si>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</si>
  <si>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</si>
  <si>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</si>
  <si>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</si>
  <si>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</si>
  <si>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</si>
  <si>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</si>
  <si>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</si>
  <si>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</si>
  <si>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</si>
  <si>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</si>
  <si>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</si>
  <si>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</si>
  <si>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</si>
  <si>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</si>
  <si>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</si>
  <si>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</si>
  <si>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</si>
  <si>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</si>
  <si>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</si>
  <si>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</si>
  <si>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</si>
  <si>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</si>
  <si>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</si>
  <si>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</si>
  <si>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</si>
  <si>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</si>
  <si>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</si>
  <si>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</si>
  <si>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</si>
  <si>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</si>
  <si>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</si>
  <si>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</si>
  <si>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</si>
  <si>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</si>
  <si>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</si>
  <si>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</si>
  <si>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</si>
  <si>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</si>
  <si>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</si>
  <si>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</si>
  <si>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</si>
  <si>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</si>
  <si>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</si>
  <si>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</si>
  <si>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</si>
  <si>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</si>
  <si>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</si>
  <si>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</si>
  <si>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</si>
  <si>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</si>
  <si>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</si>
  <si>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</si>
  <si>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</si>
  <si>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</si>
  <si>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</si>
  <si>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</si>
  <si>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</si>
  <si>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</si>
  <si>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</si>
  <si>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</si>
  <si>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</si>
  <si>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</si>
  <si>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</si>
  <si>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</si>
  <si>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</si>
  <si>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</si>
  <si>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</si>
  <si>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</si>
  <si>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</si>
  <si>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</si>
  <si>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</si>
  <si>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</si>
  <si>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</si>
  <si>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</si>
  <si>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</si>
  <si>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</si>
  <si>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</si>
  <si>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</si>
  <si>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</si>
  <si>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</si>
  <si>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</si>
  <si>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</si>
  <si>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</si>
  <si>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</si>
  <si>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</si>
  <si>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</si>
  <si>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</si>
  <si>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</si>
  <si>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</si>
  <si>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</si>
  <si>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</si>
  <si>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</si>
  <si>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</si>
  <si>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</si>
  <si>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</si>
  <si>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</si>
  <si>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</si>
  <si>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</si>
  <si>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</si>
  <si>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</si>
  <si>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</si>
  <si>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</si>
  <si>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森下隆子</t>
    <rPh sb="0" eb="4">
      <t>モリシタタカコ</t>
    </rPh>
    <phoneticPr fontId="1"/>
  </si>
  <si>
    <t>２　法人</t>
  </si>
  <si>
    <t>５　営利法人</t>
  </si>
  <si>
    <t>有限会社　　ドリームプラン</t>
    <rPh sb="0" eb="4">
      <t>ユウゲンガイシャ</t>
    </rPh>
    <phoneticPr fontId="1"/>
  </si>
  <si>
    <t>ゆうげんがいしゃ　どりーむぷらん</t>
    <phoneticPr fontId="1"/>
  </si>
  <si>
    <t>4500-02-008512</t>
    <phoneticPr fontId="1"/>
  </si>
  <si>
    <t>北海道旭川市9条通15丁目24番地</t>
    <rPh sb="0" eb="3">
      <t>ホッカイドウ</t>
    </rPh>
    <rPh sb="3" eb="6">
      <t>アサヒカワシ</t>
    </rPh>
    <rPh sb="7" eb="9">
      <t>ジョウドオ</t>
    </rPh>
    <rPh sb="11" eb="13">
      <t>チョウメ</t>
    </rPh>
    <rPh sb="15" eb="17">
      <t>バンチ</t>
    </rPh>
    <phoneticPr fontId="1"/>
  </si>
  <si>
    <t>0166</t>
    <phoneticPr fontId="1"/>
  </si>
  <si>
    <t>73</t>
    <phoneticPr fontId="1"/>
  </si>
  <si>
    <t>4848</t>
    <phoneticPr fontId="1"/>
  </si>
  <si>
    <t>4743</t>
    <phoneticPr fontId="1"/>
  </si>
  <si>
    <t>http://</t>
  </si>
  <si>
    <t>www.plantan.co.jp</t>
    <phoneticPr fontId="1"/>
  </si>
  <si>
    <t>重原　　司・重原　満喜</t>
    <rPh sb="0" eb="2">
      <t>シゲハラ</t>
    </rPh>
    <rPh sb="4" eb="5">
      <t>ツカサ</t>
    </rPh>
    <rPh sb="6" eb="8">
      <t>シゲハラ</t>
    </rPh>
    <rPh sb="9" eb="10">
      <t>マン</t>
    </rPh>
    <rPh sb="10" eb="11">
      <t>キ</t>
    </rPh>
    <phoneticPr fontId="1"/>
  </si>
  <si>
    <t>代表取締役</t>
    <rPh sb="0" eb="5">
      <t>ダイヒョウトリシマリヤク</t>
    </rPh>
    <phoneticPr fontId="1"/>
  </si>
  <si>
    <t>北海道旭川市東旭川北1条4丁目15番26号</t>
    <rPh sb="0" eb="3">
      <t>ホッカイドウ</t>
    </rPh>
    <rPh sb="3" eb="6">
      <t>アサヒカワシ</t>
    </rPh>
    <rPh sb="6" eb="9">
      <t>ヒガシアサヒカワ</t>
    </rPh>
    <rPh sb="9" eb="10">
      <t>キタ</t>
    </rPh>
    <rPh sb="11" eb="12">
      <t>ジョウ</t>
    </rPh>
    <rPh sb="13" eb="15">
      <t>チョウメ</t>
    </rPh>
    <rPh sb="17" eb="18">
      <t>バン</t>
    </rPh>
    <rPh sb="20" eb="21">
      <t>ゴウ</t>
    </rPh>
    <phoneticPr fontId="1"/>
  </si>
  <si>
    <t>東旭川</t>
    <rPh sb="0" eb="3">
      <t>ヒガシアサヒカワ</t>
    </rPh>
    <phoneticPr fontId="1"/>
  </si>
  <si>
    <t>例　　　　　　　　　　　　　　　　　　　　①バス利用の場合　　　　　　　　　　　　　・旭川電気軌道バスで乗車20分、東旭川北1条4丁目停留所で下車、徒歩2分　　　　　　　　　　②自動車利用の場合　　　　　　　　　　　　・乗車　20分　</t>
    <rPh sb="0" eb="1">
      <t>レイ</t>
    </rPh>
    <rPh sb="24" eb="26">
      <t>リヨウ</t>
    </rPh>
    <rPh sb="27" eb="29">
      <t>バアイ</t>
    </rPh>
    <rPh sb="43" eb="45">
      <t>アサヒカワ</t>
    </rPh>
    <rPh sb="45" eb="49">
      <t>デンキキドウ</t>
    </rPh>
    <rPh sb="52" eb="54">
      <t>ジョウシャ</t>
    </rPh>
    <rPh sb="56" eb="57">
      <t>フン</t>
    </rPh>
    <rPh sb="58" eb="61">
      <t>ヒガシアサヒカワ</t>
    </rPh>
    <rPh sb="61" eb="62">
      <t>キタ</t>
    </rPh>
    <rPh sb="63" eb="64">
      <t>ジョウ</t>
    </rPh>
    <rPh sb="65" eb="67">
      <t>チョウメ</t>
    </rPh>
    <rPh sb="67" eb="70">
      <t>テイリュウジョ</t>
    </rPh>
    <rPh sb="71" eb="73">
      <t>ゲシャ</t>
    </rPh>
    <rPh sb="74" eb="76">
      <t>トホ</t>
    </rPh>
    <rPh sb="77" eb="78">
      <t>フン</t>
    </rPh>
    <rPh sb="89" eb="92">
      <t>ジドウシャ</t>
    </rPh>
    <rPh sb="92" eb="94">
      <t>リヨウ</t>
    </rPh>
    <rPh sb="95" eb="97">
      <t>バアイ</t>
    </rPh>
    <rPh sb="110" eb="112">
      <t>ジョウシャ</t>
    </rPh>
    <rPh sb="115" eb="116">
      <t>フン</t>
    </rPh>
    <phoneticPr fontId="1"/>
  </si>
  <si>
    <t>36</t>
    <phoneticPr fontId="1"/>
  </si>
  <si>
    <t>6134</t>
    <phoneticPr fontId="1"/>
  </si>
  <si>
    <t>www.plantan.co.jp</t>
  </si>
  <si>
    <t>g3_1</t>
    <phoneticPr fontId="1"/>
  </si>
  <si>
    <t>plantan.co.jp</t>
    <phoneticPr fontId="1"/>
  </si>
  <si>
    <t>森下　隆子</t>
    <rPh sb="0" eb="2">
      <t>モリシタ</t>
    </rPh>
    <rPh sb="3" eb="5">
      <t>タカコ</t>
    </rPh>
    <phoneticPr fontId="1"/>
  </si>
  <si>
    <t>３　住宅型</t>
  </si>
  <si>
    <t>１　あり</t>
  </si>
  <si>
    <t>２　なし</t>
  </si>
  <si>
    <t>２　事業者が賃借する土地</t>
  </si>
  <si>
    <t>１　耐火建築物</t>
  </si>
  <si>
    <t>１　鉄筋コンクリート造</t>
  </si>
  <si>
    <t>２　事業者が賃借する建物</t>
  </si>
  <si>
    <t>１　全室個室（縁故者個室含む）</t>
  </si>
  <si>
    <t>１　あり（車椅子対応）</t>
  </si>
  <si>
    <t>１　全ての居室あり</t>
  </si>
  <si>
    <t>１　全ての便所あり</t>
  </si>
  <si>
    <t>３　なし</t>
  </si>
  <si>
    <t>家庭的な環境のもとで、安心して日常生活を営むことができ、日常生活の動作の維持向上、生活の質の確保を継続できるように支援する。</t>
    <rPh sb="0" eb="3">
      <t>カテイテキ</t>
    </rPh>
    <rPh sb="4" eb="6">
      <t>カンキョウ</t>
    </rPh>
    <rPh sb="11" eb="13">
      <t>アンシン</t>
    </rPh>
    <rPh sb="15" eb="19">
      <t>ニチジョウセイカツ</t>
    </rPh>
    <rPh sb="20" eb="21">
      <t>イトナ</t>
    </rPh>
    <rPh sb="28" eb="32">
      <t>ニチジョウセイカツ</t>
    </rPh>
    <rPh sb="33" eb="35">
      <t>ドウサ</t>
    </rPh>
    <rPh sb="36" eb="38">
      <t>イジ</t>
    </rPh>
    <rPh sb="38" eb="40">
      <t>コウジョウ</t>
    </rPh>
    <rPh sb="41" eb="43">
      <t>セイカツ</t>
    </rPh>
    <rPh sb="44" eb="45">
      <t>シツ</t>
    </rPh>
    <rPh sb="46" eb="48">
      <t>カクホ</t>
    </rPh>
    <rPh sb="49" eb="51">
      <t>ケイゾク</t>
    </rPh>
    <rPh sb="57" eb="59">
      <t>シエン</t>
    </rPh>
    <phoneticPr fontId="1"/>
  </si>
  <si>
    <t>デイサービスに通所でき、外出の楽しみの確保、運動による日常生活の動作の維持、確保が出来る。</t>
    <rPh sb="7" eb="9">
      <t>ツウショ</t>
    </rPh>
    <rPh sb="12" eb="14">
      <t>ガイシュツ</t>
    </rPh>
    <rPh sb="15" eb="16">
      <t>タノ</t>
    </rPh>
    <rPh sb="19" eb="21">
      <t>カクホ</t>
    </rPh>
    <rPh sb="22" eb="24">
      <t>ウンドウ</t>
    </rPh>
    <rPh sb="27" eb="31">
      <t>ニチジョウセイカツ</t>
    </rPh>
    <rPh sb="32" eb="34">
      <t>ドウサ</t>
    </rPh>
    <rPh sb="35" eb="37">
      <t>イジ</t>
    </rPh>
    <rPh sb="38" eb="40">
      <t>カクホ</t>
    </rPh>
    <rPh sb="41" eb="43">
      <t>デキ</t>
    </rPh>
    <phoneticPr fontId="1"/>
  </si>
  <si>
    <t>２　委託</t>
  </si>
  <si>
    <t>○</t>
  </si>
  <si>
    <t>豊岡内科整形外科クリニック</t>
    <rPh sb="0" eb="8">
      <t>トヨオカナイカセイケイゲカ</t>
    </rPh>
    <phoneticPr fontId="1"/>
  </si>
  <si>
    <t>北海道旭川市豊岡3条6丁目176番地107</t>
    <rPh sb="0" eb="3">
      <t>ホッカイドウ</t>
    </rPh>
    <rPh sb="3" eb="6">
      <t>アサヒカワシ</t>
    </rPh>
    <rPh sb="6" eb="8">
      <t>トヨオカ</t>
    </rPh>
    <rPh sb="9" eb="10">
      <t>ジョウ</t>
    </rPh>
    <rPh sb="11" eb="13">
      <t>チョウメ</t>
    </rPh>
    <rPh sb="16" eb="18">
      <t>バンチ</t>
    </rPh>
    <phoneticPr fontId="1"/>
  </si>
  <si>
    <t>内科・整形外科</t>
    <rPh sb="0" eb="2">
      <t>ナイカ</t>
    </rPh>
    <rPh sb="3" eb="5">
      <t>セイケイ</t>
    </rPh>
    <rPh sb="5" eb="7">
      <t>ゲカ</t>
    </rPh>
    <phoneticPr fontId="1"/>
  </si>
  <si>
    <t>訪問歯科診療</t>
    <rPh sb="0" eb="6">
      <t>ホウモンシカシンリョウ</t>
    </rPh>
    <phoneticPr fontId="1"/>
  </si>
  <si>
    <t>医療法人社団　林歯科医院</t>
    <rPh sb="0" eb="4">
      <t>イリョウホウジン</t>
    </rPh>
    <rPh sb="4" eb="6">
      <t>シャダン</t>
    </rPh>
    <rPh sb="7" eb="8">
      <t>ハヤシ</t>
    </rPh>
    <rPh sb="8" eb="10">
      <t>シカ</t>
    </rPh>
    <rPh sb="10" eb="12">
      <t>イイン</t>
    </rPh>
    <phoneticPr fontId="1"/>
  </si>
  <si>
    <t>北海道旭川市末広1条7丁目1番31号</t>
    <rPh sb="0" eb="6">
      <t>ホッカイドウアサヒカワシ</t>
    </rPh>
    <rPh sb="6" eb="8">
      <t>スエヒロ</t>
    </rPh>
    <rPh sb="9" eb="10">
      <t>ジョウ</t>
    </rPh>
    <rPh sb="11" eb="13">
      <t>チョウメ</t>
    </rPh>
    <rPh sb="14" eb="15">
      <t>バン</t>
    </rPh>
    <rPh sb="17" eb="18">
      <t>ゴウ</t>
    </rPh>
    <phoneticPr fontId="1"/>
  </si>
  <si>
    <t>入居契約書第15条に記載</t>
    <rPh sb="0" eb="2">
      <t>ニュウキョ</t>
    </rPh>
    <rPh sb="2" eb="4">
      <t>ケイヤク</t>
    </rPh>
    <rPh sb="4" eb="5">
      <t>ショ</t>
    </rPh>
    <rPh sb="5" eb="6">
      <t>ダイ</t>
    </rPh>
    <rPh sb="8" eb="9">
      <t>ジョウ</t>
    </rPh>
    <rPh sb="10" eb="12">
      <t>キサイ</t>
    </rPh>
    <phoneticPr fontId="1"/>
  </si>
  <si>
    <t>２　建物賃貸借方式</t>
  </si>
  <si>
    <t>１　全額前払い方式</t>
  </si>
  <si>
    <t>１　減額なし</t>
  </si>
  <si>
    <t>公費効果・諸物価・近隣の同種賃貸借料金・地価等の変動がある時</t>
    <rPh sb="0" eb="4">
      <t>コウヒコウカ</t>
    </rPh>
    <rPh sb="5" eb="6">
      <t>ショ</t>
    </rPh>
    <rPh sb="6" eb="8">
      <t>ブッカ</t>
    </rPh>
    <rPh sb="9" eb="11">
      <t>キンリン</t>
    </rPh>
    <rPh sb="12" eb="14">
      <t>ドウシュ</t>
    </rPh>
    <rPh sb="14" eb="16">
      <t>チンタイ</t>
    </rPh>
    <rPh sb="16" eb="18">
      <t>シャクリョウ</t>
    </rPh>
    <rPh sb="18" eb="19">
      <t>キン</t>
    </rPh>
    <rPh sb="20" eb="22">
      <t>チカ</t>
    </rPh>
    <rPh sb="22" eb="23">
      <t>ナド</t>
    </rPh>
    <rPh sb="24" eb="26">
      <t>ヘンドウ</t>
    </rPh>
    <rPh sb="29" eb="30">
      <t>トキ</t>
    </rPh>
    <phoneticPr fontId="1"/>
  </si>
  <si>
    <t>入居契約書変更同意書を作成し改訂時に同意書にサイン・捺印をもらい同意をしていただく。</t>
    <rPh sb="0" eb="2">
      <t>ニュウキョ</t>
    </rPh>
    <rPh sb="2" eb="4">
      <t>ケイヤク</t>
    </rPh>
    <rPh sb="4" eb="5">
      <t>ショ</t>
    </rPh>
    <rPh sb="5" eb="7">
      <t>ヘンコウ</t>
    </rPh>
    <rPh sb="7" eb="10">
      <t>ドウイショ</t>
    </rPh>
    <rPh sb="11" eb="13">
      <t>サクセイ</t>
    </rPh>
    <rPh sb="14" eb="16">
      <t>カイテイ</t>
    </rPh>
    <rPh sb="16" eb="17">
      <t>ジ</t>
    </rPh>
    <rPh sb="18" eb="21">
      <t>ドウイショ</t>
    </rPh>
    <rPh sb="26" eb="28">
      <t>ナツイン</t>
    </rPh>
    <rPh sb="32" eb="34">
      <t>ドウイ</t>
    </rPh>
    <phoneticPr fontId="1"/>
  </si>
  <si>
    <t>46,500（30日場合）</t>
    <rPh sb="9" eb="12">
      <t>ニチバアイ</t>
    </rPh>
    <phoneticPr fontId="1"/>
  </si>
  <si>
    <t>10,000　冬季加算（介護グル－プの中にグル－プホ－ムを運営する事業所があり、その中から利用者の負担にならない設定額との意見を参考に算定）10月～3月</t>
    <rPh sb="7" eb="11">
      <t>トウキカサン</t>
    </rPh>
    <rPh sb="12" eb="14">
      <t>カイゴ</t>
    </rPh>
    <rPh sb="19" eb="20">
      <t>ナカ</t>
    </rPh>
    <rPh sb="29" eb="31">
      <t>ウンエイ</t>
    </rPh>
    <rPh sb="33" eb="36">
      <t>ジギョウショ</t>
    </rPh>
    <rPh sb="42" eb="43">
      <t>ナカ</t>
    </rPh>
    <rPh sb="45" eb="48">
      <t>リヨウシャ</t>
    </rPh>
    <rPh sb="49" eb="51">
      <t>フタン</t>
    </rPh>
    <rPh sb="56" eb="59">
      <t>セッテイガク</t>
    </rPh>
    <rPh sb="61" eb="63">
      <t>イケン</t>
    </rPh>
    <rPh sb="64" eb="66">
      <t>サンコウ</t>
    </rPh>
    <rPh sb="67" eb="69">
      <t>サンテイ</t>
    </rPh>
    <rPh sb="72" eb="73">
      <t>ガツ</t>
    </rPh>
    <rPh sb="75" eb="76">
      <t>ガツ</t>
    </rPh>
    <phoneticPr fontId="1"/>
  </si>
  <si>
    <t>グランデⅢ苦情窓口</t>
    <rPh sb="5" eb="7">
      <t>クジョウ</t>
    </rPh>
    <rPh sb="7" eb="9">
      <t>マドグチ</t>
    </rPh>
    <phoneticPr fontId="1"/>
  </si>
  <si>
    <t>３　公開していない</t>
  </si>
  <si>
    <t>１　入居希望者に公開</t>
  </si>
  <si>
    <t>プランタンデイサービスセンター</t>
    <phoneticPr fontId="1"/>
  </si>
  <si>
    <t>旭川市東旭川町上兵村464-1</t>
    <rPh sb="0" eb="3">
      <t>アサヒカワシ</t>
    </rPh>
    <rPh sb="3" eb="10">
      <t>ヒガシアサヒカワチョウカミヘイソン</t>
    </rPh>
    <phoneticPr fontId="1"/>
  </si>
  <si>
    <t>1,000～
15,000円</t>
    <rPh sb="13" eb="14">
      <t>エン</t>
    </rPh>
    <phoneticPr fontId="1"/>
  </si>
  <si>
    <t>外部訪問理美容に依頼</t>
    <rPh sb="0" eb="2">
      <t>ガイブ</t>
    </rPh>
    <rPh sb="2" eb="4">
      <t>ホウモン</t>
    </rPh>
    <rPh sb="4" eb="7">
      <t>リビヨウ</t>
    </rPh>
    <rPh sb="8" eb="10">
      <t>イライ</t>
    </rPh>
    <phoneticPr fontId="1"/>
  </si>
  <si>
    <t>ご家族又はご本人に依頼された場合</t>
    <rPh sb="1" eb="3">
      <t>カゾク</t>
    </rPh>
    <rPh sb="3" eb="4">
      <t>マタ</t>
    </rPh>
    <rPh sb="6" eb="8">
      <t>ホンニン</t>
    </rPh>
    <rPh sb="9" eb="11">
      <t>イライ</t>
    </rPh>
    <rPh sb="14" eb="16">
      <t>バアイ</t>
    </rPh>
    <phoneticPr fontId="1"/>
  </si>
  <si>
    <t>身寄りがない、ご家族が遠方に居住、又は、やむを得ない理由等で依頼された場合に限る</t>
    <rPh sb="0" eb="2">
      <t>ミヨ</t>
    </rPh>
    <rPh sb="8" eb="10">
      <t>カゾク</t>
    </rPh>
    <rPh sb="11" eb="13">
      <t>エンポウ</t>
    </rPh>
    <rPh sb="14" eb="16">
      <t>キョジュウ</t>
    </rPh>
    <rPh sb="17" eb="18">
      <t>マタ</t>
    </rPh>
    <rPh sb="23" eb="24">
      <t>エ</t>
    </rPh>
    <rPh sb="26" eb="28">
      <t>リユウ</t>
    </rPh>
    <rPh sb="28" eb="29">
      <t>ナド</t>
    </rPh>
    <rPh sb="30" eb="32">
      <t>イライ</t>
    </rPh>
    <rPh sb="35" eb="37">
      <t>バアイ</t>
    </rPh>
    <rPh sb="38" eb="39">
      <t>カギ</t>
    </rPh>
    <phoneticPr fontId="1"/>
  </si>
  <si>
    <t>高齢者向け共同住宅グランデⅢ　別館</t>
    <rPh sb="0" eb="4">
      <t>コウレイシャム</t>
    </rPh>
    <rPh sb="5" eb="9">
      <t>キョウドウジュウタク</t>
    </rPh>
    <rPh sb="15" eb="17">
      <t>ベッカン</t>
    </rPh>
    <phoneticPr fontId="1"/>
  </si>
  <si>
    <t>こうれいしゃむけきょうどうじゅうたく　ぐらんですりー　　べっかん</t>
    <phoneticPr fontId="1"/>
  </si>
  <si>
    <t>8877</t>
    <phoneticPr fontId="1"/>
  </si>
  <si>
    <t>27,000（介護グループの中にグル－プホ－ムを運営する事業所があり、その中から利用者の負担にならない設定額との意見を参考に算定）</t>
    <rPh sb="7" eb="9">
      <t>カイゴ</t>
    </rPh>
    <rPh sb="14" eb="15">
      <t>ナカ</t>
    </rPh>
    <rPh sb="24" eb="26">
      <t>ウンエイ</t>
    </rPh>
    <rPh sb="28" eb="31">
      <t>ジギョウショ</t>
    </rPh>
    <rPh sb="37" eb="38">
      <t>ナカ</t>
    </rPh>
    <rPh sb="40" eb="43">
      <t>リヨウシャ</t>
    </rPh>
    <rPh sb="44" eb="46">
      <t>フタン</t>
    </rPh>
    <rPh sb="51" eb="53">
      <t>セッテイ</t>
    </rPh>
    <rPh sb="53" eb="54">
      <t>ガク</t>
    </rPh>
    <rPh sb="56" eb="58">
      <t>イケン</t>
    </rPh>
    <rPh sb="59" eb="61">
      <t>サンコウ</t>
    </rPh>
    <rPh sb="62" eb="64">
      <t>サンテイ</t>
    </rPh>
    <phoneticPr fontId="1"/>
  </si>
  <si>
    <t>46,500（介護グル－プの中にグル－プホームを運営する事業所があり、その中から利用者の負担にならない設定額との意見を参考に算定）</t>
    <rPh sb="7" eb="9">
      <t>カイゴ</t>
    </rPh>
    <rPh sb="14" eb="15">
      <t>ナカ</t>
    </rPh>
    <rPh sb="24" eb="26">
      <t>ウンエイ</t>
    </rPh>
    <rPh sb="28" eb="31">
      <t>ジギョウショ</t>
    </rPh>
    <rPh sb="37" eb="38">
      <t>ナカ</t>
    </rPh>
    <rPh sb="40" eb="43">
      <t>リヨウシャ</t>
    </rPh>
    <rPh sb="44" eb="46">
      <t>フタン</t>
    </rPh>
    <rPh sb="51" eb="53">
      <t>セッテイ</t>
    </rPh>
    <rPh sb="53" eb="54">
      <t>ガク</t>
    </rPh>
    <rPh sb="56" eb="58">
      <t>イケン</t>
    </rPh>
    <rPh sb="59" eb="61">
      <t>サンコウ</t>
    </rPh>
    <rPh sb="62" eb="64">
      <t>サンテイ</t>
    </rPh>
    <phoneticPr fontId="1"/>
  </si>
  <si>
    <t>8,000（介護グル－プの中にグル－プホ－ムを運営する事業所があり、その中から利用者の負担にならない設定額との意見を参考に算定）</t>
    <rPh sb="6" eb="8">
      <t>カイゴ</t>
    </rPh>
    <rPh sb="13" eb="14">
      <t>ナカ</t>
    </rPh>
    <rPh sb="23" eb="25">
      <t>ウンエイ</t>
    </rPh>
    <rPh sb="27" eb="30">
      <t>ジギョウショ</t>
    </rPh>
    <rPh sb="36" eb="37">
      <t>ナカ</t>
    </rPh>
    <rPh sb="39" eb="42">
      <t>リヨウシャ</t>
    </rPh>
    <rPh sb="43" eb="45">
      <t>フタン</t>
    </rPh>
    <rPh sb="50" eb="53">
      <t>セッテイガク</t>
    </rPh>
    <rPh sb="55" eb="57">
      <t>イケン</t>
    </rPh>
    <rPh sb="58" eb="60">
      <t>サンコウ</t>
    </rPh>
    <rPh sb="61" eb="63">
      <t>サンテイ</t>
    </rPh>
    <phoneticPr fontId="1"/>
  </si>
  <si>
    <t>1回2,000～4,500円</t>
    <rPh sb="1" eb="2">
      <t>カイ</t>
    </rPh>
    <rPh sb="13" eb="14">
      <t>エン</t>
    </rPh>
    <phoneticPr fontId="1"/>
  </si>
  <si>
    <t>1回500～1,000円</t>
    <rPh sb="1" eb="2">
      <t>カイ</t>
    </rPh>
    <rPh sb="11" eb="12">
      <t>エン</t>
    </rPh>
    <phoneticPr fontId="1"/>
  </si>
  <si>
    <t>1回500～2,000円</t>
    <rPh sb="1" eb="2">
      <t>カイ</t>
    </rPh>
    <rPh sb="11" eb="12">
      <t>エン</t>
    </rPh>
    <phoneticPr fontId="1"/>
  </si>
  <si>
    <t>個人の使用頻度・使用物品による</t>
    <rPh sb="0" eb="2">
      <t>コジン</t>
    </rPh>
    <rPh sb="3" eb="7">
      <t>シヨウヒンド</t>
    </rPh>
    <rPh sb="8" eb="10">
      <t>シヨウ</t>
    </rPh>
    <rPh sb="10" eb="12">
      <t>ブッピン</t>
    </rPh>
    <phoneticPr fontId="1"/>
  </si>
  <si>
    <t>タクシー等移動に要する費用は実費負担</t>
    <rPh sb="4" eb="5">
      <t>トウ</t>
    </rPh>
    <rPh sb="5" eb="7">
      <t>イドウ</t>
    </rPh>
    <rPh sb="8" eb="9">
      <t>ヨウ</t>
    </rPh>
    <rPh sb="11" eb="13">
      <t>ヒヨウ</t>
    </rPh>
    <rPh sb="14" eb="18">
      <t>ジッピフタン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</si>
</sst>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2" fillId="0" borderId="108" xfId="0" applyFont="1" applyBorder="1" applyAlignment="1" applyProtection="1">
      <alignment horizontal="left" vertical="top" wrapText="1"/>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zoomScaleNormal="100" zoomScaleSheetLayoutView="100" workbookViewId="0">
      <selection activeCell="M229" sqref="M229:P22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9</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135</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2532</v>
      </c>
      <c r="K16" s="132"/>
      <c r="L16" s="132"/>
      <c r="M16" s="132"/>
      <c r="N16" s="132"/>
      <c r="O16" s="132"/>
      <c r="P16" s="133"/>
    </row>
    <row r="17" spans="1:20" ht="20.100000000000001" customHeight="1">
      <c r="B17" s="340" t="s">
        <v>6</v>
      </c>
      <c r="C17" s="97"/>
      <c r="D17" s="97"/>
      <c r="E17" s="267"/>
      <c r="F17" s="34" t="s">
        <v>13</v>
      </c>
      <c r="G17" s="31">
        <v>70</v>
      </c>
      <c r="H17" s="35" t="s">
        <v>469</v>
      </c>
      <c r="I17" s="32">
        <v>39</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c r="K21" s="117"/>
      <c r="L21" s="117"/>
      <c r="M21" s="35" t="s">
        <v>465</v>
      </c>
      <c r="N21" s="117"/>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2538</v>
      </c>
      <c r="K23" s="401"/>
      <c r="L23" s="218" t="s">
        <v>2539</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2540</v>
      </c>
      <c r="K24" s="108"/>
      <c r="L24" s="108"/>
      <c r="M24" s="108"/>
      <c r="N24" s="108"/>
      <c r="O24" s="109"/>
      <c r="P24" s="110"/>
    </row>
    <row r="25" spans="1:20" ht="20.100000000000001" customHeight="1">
      <c r="B25" s="301"/>
      <c r="C25" s="323"/>
      <c r="D25" s="323"/>
      <c r="E25" s="302"/>
      <c r="F25" s="260" t="s">
        <v>18</v>
      </c>
      <c r="G25" s="260"/>
      <c r="H25" s="130"/>
      <c r="I25" s="130"/>
      <c r="J25" s="108" t="s">
        <v>2541</v>
      </c>
      <c r="K25" s="108"/>
      <c r="L25" s="108"/>
      <c r="M25" s="108"/>
      <c r="N25" s="108"/>
      <c r="O25" s="109"/>
      <c r="P25" s="110"/>
    </row>
    <row r="26" spans="1:20" ht="20.100000000000001" customHeight="1">
      <c r="B26" s="186" t="s">
        <v>9</v>
      </c>
      <c r="C26" s="130"/>
      <c r="D26" s="130"/>
      <c r="E26" s="130"/>
      <c r="F26" s="445">
        <v>2004</v>
      </c>
      <c r="G26" s="446"/>
      <c r="H26" s="35" t="s">
        <v>466</v>
      </c>
      <c r="I26" s="446">
        <v>10</v>
      </c>
      <c r="J26" s="446"/>
      <c r="K26" s="35" t="s">
        <v>467</v>
      </c>
      <c r="L26" s="446">
        <v>18</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2591</v>
      </c>
      <c r="I31" s="464"/>
      <c r="J31" s="464"/>
      <c r="K31" s="464"/>
      <c r="L31" s="464"/>
      <c r="M31" s="464"/>
      <c r="N31" s="464"/>
      <c r="O31" s="464"/>
      <c r="P31" s="465"/>
      <c r="S31" s="15" t="str">
        <f>IF(H31="","未記入","")</f>
        <v/>
      </c>
    </row>
    <row r="32" spans="1:20" ht="39" customHeight="1">
      <c r="B32" s="301"/>
      <c r="C32" s="323"/>
      <c r="D32" s="323"/>
      <c r="E32" s="302"/>
      <c r="F32" s="148" t="s">
        <v>2590</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8251</v>
      </c>
      <c r="J33" s="454"/>
      <c r="K33" s="454"/>
      <c r="L33" s="454"/>
      <c r="M33" s="454"/>
      <c r="N33" s="454"/>
      <c r="O33" s="454"/>
      <c r="P33" s="455"/>
      <c r="S33" s="15" t="str">
        <f>IF(OR(G33="",I33=""),"未記入","")</f>
        <v/>
      </c>
    </row>
    <row r="34" spans="2:20" ht="58.5" customHeight="1">
      <c r="B34" s="301"/>
      <c r="C34" s="323"/>
      <c r="D34" s="323"/>
      <c r="E34" s="302"/>
      <c r="F34" s="131" t="s">
        <v>2542</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2543</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2535</v>
      </c>
      <c r="M43" s="35" t="s">
        <v>469</v>
      </c>
      <c r="N43" s="11" t="s">
        <v>2592</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2535</v>
      </c>
      <c r="M44" s="35" t="s">
        <v>469</v>
      </c>
      <c r="N44" s="63" t="s">
        <v>2592</v>
      </c>
      <c r="O44" s="313"/>
      <c r="P44" s="314"/>
    </row>
    <row r="45" spans="2:20" ht="20.100000000000001" customHeight="1">
      <c r="B45" s="186"/>
      <c r="C45" s="130"/>
      <c r="D45" s="130"/>
      <c r="E45" s="130"/>
      <c r="F45" s="194" t="s">
        <v>411</v>
      </c>
      <c r="G45" s="195"/>
      <c r="H45" s="195"/>
      <c r="I45" s="196"/>
      <c r="J45" s="109" t="s">
        <v>2548</v>
      </c>
      <c r="K45" s="117"/>
      <c r="L45" s="117"/>
      <c r="M45" s="35" t="s">
        <v>465</v>
      </c>
      <c r="N45" s="117" t="s">
        <v>2549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2538</v>
      </c>
      <c r="K47" s="401"/>
      <c r="L47" s="218" t="s">
        <v>2547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2550</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5">
        <v>2003</v>
      </c>
      <c r="K50" s="446"/>
      <c r="L50" s="35" t="s">
        <v>466</v>
      </c>
      <c r="M50" s="61">
        <v>12</v>
      </c>
      <c r="N50" s="35" t="s">
        <v>467</v>
      </c>
      <c r="O50" s="61">
        <v>25</v>
      </c>
      <c r="P50" s="37" t="s">
        <v>468</v>
      </c>
      <c r="S50" s="15" t="str">
        <f>IF(OR(J50="",M50="",O50=""),"未記入","")</f>
        <v/>
      </c>
    </row>
    <row r="51" spans="1:20" ht="20.100000000000001" customHeight="1" thickBot="1">
      <c r="B51" s="152" t="s">
        <v>29</v>
      </c>
      <c r="C51" s="449"/>
      <c r="D51" s="449"/>
      <c r="E51" s="449"/>
      <c r="F51" s="449"/>
      <c r="G51" s="449"/>
      <c r="H51" s="449"/>
      <c r="I51" s="449"/>
      <c r="J51" s="447">
        <v>2017</v>
      </c>
      <c r="K51" s="448"/>
      <c r="L51" s="36" t="s">
        <v>466</v>
      </c>
      <c r="M51" s="62">
        <v>5</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689.53</v>
      </c>
      <c r="H61" s="94"/>
      <c r="I61" s="94"/>
      <c r="J61" s="94"/>
      <c r="K61" s="444"/>
      <c r="L61" s="368" t="s">
        <v>497</v>
      </c>
      <c r="M61" s="306"/>
      <c r="N61" s="306"/>
      <c r="O61" s="306"/>
      <c r="P61" s="411"/>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2552</v>
      </c>
      <c r="L65" s="117"/>
      <c r="M65" s="117"/>
      <c r="N65" s="117"/>
      <c r="O65" s="117"/>
      <c r="P65" s="118"/>
    </row>
    <row r="66" spans="2:16" ht="20.100000000000001" customHeight="1">
      <c r="B66" s="186"/>
      <c r="C66" s="130"/>
      <c r="D66" s="437"/>
      <c r="E66" s="366"/>
      <c r="F66" s="367"/>
      <c r="G66" s="119"/>
      <c r="H66" s="96" t="s">
        <v>421</v>
      </c>
      <c r="I66" s="97"/>
      <c r="J66" s="267"/>
      <c r="K66" s="109" t="s">
        <v>2553</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2552</v>
      </c>
      <c r="L71" s="117"/>
      <c r="M71" s="117"/>
      <c r="N71" s="117"/>
      <c r="O71" s="117"/>
      <c r="P71" s="118"/>
    </row>
    <row r="72" spans="2:16" ht="20.100000000000001" customHeight="1">
      <c r="B72" s="205" t="s">
        <v>2356</v>
      </c>
      <c r="C72" s="206"/>
      <c r="D72" s="96" t="s">
        <v>40</v>
      </c>
      <c r="E72" s="97"/>
      <c r="F72" s="267"/>
      <c r="G72" s="312" t="s">
        <v>41</v>
      </c>
      <c r="H72" s="313"/>
      <c r="I72" s="313"/>
      <c r="J72" s="387"/>
      <c r="K72" s="109">
        <v>993.22</v>
      </c>
      <c r="L72" s="117"/>
      <c r="M72" s="117"/>
      <c r="N72" s="102" t="s">
        <v>472</v>
      </c>
      <c r="O72" s="102"/>
      <c r="P72" s="263"/>
    </row>
    <row r="73" spans="2:16" ht="20.100000000000001" customHeight="1">
      <c r="B73" s="207"/>
      <c r="C73" s="208"/>
      <c r="D73" s="322"/>
      <c r="E73" s="323"/>
      <c r="F73" s="302"/>
      <c r="G73" s="100" t="s">
        <v>42</v>
      </c>
      <c r="H73" s="100"/>
      <c r="I73" s="100"/>
      <c r="J73" s="100"/>
      <c r="K73" s="109">
        <v>332.36</v>
      </c>
      <c r="L73" s="117"/>
      <c r="M73" s="117"/>
      <c r="N73" s="102" t="s">
        <v>472</v>
      </c>
      <c r="O73" s="102"/>
      <c r="P73" s="263"/>
    </row>
    <row r="74" spans="2:16" ht="20.100000000000001" customHeight="1">
      <c r="B74" s="207"/>
      <c r="C74" s="208"/>
      <c r="D74" s="130" t="s">
        <v>43</v>
      </c>
      <c r="E74" s="130"/>
      <c r="F74" s="130"/>
      <c r="G74" s="108" t="s">
        <v>2555</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2552</v>
      </c>
      <c r="L83" s="117"/>
      <c r="M83" s="117"/>
      <c r="N83" s="117"/>
      <c r="O83" s="117"/>
      <c r="P83" s="118"/>
    </row>
    <row r="84" spans="2:19" ht="20.100000000000001" customHeight="1">
      <c r="B84" s="207"/>
      <c r="C84" s="208"/>
      <c r="D84" s="130"/>
      <c r="E84" s="130"/>
      <c r="F84" s="130"/>
      <c r="G84" s="119"/>
      <c r="H84" s="96" t="s">
        <v>421</v>
      </c>
      <c r="I84" s="97"/>
      <c r="J84" s="267"/>
      <c r="K84" s="109" t="s">
        <v>2553</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t="s">
        <v>2552</v>
      </c>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17.940000000000001</v>
      </c>
      <c r="K95" s="50" t="s">
        <v>472</v>
      </c>
      <c r="L95" s="109">
        <v>9</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0</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0</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2552</v>
      </c>
      <c r="H113" s="108"/>
      <c r="I113" s="108"/>
      <c r="J113" s="108"/>
      <c r="K113" s="108"/>
      <c r="L113" s="108"/>
      <c r="M113" s="108"/>
      <c r="N113" s="108"/>
      <c r="O113" s="109"/>
      <c r="P113" s="110"/>
    </row>
    <row r="114" spans="2:16" ht="20.100000000000001" customHeight="1">
      <c r="B114" s="433"/>
      <c r="C114" s="434"/>
      <c r="D114" s="134" t="s">
        <v>79</v>
      </c>
      <c r="E114" s="112"/>
      <c r="F114" s="113"/>
      <c r="G114" s="160" t="s">
        <v>2553</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1"/>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2553</v>
      </c>
      <c r="H121" s="108"/>
      <c r="I121" s="108"/>
      <c r="J121" s="108"/>
      <c r="K121" s="108"/>
      <c r="L121" s="108"/>
      <c r="M121" s="108"/>
      <c r="N121" s="108"/>
      <c r="O121" s="109"/>
      <c r="P121" s="110"/>
    </row>
    <row r="122" spans="2:16" ht="20.100000000000001" customHeight="1">
      <c r="B122" s="90"/>
      <c r="C122" s="92"/>
      <c r="D122" s="101" t="s">
        <v>77</v>
      </c>
      <c r="E122" s="102"/>
      <c r="F122" s="103"/>
      <c r="G122" s="108" t="s">
        <v>2553</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2560</v>
      </c>
      <c r="H123" s="108"/>
      <c r="I123" s="108"/>
      <c r="J123" s="108"/>
      <c r="K123" s="108"/>
      <c r="L123" s="108"/>
      <c r="M123" s="108"/>
      <c r="N123" s="108"/>
      <c r="O123" s="109"/>
      <c r="P123" s="110"/>
    </row>
    <row r="124" spans="2:16" ht="20.100000000000001" customHeight="1">
      <c r="B124" s="87"/>
      <c r="C124" s="89"/>
      <c r="D124" s="153" t="s">
        <v>431</v>
      </c>
      <c r="E124" s="143"/>
      <c r="F124" s="144"/>
      <c r="G124" s="108" t="s">
        <v>2561</v>
      </c>
      <c r="H124" s="108"/>
      <c r="I124" s="108"/>
      <c r="J124" s="108"/>
      <c r="K124" s="108"/>
      <c r="L124" s="108"/>
      <c r="M124" s="108"/>
      <c r="N124" s="108"/>
      <c r="O124" s="109"/>
      <c r="P124" s="110"/>
    </row>
    <row r="125" spans="2:16" ht="20.100000000000001" customHeight="1">
      <c r="B125" s="87"/>
      <c r="C125" s="89"/>
      <c r="D125" s="137" t="s">
        <v>432</v>
      </c>
      <c r="E125" s="341"/>
      <c r="F125" s="138"/>
      <c r="G125" s="108" t="s">
        <v>2562</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2564</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2566</v>
      </c>
      <c r="G196" s="306" t="s">
        <v>456</v>
      </c>
      <c r="H196" s="306"/>
      <c r="I196" s="306"/>
      <c r="J196" s="306"/>
      <c r="K196" s="306"/>
      <c r="L196" s="306"/>
      <c r="M196" s="306"/>
      <c r="N196" s="306"/>
      <c r="O196" s="306"/>
      <c r="P196" s="411"/>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t="s">
        <v>2566</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2567</v>
      </c>
      <c r="J200" s="105"/>
      <c r="K200" s="105"/>
      <c r="L200" s="105"/>
      <c r="M200" s="105"/>
      <c r="N200" s="105"/>
      <c r="O200" s="106"/>
      <c r="P200" s="107"/>
    </row>
    <row r="201" spans="1:20" ht="39.950000000000003" customHeight="1">
      <c r="B201" s="82"/>
      <c r="C201" s="78"/>
      <c r="D201" s="487"/>
      <c r="E201" s="415"/>
      <c r="F201" s="130" t="s">
        <v>103</v>
      </c>
      <c r="G201" s="130"/>
      <c r="H201" s="130"/>
      <c r="I201" s="131" t="s">
        <v>2568</v>
      </c>
      <c r="J201" s="105"/>
      <c r="K201" s="105"/>
      <c r="L201" s="105"/>
      <c r="M201" s="105"/>
      <c r="N201" s="105"/>
      <c r="O201" s="106"/>
      <c r="P201" s="107"/>
    </row>
    <row r="202" spans="1:20" ht="79.5" customHeight="1">
      <c r="B202" s="82"/>
      <c r="C202" s="78"/>
      <c r="D202" s="487"/>
      <c r="E202" s="415"/>
      <c r="F202" s="130" t="s">
        <v>104</v>
      </c>
      <c r="G202" s="130"/>
      <c r="H202" s="130"/>
      <c r="I202" s="131" t="s">
        <v>2569</v>
      </c>
      <c r="J202" s="105"/>
      <c r="K202" s="105"/>
      <c r="L202" s="105"/>
      <c r="M202" s="105"/>
      <c r="N202" s="105"/>
      <c r="O202" s="106"/>
      <c r="P202" s="107"/>
    </row>
    <row r="203" spans="1:20" ht="79.5" customHeight="1">
      <c r="B203" s="82"/>
      <c r="C203" s="78"/>
      <c r="D203" s="487"/>
      <c r="E203" s="415"/>
      <c r="F203" s="130" t="s">
        <v>414</v>
      </c>
      <c r="G203" s="130"/>
      <c r="H203" s="130"/>
      <c r="I203" s="131" t="s">
        <v>2569</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2552</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2553</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2553</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2571</v>
      </c>
      <c r="J234" s="105"/>
      <c r="K234" s="105"/>
      <c r="L234" s="105"/>
      <c r="M234" s="105"/>
      <c r="N234" s="105"/>
      <c r="O234" s="106"/>
      <c r="P234" s="107"/>
    </row>
    <row r="235" spans="1:20" ht="39.950000000000003" customHeight="1">
      <c r="B235" s="82"/>
      <c r="C235" s="78"/>
      <c r="D235" s="414"/>
      <c r="E235" s="415"/>
      <c r="F235" s="130" t="s">
        <v>103</v>
      </c>
      <c r="G235" s="130"/>
      <c r="H235" s="130"/>
      <c r="I235" s="131" t="s">
        <v>2572</v>
      </c>
      <c r="J235" s="105"/>
      <c r="K235" s="105"/>
      <c r="L235" s="105"/>
      <c r="M235" s="105"/>
      <c r="N235" s="105"/>
      <c r="O235" s="106"/>
      <c r="P235" s="107"/>
    </row>
    <row r="236" spans="1:20" ht="39.950000000000003" customHeight="1">
      <c r="B236" s="82"/>
      <c r="C236" s="78"/>
      <c r="D236" s="414"/>
      <c r="E236" s="415"/>
      <c r="F236" s="260" t="s">
        <v>105</v>
      </c>
      <c r="G236" s="260"/>
      <c r="H236" s="260"/>
      <c r="I236" s="131" t="s">
        <v>2570</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2553</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2552</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2552</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c r="I281" s="117"/>
      <c r="J281" s="401"/>
      <c r="K281" s="108">
        <v>1</v>
      </c>
      <c r="L281" s="108"/>
      <c r="M281" s="108"/>
      <c r="N281" s="108">
        <v>0.5</v>
      </c>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t="str">
        <f>IF(OR($H$284&lt;&gt;"",$K$284&lt;&gt;""),SUM($H$284,$K$284),"")</f>
        <v/>
      </c>
      <c r="F284" s="400"/>
      <c r="G284" s="400"/>
      <c r="H284" s="109"/>
      <c r="I284" s="117"/>
      <c r="J284" s="401"/>
      <c r="K284" s="108"/>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c r="M338" s="94"/>
      <c r="N338" s="94"/>
      <c r="O338" s="94"/>
      <c r="P338" s="95"/>
    </row>
    <row r="339" spans="2:20" ht="20.100000000000001" customHeight="1">
      <c r="B339" s="365"/>
      <c r="C339" s="366"/>
      <c r="D339" s="366"/>
      <c r="E339" s="366"/>
      <c r="F339" s="367"/>
      <c r="G339" s="134" t="s">
        <v>441</v>
      </c>
      <c r="H339" s="113"/>
      <c r="I339" s="109"/>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2574</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2575</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2566</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2553</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2553</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2576</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2577</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2578</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2</v>
      </c>
      <c r="J375" s="108"/>
      <c r="K375" s="108"/>
      <c r="L375" s="108"/>
      <c r="M375" s="109">
        <v>1</v>
      </c>
      <c r="N375" s="117"/>
      <c r="O375" s="117"/>
      <c r="P375" s="118"/>
    </row>
    <row r="376" spans="2:20" ht="20.100000000000001" customHeight="1">
      <c r="B376" s="186"/>
      <c r="C376" s="130"/>
      <c r="D376" s="130"/>
      <c r="E376" s="101" t="s">
        <v>210</v>
      </c>
      <c r="F376" s="102"/>
      <c r="G376" s="102"/>
      <c r="H376" s="103"/>
      <c r="I376" s="109">
        <v>91</v>
      </c>
      <c r="J376" s="117"/>
      <c r="K376" s="117"/>
      <c r="L376" s="55" t="s">
        <v>480</v>
      </c>
      <c r="M376" s="109">
        <v>83</v>
      </c>
      <c r="N376" s="117"/>
      <c r="O376" s="117"/>
      <c r="P376" s="40" t="s">
        <v>480</v>
      </c>
    </row>
    <row r="377" spans="2:20" ht="20.100000000000001" customHeight="1">
      <c r="B377" s="186" t="s">
        <v>45</v>
      </c>
      <c r="C377" s="130"/>
      <c r="D377" s="130"/>
      <c r="E377" s="101" t="s">
        <v>211</v>
      </c>
      <c r="F377" s="102"/>
      <c r="G377" s="102"/>
      <c r="H377" s="103"/>
      <c r="I377" s="109">
        <v>17.940000000000001</v>
      </c>
      <c r="J377" s="117"/>
      <c r="K377" s="117"/>
      <c r="L377" s="55" t="s">
        <v>472</v>
      </c>
      <c r="M377" s="109">
        <v>17.940000000000001</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338">
        <v>81500</v>
      </c>
      <c r="J383" s="117"/>
      <c r="K383" s="117"/>
      <c r="L383" s="50" t="s">
        <v>481</v>
      </c>
      <c r="M383" s="338">
        <v>91500</v>
      </c>
      <c r="N383" s="117"/>
      <c r="O383" s="117"/>
      <c r="P383" s="37" t="s">
        <v>481</v>
      </c>
    </row>
    <row r="384" spans="2:20" ht="20.100000000000001" customHeight="1">
      <c r="B384" s="258"/>
      <c r="C384" s="101" t="s">
        <v>205</v>
      </c>
      <c r="D384" s="102"/>
      <c r="E384" s="102"/>
      <c r="F384" s="102"/>
      <c r="G384" s="102"/>
      <c r="H384" s="103"/>
      <c r="I384" s="338">
        <v>27000</v>
      </c>
      <c r="J384" s="117"/>
      <c r="K384" s="117"/>
      <c r="L384" s="50" t="s">
        <v>481</v>
      </c>
      <c r="M384" s="338">
        <v>27000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109" t="s">
        <v>2579</v>
      </c>
      <c r="J386" s="117"/>
      <c r="K386" s="117"/>
      <c r="L386" s="50" t="s">
        <v>481</v>
      </c>
      <c r="M386" s="109" t="s">
        <v>2579</v>
      </c>
      <c r="N386" s="117"/>
      <c r="O386" s="117"/>
      <c r="P386" s="37" t="s">
        <v>481</v>
      </c>
    </row>
    <row r="387" spans="2:20" ht="20.100000000000001" customHeight="1">
      <c r="B387" s="186"/>
      <c r="C387" s="339"/>
      <c r="D387" s="339"/>
      <c r="E387" s="101" t="s">
        <v>217</v>
      </c>
      <c r="F387" s="102"/>
      <c r="G387" s="102"/>
      <c r="H387" s="103"/>
      <c r="I387" s="109"/>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8000</v>
      </c>
      <c r="J389" s="117"/>
      <c r="K389" s="117"/>
      <c r="L389" s="50" t="s">
        <v>481</v>
      </c>
      <c r="M389" s="338">
        <v>8000</v>
      </c>
      <c r="N389" s="117"/>
      <c r="O389" s="117"/>
      <c r="P389" s="37" t="s">
        <v>481</v>
      </c>
    </row>
    <row r="390" spans="2:20" ht="20.100000000000001" customHeight="1">
      <c r="B390" s="186"/>
      <c r="C390" s="339"/>
      <c r="D390" s="339"/>
      <c r="E390" s="101" t="s">
        <v>71</v>
      </c>
      <c r="F390" s="102"/>
      <c r="G390" s="102"/>
      <c r="H390" s="103"/>
      <c r="I390" s="109"/>
      <c r="J390" s="117"/>
      <c r="K390" s="117"/>
      <c r="L390" s="50" t="s">
        <v>481</v>
      </c>
      <c r="M390" s="338">
        <v>10000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2593</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2594</v>
      </c>
      <c r="H401" s="268"/>
      <c r="I401" s="268"/>
      <c r="J401" s="268"/>
      <c r="K401" s="268"/>
      <c r="L401" s="268"/>
      <c r="M401" s="268"/>
      <c r="N401" s="268"/>
      <c r="O401" s="268"/>
      <c r="P401" s="269"/>
    </row>
    <row r="402" spans="2:20" ht="120" customHeight="1">
      <c r="B402" s="303" t="s">
        <v>219</v>
      </c>
      <c r="C402" s="102"/>
      <c r="D402" s="102"/>
      <c r="E402" s="102"/>
      <c r="F402" s="103"/>
      <c r="G402" s="121" t="s">
        <v>2595</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2580</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v>
      </c>
      <c r="I430" s="94"/>
      <c r="J430" s="94"/>
      <c r="K430" s="94"/>
      <c r="L430" s="94"/>
      <c r="M430" s="94"/>
      <c r="N430" s="94"/>
      <c r="O430" s="94"/>
      <c r="P430" s="49" t="s">
        <v>477</v>
      </c>
    </row>
    <row r="431" spans="1:20" ht="20.100000000000001" customHeight="1">
      <c r="B431" s="301"/>
      <c r="C431" s="302"/>
      <c r="D431" s="130" t="s">
        <v>245</v>
      </c>
      <c r="E431" s="130"/>
      <c r="F431" s="130"/>
      <c r="G431" s="130"/>
      <c r="H431" s="109">
        <v>6</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3</v>
      </c>
      <c r="I434" s="117"/>
      <c r="J434" s="117"/>
      <c r="K434" s="117"/>
      <c r="L434" s="117"/>
      <c r="M434" s="117"/>
      <c r="N434" s="117"/>
      <c r="O434" s="117"/>
      <c r="P434" s="37" t="s">
        <v>479</v>
      </c>
    </row>
    <row r="435" spans="2:16" ht="20.100000000000001" customHeight="1">
      <c r="B435" s="186"/>
      <c r="C435" s="130"/>
      <c r="D435" s="130" t="s">
        <v>249</v>
      </c>
      <c r="E435" s="130"/>
      <c r="F435" s="130"/>
      <c r="G435" s="130"/>
      <c r="H435" s="109">
        <v>3</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2</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82.4</v>
      </c>
      <c r="I452" s="94"/>
      <c r="J452" s="94"/>
      <c r="K452" s="94"/>
      <c r="L452" s="94"/>
      <c r="M452" s="94"/>
      <c r="N452" s="94"/>
      <c r="O452" s="94"/>
      <c r="P452" s="49" t="s">
        <v>485</v>
      </c>
    </row>
    <row r="453" spans="2:20" ht="20.100000000000001" customHeight="1">
      <c r="B453" s="186" t="s">
        <v>266</v>
      </c>
      <c r="C453" s="130"/>
      <c r="D453" s="130"/>
      <c r="E453" s="130"/>
      <c r="F453" s="130"/>
      <c r="G453" s="130"/>
      <c r="H453" s="109">
        <v>7</v>
      </c>
      <c r="I453" s="117"/>
      <c r="J453" s="117"/>
      <c r="K453" s="117"/>
      <c r="L453" s="117"/>
      <c r="M453" s="117"/>
      <c r="N453" s="117"/>
      <c r="O453" s="117"/>
      <c r="P453" s="37" t="s">
        <v>477</v>
      </c>
    </row>
    <row r="454" spans="2:20" ht="20.100000000000001" customHeight="1">
      <c r="B454" s="186" t="s">
        <v>267</v>
      </c>
      <c r="C454" s="130"/>
      <c r="D454" s="130"/>
      <c r="E454" s="130"/>
      <c r="F454" s="130"/>
      <c r="G454" s="130"/>
      <c r="H454" s="109">
        <v>77.7</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3</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2581</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2545</v>
      </c>
      <c r="L475" s="132"/>
      <c r="M475" s="35" t="s">
        <v>469</v>
      </c>
      <c r="N475" s="132" t="s">
        <v>2546</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17</v>
      </c>
      <c r="N477" s="35" t="s">
        <v>486</v>
      </c>
      <c r="O477" s="24">
        <v>0</v>
      </c>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283</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2553</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t="s">
        <v>2553</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t="s">
        <v>2553</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2553</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2582</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2582</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2583</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2582</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2552</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2552</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2552</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2553</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2552</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2552</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2552</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2553</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2552</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2552</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2552</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2553</v>
      </c>
      <c r="M560" s="117"/>
      <c r="N560" s="117"/>
      <c r="O560" s="117"/>
      <c r="P560" s="118"/>
      <c r="Q560" s="2"/>
      <c r="R560" s="2"/>
      <c r="S560" s="15" t="str">
        <f t="shared" si="4"/>
        <v/>
      </c>
      <c r="T560" s="69"/>
      <c r="U560" s="2"/>
      <c r="V560" s="2"/>
    </row>
    <row r="561" spans="2:20" ht="20.100000000000001" customHeight="1">
      <c r="B561" s="190" t="s">
        <v>296</v>
      </c>
      <c r="C561" s="130"/>
      <c r="D561" s="130"/>
      <c r="E561" s="130"/>
      <c r="F561" s="109"/>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2553</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2553</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2553</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0" zoomScaleNormal="85" zoomScaleSheetLayoutView="100" workbookViewId="0">
      <selection activeCell="J7" sqref="J7:L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2584</v>
      </c>
      <c r="K9" s="498"/>
      <c r="L9" s="498"/>
      <c r="M9" s="497" t="s">
        <v>2585</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AE14" sqref="AE14:AN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2553</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2552</v>
      </c>
      <c r="Q9" s="551"/>
      <c r="R9" s="551"/>
      <c r="S9" s="551"/>
      <c r="T9" s="551"/>
      <c r="U9" s="552"/>
      <c r="V9" s="546"/>
      <c r="W9" s="546"/>
      <c r="X9" s="546"/>
      <c r="Y9" s="546" t="s">
        <v>2566</v>
      </c>
      <c r="Z9" s="546"/>
      <c r="AA9" s="546"/>
      <c r="AB9" s="555" t="s">
        <v>2586</v>
      </c>
      <c r="AC9" s="556"/>
      <c r="AD9" s="556"/>
      <c r="AE9" s="555" t="s">
        <v>2599</v>
      </c>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600" t="s">
        <v>2600</v>
      </c>
      <c r="AF14" s="601"/>
      <c r="AG14" s="601"/>
      <c r="AH14" s="601"/>
      <c r="AI14" s="601"/>
      <c r="AJ14" s="601"/>
      <c r="AK14" s="601"/>
      <c r="AL14" s="601"/>
      <c r="AM14" s="601"/>
      <c r="AN14" s="602"/>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2552</v>
      </c>
      <c r="Q23" s="551"/>
      <c r="R23" s="551"/>
      <c r="S23" s="551"/>
      <c r="T23" s="551"/>
      <c r="U23" s="552"/>
      <c r="V23" s="546"/>
      <c r="W23" s="546"/>
      <c r="X23" s="546"/>
      <c r="Y23" s="546" t="s">
        <v>2566</v>
      </c>
      <c r="Z23" s="546"/>
      <c r="AA23" s="546"/>
      <c r="AB23" s="555" t="s">
        <v>2596</v>
      </c>
      <c r="AC23" s="556"/>
      <c r="AD23" s="556"/>
      <c r="AE23" s="555" t="s">
        <v>2587</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2552</v>
      </c>
      <c r="Q24" s="551"/>
      <c r="R24" s="551"/>
      <c r="S24" s="551"/>
      <c r="T24" s="551"/>
      <c r="U24" s="552"/>
      <c r="V24" s="546"/>
      <c r="W24" s="546"/>
      <c r="X24" s="546"/>
      <c r="Y24" s="546" t="s">
        <v>2566</v>
      </c>
      <c r="Z24" s="546"/>
      <c r="AA24" s="546"/>
      <c r="AB24" s="555" t="s">
        <v>2597</v>
      </c>
      <c r="AC24" s="556"/>
      <c r="AD24" s="556"/>
      <c r="AE24" s="555" t="s">
        <v>2588</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2552</v>
      </c>
      <c r="Q25" s="551"/>
      <c r="R25" s="551"/>
      <c r="S25" s="551"/>
      <c r="T25" s="551"/>
      <c r="U25" s="552"/>
      <c r="V25" s="546"/>
      <c r="W25" s="546"/>
      <c r="X25" s="546"/>
      <c r="Y25" s="546" t="s">
        <v>2566</v>
      </c>
      <c r="Z25" s="546"/>
      <c r="AA25" s="546"/>
      <c r="AB25" s="555" t="s">
        <v>2597</v>
      </c>
      <c r="AC25" s="556"/>
      <c r="AD25" s="556"/>
      <c r="AE25" s="555" t="s">
        <v>2588</v>
      </c>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2552</v>
      </c>
      <c r="Q34" s="548"/>
      <c r="R34" s="548"/>
      <c r="S34" s="548"/>
      <c r="T34" s="548"/>
      <c r="U34" s="549"/>
      <c r="V34" s="590"/>
      <c r="W34" s="590"/>
      <c r="X34" s="590"/>
      <c r="Y34" s="590" t="s">
        <v>2566</v>
      </c>
      <c r="Z34" s="590"/>
      <c r="AA34" s="590"/>
      <c r="AB34" s="588" t="s">
        <v>2598</v>
      </c>
      <c r="AC34" s="589"/>
      <c r="AD34" s="589"/>
      <c r="AE34" s="588" t="s">
        <v>2589</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2552</v>
      </c>
      <c r="Q35" s="551"/>
      <c r="R35" s="551"/>
      <c r="S35" s="551"/>
      <c r="T35" s="551"/>
      <c r="U35" s="552"/>
      <c r="V35" s="546"/>
      <c r="W35" s="546"/>
      <c r="X35" s="546"/>
      <c r="Y35" s="546" t="s">
        <v>2566</v>
      </c>
      <c r="Z35" s="546"/>
      <c r="AA35" s="546"/>
      <c r="AB35" s="555" t="s">
        <v>2598</v>
      </c>
      <c r="AC35" s="556"/>
      <c r="AD35" s="556"/>
      <c r="AE35" s="555" t="s">
        <v>2589</v>
      </c>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g31</cp:lastModifiedBy>
  <cp:lastPrinted>2021-03-04T10:23:32Z</cp:lastPrinted>
  <dcterms:created xsi:type="dcterms:W3CDTF">2020-12-23T05:28:24Z</dcterms:created>
  <dcterms:modified xsi:type="dcterms:W3CDTF">2025-09-07T07:54:59Z</dcterms:modified>
</cp:coreProperties>
</file>