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noah\Desktop\成田\R６有料老人ホーム現況報告　りーふぐりーん\"/>
    </mc:Choice>
  </mc:AlternateContent>
  <xr:revisionPtr revIDLastSave="0" documentId="13_ncr:1_{85A86E99-1B9F-44AC-A9B0-38B4DF29FB8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54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<sst xmlns="http://schemas.openxmlformats.org/spreadsheetml/2006/main" count="3023" uniqueCount="2587">
  <si>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</si>
  <si>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</si>
  <si>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</si>
  <si>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</si>
  <si>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</si>
  <si>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</si>
  <si>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</si>
  <si>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</si>
  <si>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</si>
  <si>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</si>
  <si>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</si>
  <si>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</si>
  <si>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</si>
  <si>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</si>
  <si>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</si>
  <si>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</si>
  <si>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</si>
  <si>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</si>
  <si>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</si>
  <si>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</si>
  <si>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</si>
  <si>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</si>
  <si>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</si>
  <si>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</si>
  <si>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</si>
  <si>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</si>
  <si>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</si>
  <si>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</si>
  <si>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</si>
  <si>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</si>
  <si>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</si>
  <si>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</si>
  <si>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</si>
  <si>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</si>
  <si>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</si>
  <si>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</si>
  <si>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</si>
  <si>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</si>
  <si>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</si>
  <si>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</si>
  <si>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</si>
  <si>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</si>
  <si>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</si>
  <si>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</si>
  <si>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</si>
  <si>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</si>
  <si>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</si>
  <si>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</si>
  <si>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</si>
  <si>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</si>
  <si>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</si>
  <si>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</si>
  <si>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</si>
  <si>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</si>
  <si>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</si>
  <si>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</si>
  <si>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</si>
  <si>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</si>
  <si>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</si>
  <si>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</si>
  <si>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</si>
  <si>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</si>
  <si>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</si>
  <si>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</si>
  <si>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</si>
  <si>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</si>
  <si>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</si>
  <si>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</si>
  <si>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</si>
  <si>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</si>
  <si>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</si>
  <si>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</si>
  <si>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</si>
  <si>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</si>
  <si>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</si>
  <si>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</si>
  <si>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</si>
  <si>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</si>
  <si>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</si>
  <si>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</si>
  <si>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</si>
  <si>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</si>
  <si>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</si>
  <si>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</si>
  <si>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</si>
  <si>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</si>
  <si>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</si>
  <si>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</si>
  <si>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</si>
  <si>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</si>
  <si>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</si>
  <si>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</si>
  <si>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</si>
  <si>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</si>
  <si>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</si>
  <si>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</si>
  <si>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</si>
  <si>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</si>
  <si>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</si>
  <si>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</si>
  <si>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</si>
  <si>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</si>
  <si>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</si>
  <si>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</si>
  <si>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</si>
  <si>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</si>
  <si>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</si>
  <si>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</si>
  <si>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</si>
  <si>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</si>
  <si>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</si>
  <si>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</si>
  <si>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</si>
  <si>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</si>
  <si>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</si>
  <si>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</si>
  <si>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</si>
  <si>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</si>
  <si>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</si>
  <si>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</si>
  <si>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</si>
  <si>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</si>
  <si>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</si>
  <si>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</si>
  <si>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</si>
  <si>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</si>
  <si>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</si>
  <si>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</si>
  <si>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</si>
  <si>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</si>
  <si>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</si>
  <si>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</si>
  <si>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</si>
  <si>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</si>
  <si>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</si>
  <si>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</si>
  <si>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</si>
  <si>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</si>
  <si>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</si>
  <si>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</si>
  <si>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</si>
  <si>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</si>
  <si>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</si>
  <si>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</si>
  <si>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</si>
  <si>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</si>
  <si>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</si>
  <si>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</si>
  <si>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</si>
  <si>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</si>
  <si>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</si>
  <si>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</si>
  <si>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</si>
  <si>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</si>
  <si>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</si>
  <si>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</si>
  <si>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</si>
  <si>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</si>
  <si>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</si>
  <si>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</si>
  <si>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</si>
  <si>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</si>
  <si>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</si>
  <si>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</si>
  <si>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</si>
  <si>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</si>
  <si>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</si>
  <si>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</si>
  <si>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</si>
  <si>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</si>
  <si>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</si>
  <si>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</si>
  <si>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</si>
  <si>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</si>
  <si>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</si>
  <si>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</si>
  <si>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</si>
  <si>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</si>
  <si>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</si>
  <si>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</si>
  <si>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</si>
  <si>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</si>
  <si>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</si>
  <si>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</si>
  <si>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</si>
  <si>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</si>
  <si>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</si>
  <si>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</si>
  <si>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</si>
  <si>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</si>
  <si>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</si>
  <si>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</si>
  <si>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</si>
  <si>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</si>
  <si>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</si>
  <si>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</si>
  <si>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</si>
  <si>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</si>
  <si>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</si>
  <si>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</si>
  <si>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</si>
  <si>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</si>
  <si>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</si>
  <si>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</si>
  <si>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</si>
  <si>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</si>
  <si>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</si>
  <si>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</si>
  <si>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</si>
  <si>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</si>
  <si>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</si>
  <si>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</si>
  <si>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</si>
  <si>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</si>
  <si>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</si>
  <si>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</si>
  <si>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</si>
  <si>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</si>
  <si>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</si>
  <si>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</si>
  <si>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</si>
  <si>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</si>
  <si>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</si>
  <si>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</si>
  <si>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</si>
  <si>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</si>
  <si>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</si>
  <si>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</si>
  <si>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</si>
  <si>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</si>
  <si>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</si>
  <si>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</si>
  <si>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</si>
  <si>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</si>
  <si>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</si>
  <si>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</si>
  <si>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</si>
  <si>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</si>
  <si>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</si>
  <si>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</si>
  <si>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</si>
  <si>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</si>
  <si>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</si>
  <si>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</si>
  <si>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</si>
  <si>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</si>
  <si>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</si>
  <si>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</si>
  <si>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</si>
  <si>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</si>
  <si>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</si>
  <si>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</si>
  <si>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</si>
  <si>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</si>
  <si>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</si>
  <si>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</si>
  <si>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</si>
  <si>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</si>
  <si>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</si>
  <si>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</si>
  <si>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</si>
  <si>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</si>
  <si>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</si>
  <si>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</si>
  <si>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</si>
  <si>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</si>
  <si>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</si>
  <si>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</si>
  <si>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</si>
  <si>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</si>
  <si>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</si>
  <si>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</si>
  <si>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</si>
  <si>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</si>
  <si>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</si>
  <si>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</si>
  <si>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</si>
  <si>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</si>
  <si>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</si>
  <si>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</si>
  <si>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</si>
  <si>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</si>
  <si>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</si>
  <si>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</si>
  <si>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</si>
  <si>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</si>
  <si>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</si>
  <si>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</si>
  <si>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</si>
  <si>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</si>
  <si>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</si>
  <si>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</si>
  <si>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</si>
  <si>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</si>
  <si>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</si>
  <si>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</si>
  <si>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</si>
  <si>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</si>
  <si>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</si>
  <si>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</si>
  <si>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</si>
  <si>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</si>
  <si>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</si>
  <si>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</si>
  <si>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</si>
  <si>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</si>
  <si>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</si>
  <si>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</si>
  <si>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</si>
  <si>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</si>
  <si>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</si>
  <si>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</si>
  <si>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</si>
  <si>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</si>
  <si>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</si>
  <si>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</si>
  <si>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</si>
  <si>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</si>
  <si>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</si>
  <si>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</si>
  <si>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</si>
  <si>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</si>
  <si>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</si>
  <si>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</si>
  <si>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</si>
  <si>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</si>
  <si>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</si>
  <si>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</si>
  <si>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</si>
  <si>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</si>
  <si>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</si>
  <si>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</si>
  <si>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</si>
  <si>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</si>
  <si>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</si>
  <si>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</si>
  <si>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</si>
  <si>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</si>
  <si>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</si>
  <si>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</si>
  <si>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</si>
  <si>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</si>
  <si>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</si>
  <si>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</si>
  <si>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</si>
  <si>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</si>
  <si>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</si>
  <si>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</si>
  <si>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</si>
  <si>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</si>
  <si>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</si>
  <si>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</si>
  <si>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</si>
  <si>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</si>
  <si>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</si>
  <si>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</si>
  <si>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</si>
  <si>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</si>
  <si>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</si>
  <si>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</si>
  <si>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</si>
  <si>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</si>
  <si>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</si>
  <si>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</si>
  <si>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</si>
  <si>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</si>
  <si>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</si>
  <si>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</si>
  <si>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</si>
  <si>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</si>
  <si>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</si>
  <si>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</si>
  <si>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</si>
  <si>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</si>
  <si>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</si>
  <si>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</si>
  <si>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</si>
  <si>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</si>
  <si>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</si>
  <si>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</si>
  <si>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</si>
  <si>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</si>
  <si>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</si>
  <si>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</si>
  <si>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</si>
  <si>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</si>
  <si>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</si>
  <si>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</si>
  <si>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</si>
  <si>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</si>
  <si>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</si>
  <si>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</si>
  <si>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</si>
  <si>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</si>
  <si>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</si>
  <si>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</si>
  <si>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</si>
  <si>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</si>
  <si>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</si>
  <si>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</si>
  <si>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</si>
  <si>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</si>
  <si>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</si>
  <si>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</si>
  <si>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</si>
  <si>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</si>
  <si>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</si>
  <si>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</si>
  <si>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</si>
  <si>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</si>
  <si>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</si>
  <si>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</si>
  <si>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</si>
  <si>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</si>
  <si>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</si>
  <si>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</si>
  <si>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</si>
  <si>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</si>
  <si>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</si>
  <si>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</si>
  <si>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</si>
  <si>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</si>
  <si>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</si>
  <si>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</si>
  <si>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</si>
  <si>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</si>
  <si>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</si>
  <si>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</si>
  <si>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</si>
  <si>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</si>
  <si>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</si>
  <si>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</si>
  <si>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</si>
  <si>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</si>
  <si>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</si>
  <si>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</si>
  <si>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</si>
  <si>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</si>
  <si>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</si>
  <si>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</si>
  <si>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</si>
  <si>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</si>
  <si>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</si>
  <si>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</si>
  <si>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</si>
  <si>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</si>
  <si>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</si>
  <si>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</si>
  <si>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</si>
  <si>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</si>
  <si>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</si>
  <si>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</si>
  <si>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</si>
  <si>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</si>
  <si>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</si>
  <si>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</si>
  <si>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</si>
  <si>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</si>
  <si>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</si>
  <si>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</si>
  <si>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</si>
  <si>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</si>
  <si>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</si>
  <si>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</si>
  <si>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</si>
  <si>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</si>
  <si>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</si>
  <si>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</si>
  <si>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</si>
  <si>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</si>
  <si>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</si>
  <si>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</si>
  <si>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</si>
  <si>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</si>
  <si>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</si>
  <si>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</si>
  <si>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</si>
  <si>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</si>
  <si>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</si>
  <si>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</si>
  <si>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</si>
  <si>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</si>
  <si>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</si>
  <si>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</si>
  <si>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</si>
  <si>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</si>
  <si>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</si>
  <si>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</si>
  <si>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</si>
  <si>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</si>
  <si>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</si>
  <si>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</si>
  <si>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</si>
  <si>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</si>
  <si>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</si>
  <si>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</si>
  <si>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</si>
  <si>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</si>
  <si>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</si>
  <si>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</si>
  <si>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</si>
  <si>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</si>
  <si>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</si>
  <si>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</si>
  <si>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</si>
  <si>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</si>
  <si>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</si>
  <si>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</si>
  <si>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</si>
  <si>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</si>
  <si>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</si>
  <si>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</si>
  <si>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</si>
  <si>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</si>
  <si>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</si>
  <si>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</si>
  <si>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</si>
  <si>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</si>
  <si>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</si>
  <si>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</si>
  <si>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</si>
  <si>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</si>
  <si>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</si>
  <si>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</si>
  <si>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</si>
  <si>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</si>
  <si>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</si>
  <si>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</si>
  <si>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</si>
  <si>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</si>
  <si>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</si>
  <si>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</si>
  <si>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</si>
  <si>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</si>
  <si>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</si>
  <si>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</si>
  <si>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</si>
  <si>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</si>
  <si>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</si>
  <si>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</si>
  <si>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</si>
  <si>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</si>
  <si>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</si>
  <si>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</si>
  <si>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</si>
  <si>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</si>
  <si>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</si>
  <si>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</si>
  <si>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</si>
  <si>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</si>
  <si>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</si>
  <si>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</si>
  <si>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</si>
  <si>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</si>
  <si>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</si>
  <si>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</si>
  <si>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</si>
  <si>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</si>
  <si>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</si>
  <si>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</si>
  <si>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</si>
  <si>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</si>
  <si>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</si>
  <si>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</si>
  <si>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</si>
  <si>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</si>
  <si>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</si>
  <si>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</si>
  <si>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</si>
  <si>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</si>
  <si>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</si>
  <si>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</si>
  <si>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</si>
  <si>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</si>
  <si>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</si>
  <si>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</si>
  <si>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</si>
  <si>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</si>
  <si>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</si>
  <si>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</si>
  <si>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</si>
  <si>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</si>
  <si>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</si>
  <si>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</si>
  <si>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</si>
  <si>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</si>
  <si>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</si>
  <si>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</si>
  <si>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</si>
  <si>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</si>
  <si>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</si>
  <si>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</si>
  <si>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</si>
  <si>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</si>
  <si>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</si>
  <si>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</si>
  <si>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</si>
  <si>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</si>
  <si>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</si>
  <si>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</si>
  <si>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</si>
  <si>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</si>
  <si>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</si>
  <si>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</si>
  <si>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</si>
  <si>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</si>
  <si>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</si>
  <si>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</si>
  <si>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</si>
  <si>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</si>
  <si>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</si>
  <si>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</si>
  <si>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</si>
  <si>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</si>
  <si>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</si>
  <si>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</si>
  <si>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</si>
  <si>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</si>
  <si>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</si>
  <si>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</si>
  <si>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</si>
  <si>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</si>
  <si>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</si>
  <si>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</si>
  <si>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</si>
  <si>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</si>
  <si>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</si>
  <si>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</si>
  <si>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</si>
  <si>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</si>
  <si>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</si>
  <si>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</si>
  <si>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</si>
  <si>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</si>
  <si>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</si>
  <si>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</si>
  <si>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</si>
  <si>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</si>
  <si>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</si>
  <si>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</si>
  <si>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</si>
  <si>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</si>
  <si>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</si>
  <si>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</si>
  <si>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</si>
  <si>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</si>
  <si>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</si>
  <si>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</si>
  <si>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</si>
  <si>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</si>
  <si>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</si>
  <si>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</si>
  <si>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</si>
  <si>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</si>
  <si>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</si>
  <si>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</si>
  <si>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</si>
  <si>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</si>
  <si>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</si>
  <si>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</si>
  <si>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</si>
  <si>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</si>
  <si>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</si>
  <si>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</si>
  <si>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</si>
  <si>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</si>
  <si>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</si>
  <si>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</si>
  <si>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</si>
  <si>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</si>
  <si>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</si>
  <si>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</si>
  <si>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</si>
  <si>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</si>
  <si>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</si>
  <si>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</si>
  <si>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</si>
  <si>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</si>
  <si>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</si>
  <si>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</si>
  <si>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</si>
  <si>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</si>
  <si>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</si>
  <si>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</si>
  <si>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</si>
  <si>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</si>
  <si>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</si>
  <si>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</si>
  <si>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</si>
  <si>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</si>
  <si>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</si>
  <si>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</si>
  <si>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</si>
  <si>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</si>
  <si>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</si>
  <si>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</si>
  <si>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</si>
  <si>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</si>
  <si>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</si>
  <si>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</si>
  <si>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</si>
  <si>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</si>
  <si>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</si>
  <si>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</si>
  <si>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</si>
  <si>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</si>
  <si>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</si>
  <si>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</si>
  <si>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</si>
  <si>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</si>
  <si>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</si>
  <si>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</si>
  <si>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</si>
  <si>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</si>
  <si>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</si>
  <si>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</si>
  <si>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</si>
  <si>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</si>
  <si>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</si>
  <si>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</si>
  <si>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</si>
  <si>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</si>
  <si>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</si>
  <si>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</si>
  <si>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</si>
  <si>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</si>
  <si>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</si>
  <si>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</si>
  <si>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</si>
  <si>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</si>
  <si>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</si>
  <si>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</si>
  <si>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</si>
  <si>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</si>
  <si>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</si>
  <si>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</si>
  <si>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</si>
  <si>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</si>
  <si>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</si>
  <si>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</si>
  <si>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</si>
  <si>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</si>
  <si>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</si>
  <si>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</si>
  <si>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</si>
  <si>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</si>
  <si>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</si>
  <si>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</si>
  <si>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</si>
  <si>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</si>
  <si>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</si>
  <si>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</si>
  <si>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</si>
  <si>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</si>
  <si>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</si>
  <si>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</si>
  <si>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</si>
  <si>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</si>
  <si>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</si>
  <si>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</si>
  <si>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</si>
  <si>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</si>
  <si>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</si>
  <si>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</si>
  <si>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</si>
  <si>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</si>
  <si>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</si>
  <si>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</si>
  <si>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</si>
  <si>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</si>
  <si>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</si>
  <si>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</si>
  <si>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</si>
  <si>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</si>
  <si>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</si>
  <si>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</si>
  <si>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</si>
  <si>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</si>
  <si>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</si>
  <si>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</si>
  <si>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</si>
  <si>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</si>
  <si>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</si>
  <si>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</si>
  <si>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</si>
  <si>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</si>
  <si>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</si>
  <si>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</si>
  <si>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</si>
  <si>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</si>
  <si>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</si>
  <si>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</si>
  <si>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</si>
  <si>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</si>
  <si>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</si>
  <si>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</si>
  <si>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</si>
  <si>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</si>
  <si>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</si>
  <si>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</si>
  <si>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</si>
  <si>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</si>
  <si>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</si>
  <si>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</si>
  <si>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</si>
  <si>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</si>
  <si>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</si>
  <si>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</si>
  <si>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</si>
  <si>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</si>
  <si>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</si>
  <si>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</si>
  <si>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</si>
  <si>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</si>
  <si>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</si>
  <si>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</si>
  <si>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</si>
  <si>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</si>
  <si>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</si>
  <si>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</si>
  <si>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</si>
  <si>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</si>
  <si>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</si>
  <si>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</si>
  <si>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</si>
  <si>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</si>
  <si>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</si>
  <si>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</si>
  <si>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</si>
  <si>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</si>
  <si>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</si>
  <si>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</si>
  <si>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</si>
  <si>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</si>
  <si>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</si>
  <si>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</si>
  <si>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</si>
  <si>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</si>
  <si>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</si>
  <si>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</si>
  <si>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</si>
  <si>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</si>
  <si>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</si>
  <si>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</si>
  <si>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</si>
  <si>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</si>
  <si>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</si>
  <si>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</si>
  <si>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</si>
  <si>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</si>
  <si>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</si>
  <si>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</si>
  <si>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</si>
  <si>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</si>
  <si>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</si>
  <si>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</si>
  <si>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</si>
  <si>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</si>
  <si>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</si>
  <si>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</si>
  <si>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</si>
  <si>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</si>
  <si>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</si>
  <si>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</si>
  <si>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</si>
  <si>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</si>
  <si>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</si>
  <si>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</si>
  <si>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</si>
  <si>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</si>
  <si>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</si>
  <si>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</si>
  <si>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</si>
  <si>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</si>
  <si>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</si>
  <si>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</si>
  <si>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</si>
  <si>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</si>
  <si>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</si>
  <si>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</si>
  <si>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</si>
  <si>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</si>
  <si>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</si>
  <si>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</si>
  <si>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</si>
  <si>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</si>
  <si>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</si>
  <si>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</si>
  <si>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</si>
  <si>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</si>
  <si>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</si>
  <si>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</si>
  <si>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</si>
  <si>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</si>
  <si>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</si>
  <si>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</si>
  <si>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</si>
  <si>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</si>
  <si>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</si>
  <si>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</si>
  <si>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</si>
  <si>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</si>
  <si>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</si>
  <si>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</si>
  <si>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</si>
  <si>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</si>
  <si>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</si>
  <si>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</si>
  <si>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</si>
  <si>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</si>
  <si>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</si>
  <si>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</si>
  <si>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</si>
  <si>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</si>
  <si>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</si>
  <si>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</si>
  <si>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</si>
  <si>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</si>
  <si>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</si>
  <si>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</si>
  <si>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</si>
  <si>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</si>
  <si>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</si>
  <si>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</si>
  <si>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</si>
  <si>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</si>
  <si>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</si>
  <si>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</si>
  <si>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</si>
  <si>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</si>
  <si>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</si>
  <si>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</si>
  <si>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</si>
  <si>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</si>
  <si>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</si>
  <si>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</si>
  <si>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</si>
  <si>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</si>
  <si>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</si>
  <si>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</si>
  <si>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</si>
  <si>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</si>
  <si>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</si>
  <si>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</si>
  <si>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</si>
  <si>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</si>
  <si>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</si>
  <si>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</si>
  <si>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</si>
  <si>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</si>
  <si>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</si>
  <si>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</si>
  <si>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</si>
  <si>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</si>
  <si>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</si>
  <si>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</si>
  <si>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</si>
  <si>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</si>
  <si>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</si>
  <si>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</si>
  <si>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</si>
  <si>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</si>
  <si>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</si>
  <si>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</si>
  <si>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</si>
  <si>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</si>
  <si>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</si>
  <si>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</si>
  <si>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</si>
  <si>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</si>
  <si>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</si>
  <si>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</si>
  <si>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</si>
  <si>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</si>
  <si>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</si>
  <si>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</si>
  <si>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</si>
  <si>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</si>
  <si>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</si>
  <si>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</si>
  <si>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</si>
  <si>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</si>
  <si>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</si>
  <si>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</si>
  <si>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</si>
  <si>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</si>
  <si>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</si>
  <si>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</si>
  <si>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</si>
  <si>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</si>
  <si>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</si>
  <si>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</si>
  <si>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</si>
  <si>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</si>
  <si>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</si>
  <si>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</si>
  <si>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</si>
  <si>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</si>
  <si>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</si>
  <si>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</si>
  <si>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</si>
  <si>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</si>
  <si>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</si>
  <si>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</si>
  <si>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</si>
  <si>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</si>
  <si>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</si>
  <si>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</si>
  <si>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</si>
  <si>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</si>
  <si>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</si>
  <si>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</si>
  <si>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</si>
  <si>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</si>
  <si>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</si>
  <si>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</si>
  <si>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</si>
  <si>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</si>
  <si>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</si>
  <si>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</si>
  <si>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</si>
  <si>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</si>
  <si>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</si>
  <si>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</si>
  <si>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</si>
  <si>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</si>
  <si>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</si>
  <si>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</si>
  <si>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</si>
  <si>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</si>
  <si>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</si>
  <si>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</si>
  <si>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</si>
  <si>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</si>
  <si>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</si>
  <si>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</si>
  <si>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</si>
  <si>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</si>
  <si>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</si>
  <si>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</si>
  <si>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</si>
  <si>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</si>
  <si>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</si>
  <si>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</si>
  <si>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</si>
  <si>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</si>
  <si>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</si>
  <si>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</si>
  <si>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</si>
  <si>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</si>
  <si>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</si>
  <si>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</si>
  <si>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</si>
  <si>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</si>
  <si>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</si>
  <si>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</si>
  <si>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</si>
  <si>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</si>
  <si>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</si>
  <si>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</si>
  <si>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</si>
  <si>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</si>
  <si>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</si>
  <si>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</si>
  <si>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</si>
  <si>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</si>
  <si>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</si>
  <si>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</si>
  <si>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</si>
  <si>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</si>
  <si>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</si>
  <si>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</si>
  <si>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</si>
  <si>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</si>
  <si>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</si>
  <si>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</si>
  <si>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</si>
  <si>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</si>
  <si>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</si>
  <si>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</si>
  <si>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</si>
  <si>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</si>
  <si>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</si>
  <si>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</si>
  <si>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</si>
  <si>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</si>
  <si>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</si>
  <si>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</si>
  <si>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</si>
  <si>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</si>
  <si>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</si>
  <si>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</si>
  <si>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</si>
  <si>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</si>
  <si>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</si>
  <si>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</si>
  <si>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</si>
  <si>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</si>
  <si>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</si>
  <si>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</si>
  <si>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</si>
  <si>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</si>
  <si>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</si>
  <si>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</si>
  <si>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</si>
  <si>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</si>
  <si>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</si>
  <si>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</si>
  <si>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</si>
  <si>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</si>
  <si>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</si>
  <si>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</si>
  <si>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</si>
  <si>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</si>
  <si>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</si>
  <si>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</si>
  <si>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</si>
  <si>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</si>
  <si>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</si>
  <si>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</si>
  <si>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</si>
  <si>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</si>
  <si>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</si>
  <si>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</si>
  <si>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</si>
  <si>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</si>
  <si>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</si>
  <si>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</si>
  <si>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</si>
  <si>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</si>
  <si>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</si>
  <si>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</si>
  <si>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</si>
  <si>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</si>
  <si>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</si>
  <si>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</si>
  <si>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</si>
  <si>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</si>
  <si>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</si>
  <si>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</si>
  <si>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</si>
  <si>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</si>
  <si>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</si>
  <si>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</si>
  <si>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</si>
  <si>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</si>
  <si>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</si>
  <si>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</si>
  <si>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</si>
  <si>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</si>
  <si>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</si>
  <si>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</si>
  <si>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</si>
  <si>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</si>
  <si>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</si>
  <si>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</si>
  <si>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</si>
  <si>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</si>
  <si>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</si>
  <si>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</si>
  <si>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</si>
  <si>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</si>
  <si>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</si>
  <si>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</si>
  <si>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</si>
  <si>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</si>
  <si>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</si>
  <si>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</si>
  <si>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</si>
  <si>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</si>
  <si>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</si>
  <si>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</si>
  <si>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</si>
  <si>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</si>
  <si>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</si>
  <si>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</si>
  <si>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</si>
  <si>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</si>
  <si>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</si>
  <si>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</si>
  <si>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</si>
  <si>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</si>
  <si>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</si>
  <si>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</si>
  <si>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</si>
  <si>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</si>
  <si>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</si>
  <si>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</si>
  <si>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</si>
  <si>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</si>
  <si>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</si>
  <si>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</si>
  <si>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</si>
  <si>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</si>
  <si>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</si>
  <si>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</si>
  <si>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</si>
  <si>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</si>
  <si>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</si>
  <si>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</si>
  <si>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</si>
  <si>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</si>
  <si>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</si>
  <si>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</si>
  <si>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</si>
  <si>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</si>
  <si>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</si>
  <si>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</si>
  <si>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</si>
  <si>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</si>
  <si>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</si>
  <si>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</si>
  <si>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</si>
  <si>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</si>
  <si>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</si>
  <si>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</si>
  <si>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</si>
  <si>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</si>
  <si>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</si>
  <si>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</si>
  <si>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</si>
  <si>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</si>
  <si>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</si>
  <si>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</si>
  <si>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</si>
  <si>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</si>
  <si>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</si>
  <si>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</si>
  <si>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</si>
  <si>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</si>
  <si>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</si>
  <si>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</si>
  <si>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</si>
  <si>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</si>
  <si>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</si>
  <si>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</si>
  <si>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</si>
  <si>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</si>
  <si>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</si>
  <si>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</si>
  <si>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</si>
  <si>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</si>
  <si>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</si>
  <si>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</si>
  <si>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</si>
  <si>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</si>
  <si>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</si>
  <si>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</si>
  <si>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</si>
  <si>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</si>
  <si>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</si>
  <si>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</si>
  <si>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</si>
  <si>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</si>
  <si>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</si>
  <si>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</si>
  <si>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</si>
  <si>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</si>
  <si>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</si>
  <si>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</si>
  <si>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</si>
  <si>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</si>
  <si>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</si>
  <si>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</si>
  <si>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</si>
  <si>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</si>
  <si>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</si>
  <si>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</si>
  <si>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</si>
  <si>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</si>
  <si>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</si>
  <si>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</si>
  <si>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</si>
  <si>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</si>
  <si>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</si>
  <si>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</si>
  <si>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</si>
  <si>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</si>
  <si>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</si>
  <si>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</si>
  <si>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</si>
  <si>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</si>
  <si>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</si>
  <si>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</si>
  <si>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</si>
  <si>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</si>
  <si>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</si>
  <si>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</si>
  <si>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</si>
  <si>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</si>
  <si>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</si>
  <si>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</si>
  <si>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</si>
  <si>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</si>
  <si>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</si>
  <si>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</si>
  <si>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</si>
  <si>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</si>
  <si>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</si>
  <si>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</si>
  <si>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</si>
  <si>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</si>
  <si>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</si>
  <si>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</si>
  <si>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</si>
  <si>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</si>
  <si>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</si>
  <si>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</si>
  <si>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</si>
  <si>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</si>
  <si>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</si>
  <si>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</si>
  <si>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</si>
  <si>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</si>
  <si>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</si>
  <si>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</si>
  <si>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</si>
  <si>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</si>
  <si>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</si>
  <si>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</si>
  <si>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</si>
  <si>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</si>
  <si>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</si>
  <si>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</si>
  <si>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</si>
  <si>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</si>
  <si>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</si>
  <si>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</si>
  <si>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</si>
  <si>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</si>
  <si>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</si>
  <si>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</si>
  <si>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</si>
  <si>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</si>
  <si>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</si>
  <si>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</si>
  <si>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</si>
  <si>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</si>
  <si>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</si>
  <si>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</si>
  <si>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</si>
  <si>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</si>
  <si>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</si>
  <si>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</si>
  <si>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</si>
  <si>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</si>
  <si>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</si>
  <si>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</si>
  <si>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</si>
  <si>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</si>
  <si>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</si>
  <si>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</si>
  <si>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</si>
  <si>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</si>
  <si>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</si>
  <si>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</si>
  <si>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</si>
  <si>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</si>
  <si>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</si>
  <si>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</si>
  <si>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</si>
  <si>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</si>
  <si>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</si>
  <si>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</si>
  <si>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</si>
  <si>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</si>
  <si>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</si>
  <si>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</si>
  <si>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</si>
  <si>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</si>
  <si>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</si>
  <si>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</si>
  <si>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</si>
  <si>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</si>
  <si>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</si>
  <si>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</si>
  <si>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</si>
  <si>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</si>
  <si>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</si>
  <si>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</si>
  <si>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</si>
  <si>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</si>
  <si>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</si>
  <si>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</si>
  <si>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</si>
  <si>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</si>
  <si>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</si>
  <si>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</si>
  <si>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</si>
  <si>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</si>
  <si>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</si>
  <si>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</si>
  <si>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</si>
  <si>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</si>
  <si>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</si>
  <si>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</si>
  <si>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</si>
  <si>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</si>
  <si>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</si>
  <si>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</si>
  <si>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</si>
  <si>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</si>
  <si>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</si>
  <si>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</si>
  <si>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</si>
  <si>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</si>
  <si>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</si>
  <si>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</si>
  <si>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</si>
  <si>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</si>
  <si>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</si>
  <si>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</si>
  <si>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</si>
  <si>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</si>
  <si>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</si>
  <si>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</si>
  <si>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</si>
  <si>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</si>
  <si>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</si>
  <si>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</si>
  <si>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</si>
  <si>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</si>
  <si>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</si>
  <si>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</si>
  <si>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</si>
  <si>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</si>
  <si>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</si>
  <si>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</si>
  <si>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</si>
  <si>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</si>
  <si>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</si>
  <si>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</si>
  <si>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</si>
  <si>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</si>
  <si>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</si>
  <si>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</si>
  <si>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</si>
  <si>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</si>
  <si>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</si>
  <si>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</si>
  <si>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</si>
  <si>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</si>
  <si>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</si>
  <si>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</si>
  <si>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</si>
  <si>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</si>
  <si>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</si>
  <si>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</si>
  <si>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</si>
  <si>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</si>
  <si>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</si>
  <si>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</si>
  <si>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</si>
  <si>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</si>
  <si>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</si>
  <si>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</si>
  <si>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</si>
  <si>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</si>
  <si>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</si>
  <si>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</si>
  <si>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</si>
  <si>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</si>
  <si>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</si>
  <si>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</si>
  <si>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</si>
  <si>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</si>
  <si>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</si>
  <si>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</si>
  <si>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</si>
  <si>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</si>
  <si>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</si>
  <si>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</si>
  <si>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</si>
  <si>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</si>
  <si>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</si>
  <si>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</si>
  <si>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</si>
  <si>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</si>
  <si>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</si>
  <si>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</si>
  <si>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</si>
  <si>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</si>
  <si>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</si>
  <si>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</si>
  <si>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</si>
  <si>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</si>
  <si>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</si>
  <si>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</si>
  <si>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</si>
  <si>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</si>
  <si>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</si>
  <si>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</si>
  <si>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</si>
  <si>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</si>
  <si>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</si>
  <si>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</si>
  <si>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</si>
  <si>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</si>
  <si>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</si>
  <si>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</si>
  <si>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</si>
  <si>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</si>
  <si>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</si>
  <si>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</si>
  <si>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</si>
  <si>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</si>
  <si>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</si>
  <si>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</si>
  <si>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</si>
  <si>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</si>
  <si>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</si>
  <si>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</si>
  <si>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</si>
  <si>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</si>
  <si>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</si>
  <si>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</si>
  <si>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</si>
  <si>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</si>
  <si>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</si>
  <si>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</si>
  <si>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</si>
  <si>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</si>
  <si>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</si>
  <si>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</si>
  <si>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</si>
  <si>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</si>
  <si>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</si>
  <si>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</si>
  <si>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</si>
  <si>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</si>
  <si>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</si>
  <si>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</si>
  <si>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</si>
  <si>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</si>
  <si>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</si>
  <si>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</si>
  <si>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</si>
  <si>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</si>
  <si>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</si>
  <si>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</si>
  <si>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</si>
  <si>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</si>
  <si>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</si>
  <si>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</si>
  <si>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</si>
  <si>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</si>
  <si>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</si>
  <si>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</si>
  <si>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</si>
  <si>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</si>
  <si>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</si>
  <si>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</si>
  <si>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</si>
  <si>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</si>
  <si>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</si>
  <si>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</si>
  <si>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</si>
  <si>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</si>
  <si>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</si>
  <si>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</si>
  <si>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</si>
  <si>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</si>
  <si>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</si>
  <si>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</si>
  <si>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</si>
  <si>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</si>
  <si>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</si>
  <si>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</si>
  <si>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</si>
  <si>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</si>
  <si>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</si>
  <si>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</si>
  <si>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</si>
  <si>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</si>
  <si>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</si>
  <si>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</si>
  <si>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</si>
  <si>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</si>
  <si>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</si>
  <si>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</si>
  <si>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</si>
  <si>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</si>
  <si>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</si>
  <si>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</si>
  <si>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</si>
  <si>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</si>
  <si>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</si>
  <si>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</si>
  <si>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</si>
  <si>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</si>
  <si>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</si>
  <si>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</si>
  <si>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</si>
  <si>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</si>
  <si>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</si>
  <si>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</si>
  <si>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</si>
  <si>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</si>
  <si>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</si>
  <si>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</si>
  <si>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</si>
  <si>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</si>
  <si>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</si>
  <si>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</si>
  <si>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</si>
  <si>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</si>
  <si>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</si>
  <si>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</si>
  <si>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</si>
  <si>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</si>
  <si>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</si>
  <si>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</si>
  <si>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</si>
  <si>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</si>
  <si>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</si>
  <si>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</si>
  <si>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</si>
  <si>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</si>
  <si>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</si>
  <si>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</si>
  <si>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</si>
  <si>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</si>
  <si>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</si>
  <si>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</si>
  <si>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</si>
  <si>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</si>
  <si>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</si>
  <si>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</si>
  <si>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</si>
  <si>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</si>
  <si>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</si>
  <si>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</si>
  <si>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</si>
  <si>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</si>
  <si>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</si>
  <si>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</si>
  <si>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</si>
  <si>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</si>
  <si>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</si>
  <si>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</si>
  <si>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</si>
  <si>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</si>
  <si>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</si>
  <si>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</si>
  <si>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</si>
  <si>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</si>
  <si>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</si>
  <si>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</si>
  <si>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</si>
  <si>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</si>
  <si>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</si>
  <si>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</si>
  <si>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</si>
  <si>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</si>
  <si>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</si>
  <si>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</si>
  <si>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</si>
  <si>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</si>
  <si>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</si>
  <si>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</si>
  <si>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</si>
  <si>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</si>
  <si>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</si>
  <si>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</si>
  <si>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</si>
  <si>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</si>
  <si>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</si>
  <si>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</si>
  <si>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</si>
  <si>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</si>
  <si>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</si>
  <si>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</si>
  <si>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</si>
  <si>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</si>
  <si>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</si>
  <si>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</si>
  <si>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</si>
  <si>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</si>
  <si>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</si>
  <si>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</si>
  <si>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</si>
  <si>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</si>
  <si>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</si>
  <si>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</si>
  <si>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</si>
  <si>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</si>
  <si>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</si>
  <si>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</si>
  <si>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</si>
  <si>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</si>
  <si>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</si>
  <si>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</si>
  <si>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</si>
  <si>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</si>
  <si>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</si>
  <si>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</si>
  <si>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</si>
  <si>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</si>
  <si>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</si>
  <si>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</si>
  <si>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</si>
  <si>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</si>
  <si>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</si>
  <si>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</si>
  <si>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</si>
  <si>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</si>
  <si>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</si>
  <si>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</si>
  <si>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</si>
  <si>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</si>
  <si>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</si>
  <si>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</si>
  <si>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</si>
  <si>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</si>
  <si>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</si>
  <si>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</si>
  <si>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</si>
  <si>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</si>
  <si>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</si>
  <si>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</si>
  <si>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</si>
  <si>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</si>
  <si>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</si>
  <si>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</si>
  <si>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</si>
  <si>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</si>
  <si>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</si>
  <si>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</si>
  <si>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</si>
  <si>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</si>
  <si>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</si>
  <si>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</si>
  <si>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</si>
  <si>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</si>
  <si>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</si>
  <si>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</si>
  <si>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</si>
  <si>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</si>
  <si>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</si>
  <si>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</si>
  <si>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</si>
  <si>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</si>
  <si>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</si>
  <si>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</si>
  <si>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</si>
  <si>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</si>
  <si>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</si>
  <si>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</si>
  <si>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</si>
  <si>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</si>
  <si>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</si>
  <si>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</si>
  <si>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</si>
  <si>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</si>
  <si>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</si>
  <si>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</si>
  <si>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</si>
  <si>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</si>
  <si>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</si>
  <si>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</si>
  <si>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</si>
  <si>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</si>
  <si>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</si>
  <si>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</si>
  <si>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</si>
  <si>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</si>
  <si>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</si>
  <si>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</si>
  <si>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</si>
  <si>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</si>
  <si>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</si>
  <si>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</si>
  <si>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</si>
  <si>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</si>
  <si>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</si>
  <si>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</si>
  <si>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</si>
  <si>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</si>
  <si>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</si>
  <si>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</si>
  <si>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</si>
  <si>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</si>
  <si>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</si>
  <si>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</si>
  <si>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</si>
  <si>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</si>
  <si>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</si>
  <si>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</si>
  <si>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</si>
  <si>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</si>
  <si>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</si>
  <si>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</si>
  <si>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</si>
  <si>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</si>
  <si>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</si>
  <si>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</si>
  <si>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</si>
  <si>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</si>
  <si>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</si>
  <si>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</si>
  <si>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</si>
  <si>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</si>
  <si>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</si>
  <si>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</si>
  <si>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</si>
  <si>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</si>
  <si>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</si>
  <si>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</si>
  <si>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</si>
  <si>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</si>
  <si>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</si>
  <si>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</si>
  <si>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</si>
  <si>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</si>
  <si>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</si>
  <si>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</si>
  <si>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</si>
  <si>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</si>
  <si>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</si>
  <si>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</si>
  <si>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</si>
  <si>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</si>
  <si>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</si>
  <si>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</si>
  <si>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</si>
  <si>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</si>
  <si>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</si>
  <si>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</si>
  <si>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</si>
  <si>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</si>
  <si>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</si>
  <si>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</si>
  <si>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</si>
  <si>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</si>
  <si>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</si>
  <si>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</si>
  <si>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</si>
  <si>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</si>
  <si>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</si>
  <si>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</si>
  <si>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</si>
  <si>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</si>
  <si>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</si>
  <si>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</si>
  <si>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</si>
  <si>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</si>
  <si>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</si>
  <si>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</si>
  <si>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</si>
  <si>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</si>
  <si>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</si>
  <si>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</si>
  <si>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</si>
  <si>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</si>
  <si>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</si>
  <si>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</si>
  <si>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</si>
  <si>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</si>
  <si>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</si>
  <si>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</si>
  <si>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</si>
  <si>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</si>
  <si>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</si>
  <si>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</si>
  <si>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</si>
  <si>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</si>
  <si>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</si>
  <si>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</si>
  <si>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</si>
  <si>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</si>
  <si>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</si>
  <si>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</si>
  <si>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</si>
  <si>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</si>
  <si>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</si>
  <si>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</si>
  <si>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</si>
  <si>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</si>
  <si>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</si>
  <si>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</si>
  <si>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</si>
  <si>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</si>
  <si>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</si>
  <si>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</si>
  <si>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</si>
  <si>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</si>
  <si>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</si>
  <si>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</si>
  <si>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</si>
  <si>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</si>
  <si>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</si>
  <si>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</si>
  <si>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</si>
  <si>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</si>
  <si>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</si>
  <si>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</si>
  <si>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</si>
  <si>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</si>
  <si>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</si>
  <si>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</si>
  <si>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</si>
  <si>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</si>
  <si>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</si>
  <si>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</si>
  <si>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</si>
  <si>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</si>
  <si>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</si>
  <si>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</si>
  <si>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</si>
  <si>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</si>
  <si>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</si>
  <si>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</si>
  <si>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</si>
  <si>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</si>
  <si>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</si>
  <si>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</si>
  <si>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</si>
  <si>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</si>
  <si>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</si>
  <si>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</si>
  <si>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</si>
  <si>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</si>
  <si>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</si>
  <si>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</si>
  <si>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</si>
  <si>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</si>
  <si>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</si>
  <si>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</si>
  <si>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</si>
  <si>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</si>
  <si>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</si>
  <si>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</si>
  <si>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</si>
  <si>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</si>
  <si>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</si>
  <si>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</si>
  <si>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</si>
  <si>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</si>
  <si>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</si>
  <si>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</si>
  <si>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</si>
  <si>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</si>
  <si>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</si>
  <si>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</si>
  <si>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</si>
  <si>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</si>
  <si>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</si>
  <si>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</si>
  <si>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</si>
  <si>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</si>
  <si>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</si>
  <si>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</si>
  <si>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</si>
  <si>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</si>
  <si>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</si>
  <si>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</si>
  <si>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</si>
  <si>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</si>
  <si>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</si>
  <si>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</si>
  <si>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</si>
  <si>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</si>
  <si>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</si>
  <si>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</si>
  <si>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</si>
  <si>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</si>
  <si>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</si>
  <si>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</si>
  <si>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</si>
  <si>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</si>
  <si>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</si>
  <si>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</si>
  <si>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</si>
  <si>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</si>
  <si>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</si>
  <si>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</si>
  <si>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</si>
  <si>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</si>
  <si>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</si>
  <si>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</si>
  <si>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</si>
  <si>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</si>
  <si>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</si>
  <si>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</si>
  <si>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</si>
  <si>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</si>
  <si>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</si>
  <si>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</si>
  <si>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</si>
  <si>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</si>
  <si>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</si>
  <si>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</si>
  <si>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</si>
  <si>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</si>
  <si>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</si>
  <si>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</si>
  <si>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</si>
  <si>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</si>
  <si>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</si>
  <si>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</si>
  <si>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</si>
  <si>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</si>
  <si>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</si>
  <si>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</si>
  <si>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</si>
  <si>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</si>
  <si>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</si>
  <si>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</si>
  <si>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</si>
  <si>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</si>
  <si>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</si>
  <si>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</si>
  <si>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</si>
  <si>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</si>
  <si>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</si>
  <si>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</si>
  <si>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</si>
  <si>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</si>
  <si>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</si>
  <si>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</si>
  <si>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</si>
  <si>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</si>
  <si>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</si>
  <si>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</si>
  <si>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</si>
  <si>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</si>
  <si>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</si>
  <si>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</si>
  <si>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</si>
  <si>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</si>
  <si>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</si>
  <si>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</si>
  <si>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</si>
  <si>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</si>
  <si>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</si>
  <si>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</si>
  <si>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</si>
  <si>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</si>
  <si>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</si>
  <si>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</si>
  <si>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</si>
  <si>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</si>
  <si>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</si>
  <si>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</si>
  <si>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</si>
  <si>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</si>
  <si>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</si>
  <si>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</si>
  <si>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</si>
  <si>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</si>
  <si>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</si>
  <si>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</si>
  <si>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</si>
  <si>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</si>
  <si>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</si>
  <si>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</si>
  <si>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</si>
  <si>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</si>
  <si>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</si>
  <si>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</si>
  <si>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</si>
  <si>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</si>
  <si>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</si>
  <si>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</si>
  <si>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</si>
  <si>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</si>
  <si>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</si>
  <si>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</si>
  <si>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</si>
  <si>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</si>
  <si>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</si>
  <si>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</si>
  <si>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</si>
  <si>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</si>
  <si>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</si>
  <si>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</si>
  <si>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</si>
  <si>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</si>
  <si>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</si>
  <si>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</si>
  <si>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</si>
  <si>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</si>
  <si>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</si>
  <si>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</si>
  <si>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</si>
  <si>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</si>
  <si>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</si>
  <si>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</si>
  <si>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</si>
  <si>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</si>
  <si>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</si>
  <si>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</si>
  <si>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</si>
  <si>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</si>
  <si>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</si>
  <si>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</si>
  <si>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</si>
  <si>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</si>
  <si>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</si>
  <si>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</si>
  <si>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</si>
  <si>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</si>
  <si>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</si>
  <si>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</si>
  <si>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</si>
  <si>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</si>
  <si>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</si>
  <si>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</si>
  <si>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</si>
  <si>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</si>
  <si>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</si>
  <si>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</si>
  <si>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</si>
  <si>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</si>
  <si>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</si>
  <si>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</si>
  <si>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</si>
  <si>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</si>
  <si>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</si>
  <si>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</si>
  <si>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</si>
  <si>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</si>
  <si>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</si>
  <si>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</si>
  <si>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</si>
  <si>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</si>
  <si>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</si>
  <si>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</si>
  <si>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</si>
  <si>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</si>
  <si>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</si>
  <si>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</si>
  <si>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</si>
  <si>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</si>
  <si>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</si>
  <si>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</si>
  <si>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</si>
  <si>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</si>
  <si>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</si>
  <si>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</si>
  <si>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</si>
  <si>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</si>
  <si>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</si>
  <si>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</si>
  <si>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</si>
  <si>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</si>
  <si>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</si>
  <si>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</si>
  <si>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</si>
  <si>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</si>
  <si>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</si>
  <si>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</si>
  <si>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</si>
  <si>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</si>
  <si>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</si>
  <si>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</si>
  <si>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</si>
  <si>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</si>
  <si>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</si>
  <si>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</si>
  <si>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</si>
  <si>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</si>
  <si>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</si>
  <si>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</si>
  <si>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</si>
  <si>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</si>
  <si>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</si>
  <si>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</si>
  <si>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</si>
  <si>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</si>
  <si>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</si>
  <si>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</si>
  <si>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</si>
  <si>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</si>
  <si>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</si>
  <si>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</si>
  <si>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</si>
  <si>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</si>
  <si>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</si>
  <si>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</si>
  <si>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</si>
  <si>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</si>
  <si>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</si>
  <si>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</si>
  <si>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</si>
  <si>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</si>
  <si>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</si>
  <si>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</si>
  <si>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</si>
  <si>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</si>
  <si>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</si>
  <si>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</si>
  <si>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</si>
  <si>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</si>
  <si>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</si>
  <si>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</si>
  <si>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</si>
  <si>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</si>
  <si>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</si>
  <si>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</si>
  <si>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</si>
  <si>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</si>
  <si>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</si>
  <si>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</si>
  <si>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</si>
  <si>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</si>
  <si>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</si>
  <si>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</si>
  <si>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</si>
  <si>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</si>
  <si>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</si>
  <si>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</si>
  <si>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</si>
  <si>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</si>
  <si>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</si>
  <si>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</si>
  <si>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</si>
  <si>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</si>
  <si>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</si>
  <si>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</si>
  <si>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</si>
  <si>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</si>
  <si>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</si>
  <si>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</si>
  <si>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</si>
  <si>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</si>
  <si>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</si>
  <si>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</si>
  <si>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</si>
  <si>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</si>
  <si>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</si>
  <si>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</si>
  <si>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</si>
  <si>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</si>
  <si>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</si>
  <si>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</si>
  <si>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</si>
  <si>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</si>
  <si>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</si>
  <si>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</si>
  <si>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</si>
  <si>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</si>
  <si>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</si>
  <si>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</si>
  <si>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</si>
  <si>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</si>
  <si>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</si>
  <si>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</si>
  <si>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</si>
  <si>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</si>
  <si>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</si>
  <si>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</si>
  <si>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</si>
  <si>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</si>
  <si>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</si>
  <si>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</si>
  <si>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</si>
  <si>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</si>
  <si>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</si>
  <si>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</si>
  <si>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</si>
  <si>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</si>
  <si>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</si>
  <si>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</si>
  <si>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</si>
  <si>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</si>
  <si>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</si>
  <si>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</si>
  <si>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</si>
  <si>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</si>
  <si>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</si>
  <si>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</si>
  <si>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</si>
  <si>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</si>
  <si>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</si>
  <si>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</si>
  <si>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</si>
  <si>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</si>
  <si>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</si>
  <si>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</si>
  <si>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</si>
  <si>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</si>
  <si>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</si>
  <si>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</si>
  <si>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</si>
  <si>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</si>
  <si>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</si>
  <si>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</si>
  <si>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</si>
  <si>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</si>
  <si>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</si>
  <si>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</si>
  <si>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</si>
  <si>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</si>
  <si>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</si>
  <si>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</si>
  <si>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</si>
  <si>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</si>
  <si>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</si>
  <si>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</si>
  <si>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</si>
  <si>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</si>
  <si>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</si>
  <si>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</si>
  <si>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</si>
  <si>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</si>
  <si>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</si>
  <si>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</si>
  <si>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</si>
  <si>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</si>
  <si>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</si>
  <si>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</si>
  <si>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</si>
  <si>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</si>
  <si>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</si>
  <si>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</si>
  <si>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</si>
  <si>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</si>
  <si>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</si>
  <si>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</si>
  <si>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</si>
  <si>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</si>
  <si>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</si>
  <si>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</si>
  <si>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</si>
  <si>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</si>
  <si>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</si>
  <si>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</si>
  <si>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</si>
  <si>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</si>
  <si>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</si>
  <si>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</si>
  <si>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</si>
  <si>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</si>
  <si>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</si>
  <si>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</si>
  <si>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</si>
  <si>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</si>
  <si>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</si>
  <si>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</si>
  <si>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</si>
  <si>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</si>
  <si>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</si>
  <si>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</si>
  <si>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</si>
  <si>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</si>
  <si>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</si>
  <si>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</si>
  <si>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</si>
  <si>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</si>
  <si>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</si>
  <si>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</si>
  <si>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</si>
  <si>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</si>
  <si>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</si>
  <si>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</si>
  <si>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</si>
  <si>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</si>
  <si>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</si>
  <si>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</si>
  <si>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</si>
  <si>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</si>
  <si>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</si>
  <si>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</si>
  <si>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</si>
  <si>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</si>
  <si>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</si>
  <si>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</si>
  <si>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</si>
  <si>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</si>
  <si>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</si>
  <si>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</si>
  <si>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</si>
  <si>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</si>
  <si>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</si>
  <si>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</si>
  <si>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</si>
  <si>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</si>
  <si>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</si>
  <si>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</si>
  <si>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</si>
  <si>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</si>
  <si>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</si>
  <si>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</si>
  <si>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</si>
  <si>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</si>
  <si>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</si>
  <si>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</si>
  <si>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</si>
  <si>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</si>
  <si>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</si>
  <si>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</si>
  <si>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</si>
  <si>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</si>
  <si>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</si>
  <si>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</si>
  <si>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</si>
  <si>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</si>
  <si>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</si>
  <si>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</si>
  <si>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</si>
  <si>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</si>
  <si>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</si>
  <si>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</si>
  <si>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</si>
  <si>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</si>
  <si>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</si>
  <si>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</si>
  <si>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</si>
  <si>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</si>
  <si>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</si>
  <si>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</si>
  <si>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</si>
  <si>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</si>
  <si>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</si>
  <si>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</si>
  <si>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</si>
  <si>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</si>
  <si>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</si>
  <si>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</si>
  <si>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</si>
  <si>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</si>
  <si>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</si>
  <si>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</si>
  <si>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</si>
  <si>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</si>
  <si>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</si>
  <si>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</si>
  <si>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</si>
  <si>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</si>
  <si>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</si>
  <si>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</si>
  <si>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</si>
  <si>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</si>
  <si>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</si>
  <si>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</si>
  <si>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</si>
  <si>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</si>
  <si>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</si>
  <si>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</si>
  <si>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</si>
  <si>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</si>
  <si>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</si>
  <si>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</si>
  <si>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</si>
  <si>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</si>
  <si>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</si>
  <si>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</si>
  <si>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</si>
  <si>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</si>
  <si>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</si>
  <si>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</si>
  <si>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</si>
  <si>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</si>
  <si>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</si>
  <si>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</si>
  <si>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</si>
  <si>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</si>
  <si>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</si>
  <si>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</si>
  <si>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</si>
  <si>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</si>
  <si>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</si>
  <si>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</si>
  <si>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</si>
  <si>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</si>
  <si>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</si>
  <si>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</si>
  <si>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</si>
  <si>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</si>
  <si>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</si>
  <si>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</si>
  <si>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</si>
  <si>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</si>
  <si>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</si>
  <si>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</si>
  <si>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</si>
  <si>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</si>
  <si>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</si>
  <si>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</si>
  <si>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</si>
  <si>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</si>
  <si>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</si>
  <si>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</si>
  <si>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</si>
  <si>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</si>
  <si>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</si>
  <si>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</si>
  <si>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</si>
  <si>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</si>
  <si>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</si>
  <si>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</si>
  <si>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</si>
  <si>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</si>
  <si>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</si>
  <si>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</si>
  <si>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</si>
  <si>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</si>
  <si>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</si>
  <si>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</si>
  <si>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</si>
  <si>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</si>
  <si>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</si>
  <si>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</si>
  <si>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</si>
  <si>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</si>
  <si>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</si>
  <si>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</si>
  <si>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</si>
  <si>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</si>
  <si>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</si>
  <si>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</si>
  <si>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</si>
  <si>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</si>
  <si>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</si>
  <si>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</si>
  <si>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</si>
  <si>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</si>
  <si>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</si>
  <si>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</si>
  <si>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</si>
  <si>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</si>
  <si>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</si>
  <si>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</si>
  <si>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</si>
  <si>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</si>
  <si>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</si>
  <si>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山地　梨枝</t>
    <rPh sb="0" eb="2">
      <t>ヤマチ</t>
    </rPh>
    <rPh sb="3" eb="4">
      <t>ナシ</t>
    </rPh>
    <rPh sb="4" eb="5">
      <t>エダ</t>
    </rPh>
    <phoneticPr fontId="1"/>
  </si>
  <si>
    <t>施設長</t>
    <rPh sb="0" eb="3">
      <t>シセツチョウ</t>
    </rPh>
    <phoneticPr fontId="1"/>
  </si>
  <si>
    <t>１　個人</t>
  </si>
  <si>
    <t>かぶしきがいしゃ　うぃるすたいる</t>
    <phoneticPr fontId="1"/>
  </si>
  <si>
    <t>株式会社ウィルスタイル</t>
    <rPh sb="0" eb="4">
      <t>カブシキカイシャ</t>
    </rPh>
    <phoneticPr fontId="1"/>
  </si>
  <si>
    <t>4500-01-007000</t>
    <phoneticPr fontId="1"/>
  </si>
  <si>
    <t>北海道旭川市末広5条11丁目2番8号</t>
    <rPh sb="0" eb="3">
      <t>ホッカイドウ</t>
    </rPh>
    <rPh sb="3" eb="6">
      <t>アサヒカワシ</t>
    </rPh>
    <rPh sb="6" eb="8">
      <t>スエヒロ</t>
    </rPh>
    <rPh sb="9" eb="10">
      <t>ジョウ</t>
    </rPh>
    <rPh sb="12" eb="14">
      <t>チョウメ</t>
    </rPh>
    <rPh sb="15" eb="16">
      <t>バン</t>
    </rPh>
    <rPh sb="17" eb="18">
      <t>ゴウ</t>
    </rPh>
    <phoneticPr fontId="1"/>
  </si>
  <si>
    <t>0166</t>
    <phoneticPr fontId="1"/>
  </si>
  <si>
    <t>57</t>
    <phoneticPr fontId="1"/>
  </si>
  <si>
    <t>7011</t>
    <phoneticPr fontId="1"/>
  </si>
  <si>
    <t>info</t>
    <phoneticPr fontId="1"/>
  </si>
  <si>
    <t>leaf-green.jp</t>
    <phoneticPr fontId="1"/>
  </si>
  <si>
    <t>山内　康次</t>
    <rPh sb="0" eb="2">
      <t>ヤマウチ</t>
    </rPh>
    <rPh sb="3" eb="5">
      <t>ヤスジ</t>
    </rPh>
    <phoneticPr fontId="1"/>
  </si>
  <si>
    <t>代表取締役社長</t>
    <rPh sb="0" eb="7">
      <t>ダイヒョウトリシマリヤクシャチョウ</t>
    </rPh>
    <phoneticPr fontId="1"/>
  </si>
  <si>
    <t>じゅうたくがたゆうりょうろうじんほーむりーふぐりーん</t>
    <phoneticPr fontId="1"/>
  </si>
  <si>
    <t>住宅型有料老人ホームりーふぐりーん</t>
    <rPh sb="0" eb="3">
      <t>ジュウタクカタ</t>
    </rPh>
    <rPh sb="3" eb="7">
      <t>ユウリョウロウジン</t>
    </rPh>
    <phoneticPr fontId="1"/>
  </si>
  <si>
    <t>北海道旭川市西神楽北2条1丁目133番186号</t>
    <rPh sb="0" eb="3">
      <t>ホッカイドウ</t>
    </rPh>
    <rPh sb="3" eb="6">
      <t>アサヒカワシ</t>
    </rPh>
    <rPh sb="6" eb="10">
      <t>ニシカグラキタ</t>
    </rPh>
    <rPh sb="11" eb="12">
      <t>ジョウ</t>
    </rPh>
    <rPh sb="13" eb="15">
      <t>チョウメ</t>
    </rPh>
    <rPh sb="18" eb="19">
      <t>バン</t>
    </rPh>
    <rPh sb="22" eb="23">
      <t>ゴウ</t>
    </rPh>
    <phoneticPr fontId="1"/>
  </si>
  <si>
    <t>JR西神楽</t>
    <rPh sb="2" eb="5">
      <t>ニシカグラ</t>
    </rPh>
    <phoneticPr fontId="1"/>
  </si>
  <si>
    <t>①バス利用の場合　　　　　　　　　　　　　　　　　　　　　　旭川駅より電気軌道バスで20分、西神楽12号停留所で下車、徒歩5分　　　　　　　　　　　　　②自動車利用の場合　　　　　　　　　　　　　旭川駅から15分</t>
    <rPh sb="3" eb="5">
      <t>リヨウ</t>
    </rPh>
    <rPh sb="6" eb="8">
      <t>バアイ</t>
    </rPh>
    <rPh sb="30" eb="32">
      <t>アサヒカワ</t>
    </rPh>
    <rPh sb="32" eb="33">
      <t>エキ</t>
    </rPh>
    <rPh sb="35" eb="37">
      <t>デンキ</t>
    </rPh>
    <rPh sb="37" eb="39">
      <t>キドウ</t>
    </rPh>
    <rPh sb="44" eb="45">
      <t>フン</t>
    </rPh>
    <rPh sb="46" eb="49">
      <t>ニシカグラ</t>
    </rPh>
    <rPh sb="51" eb="52">
      <t>ゴウ</t>
    </rPh>
    <rPh sb="52" eb="55">
      <t>テイリュウジョ</t>
    </rPh>
    <rPh sb="56" eb="58">
      <t>ゲシャ</t>
    </rPh>
    <rPh sb="59" eb="61">
      <t>トホ</t>
    </rPh>
    <rPh sb="62" eb="63">
      <t>フン</t>
    </rPh>
    <rPh sb="77" eb="80">
      <t>ジドウシャ</t>
    </rPh>
    <rPh sb="80" eb="82">
      <t>リヨウ</t>
    </rPh>
    <rPh sb="83" eb="85">
      <t>バアイ</t>
    </rPh>
    <rPh sb="98" eb="100">
      <t>アサヒカワ</t>
    </rPh>
    <rPh sb="100" eb="101">
      <t>エキ</t>
    </rPh>
    <rPh sb="105" eb="106">
      <t>フン</t>
    </rPh>
    <phoneticPr fontId="1"/>
  </si>
  <si>
    <t>75</t>
    <phoneticPr fontId="1"/>
  </si>
  <si>
    <t>4583</t>
    <phoneticPr fontId="1"/>
  </si>
  <si>
    <t>4581</t>
    <phoneticPr fontId="1"/>
  </si>
  <si>
    <t>山地　梨枝</t>
    <rPh sb="0" eb="2">
      <t>ヤマチ</t>
    </rPh>
    <rPh sb="3" eb="4">
      <t>ナシ</t>
    </rPh>
    <rPh sb="4" eb="5">
      <t>エ</t>
    </rPh>
    <phoneticPr fontId="1"/>
  </si>
  <si>
    <t>３　住宅型</t>
  </si>
  <si>
    <t>１　事業者が自ら所有する土地</t>
  </si>
  <si>
    <t>２　準耐火建築物</t>
  </si>
  <si>
    <t>１　全室個室（縁故者個室含む）</t>
  </si>
  <si>
    <t>１　あり</t>
  </si>
  <si>
    <t>２　なし</t>
  </si>
  <si>
    <t>１　あり（車椅子対応）</t>
  </si>
  <si>
    <t>１　全ての居室あり</t>
  </si>
  <si>
    <t>１　全ての便所あり</t>
  </si>
  <si>
    <t>１　全ての浴室あり</t>
  </si>
  <si>
    <t>高齢者への敬愛の念を絶やさず礼を尽くし、接遇において自己研磨に努めます。利用者様が生き生きとその人らしい生活を送る事を自立として、できる能力を最大限に生かしたQOLの向上に努めます。地域との調和と交流を深めるよう努めます。</t>
    <rPh sb="0" eb="3">
      <t>コウレイシャ</t>
    </rPh>
    <rPh sb="5" eb="7">
      <t>ケイアイ</t>
    </rPh>
    <rPh sb="8" eb="9">
      <t>ネン</t>
    </rPh>
    <rPh sb="10" eb="11">
      <t>タ</t>
    </rPh>
    <rPh sb="14" eb="15">
      <t>レイ</t>
    </rPh>
    <rPh sb="16" eb="17">
      <t>ツ</t>
    </rPh>
    <rPh sb="20" eb="22">
      <t>セツグウ</t>
    </rPh>
    <rPh sb="26" eb="28">
      <t>ジコ</t>
    </rPh>
    <rPh sb="28" eb="30">
      <t>ケンマ</t>
    </rPh>
    <rPh sb="31" eb="32">
      <t>ツト</t>
    </rPh>
    <rPh sb="36" eb="39">
      <t>リヨウシャ</t>
    </rPh>
    <rPh sb="39" eb="40">
      <t>サマ</t>
    </rPh>
    <rPh sb="41" eb="42">
      <t>イ</t>
    </rPh>
    <rPh sb="43" eb="44">
      <t>イ</t>
    </rPh>
    <rPh sb="48" eb="49">
      <t>ヒト</t>
    </rPh>
    <rPh sb="52" eb="54">
      <t>セイカツ</t>
    </rPh>
    <rPh sb="55" eb="56">
      <t>オク</t>
    </rPh>
    <rPh sb="57" eb="58">
      <t>コト</t>
    </rPh>
    <rPh sb="59" eb="61">
      <t>ジリツ</t>
    </rPh>
    <rPh sb="68" eb="70">
      <t>ノウリョク</t>
    </rPh>
    <rPh sb="71" eb="74">
      <t>サイダイゲン</t>
    </rPh>
    <rPh sb="75" eb="76">
      <t>イ</t>
    </rPh>
    <rPh sb="83" eb="85">
      <t>コウジョウ</t>
    </rPh>
    <rPh sb="86" eb="87">
      <t>ツト</t>
    </rPh>
    <rPh sb="91" eb="93">
      <t>チイキ</t>
    </rPh>
    <rPh sb="95" eb="97">
      <t>チョウワ</t>
    </rPh>
    <rPh sb="98" eb="100">
      <t>コウリュウ</t>
    </rPh>
    <rPh sb="101" eb="102">
      <t>フカ</t>
    </rPh>
    <rPh sb="106" eb="107">
      <t>ツト</t>
    </rPh>
    <phoneticPr fontId="1"/>
  </si>
  <si>
    <t>・訪問介護事業所の併設　　　　　　　　　　　　・介護経験年数5年以上の職員による介護の提供　　　・市街地より少し離れ、旭川の自然を感じられる</t>
    <rPh sb="1" eb="3">
      <t>ホウモン</t>
    </rPh>
    <rPh sb="3" eb="5">
      <t>カイゴ</t>
    </rPh>
    <rPh sb="5" eb="8">
      <t>ジギョウショ</t>
    </rPh>
    <rPh sb="9" eb="11">
      <t>ヘイセツ</t>
    </rPh>
    <rPh sb="24" eb="26">
      <t>カイゴ</t>
    </rPh>
    <rPh sb="26" eb="28">
      <t>ケイケン</t>
    </rPh>
    <rPh sb="28" eb="30">
      <t>ネンスウ</t>
    </rPh>
    <rPh sb="31" eb="32">
      <t>ネン</t>
    </rPh>
    <rPh sb="32" eb="34">
      <t>イジョウ</t>
    </rPh>
    <rPh sb="35" eb="37">
      <t>ショクイン</t>
    </rPh>
    <rPh sb="40" eb="42">
      <t>カイゴ</t>
    </rPh>
    <rPh sb="43" eb="45">
      <t>テイキョウ</t>
    </rPh>
    <rPh sb="49" eb="52">
      <t>シガイチ</t>
    </rPh>
    <rPh sb="54" eb="55">
      <t>スコ</t>
    </rPh>
    <rPh sb="56" eb="57">
      <t>ハナ</t>
    </rPh>
    <rPh sb="59" eb="61">
      <t>アサヒカワ</t>
    </rPh>
    <rPh sb="62" eb="64">
      <t>シゼン</t>
    </rPh>
    <rPh sb="65" eb="66">
      <t>カン</t>
    </rPh>
    <phoneticPr fontId="1"/>
  </si>
  <si>
    <t>１　自ら実施</t>
  </si>
  <si>
    <t>○</t>
  </si>
  <si>
    <t>旭川リバータウンクリニック</t>
    <rPh sb="0" eb="2">
      <t>アサヒカワ</t>
    </rPh>
    <phoneticPr fontId="1"/>
  </si>
  <si>
    <t>旭川市旭神2条3丁目6番2号</t>
    <rPh sb="0" eb="3">
      <t>アサヒカワシ</t>
    </rPh>
    <rPh sb="3" eb="4">
      <t>アサヒ</t>
    </rPh>
    <rPh sb="4" eb="5">
      <t>カミ</t>
    </rPh>
    <rPh sb="6" eb="7">
      <t>ジョウ</t>
    </rPh>
    <rPh sb="8" eb="10">
      <t>チョウメ</t>
    </rPh>
    <rPh sb="11" eb="12">
      <t>バン</t>
    </rPh>
    <rPh sb="13" eb="14">
      <t>ゴウ</t>
    </rPh>
    <phoneticPr fontId="1"/>
  </si>
  <si>
    <t>内科・外科・在宅診療</t>
    <rPh sb="0" eb="2">
      <t>ナイカ</t>
    </rPh>
    <rPh sb="3" eb="5">
      <t>ゲカ</t>
    </rPh>
    <rPh sb="6" eb="8">
      <t>ザイタク</t>
    </rPh>
    <rPh sb="8" eb="10">
      <t>シンリョウ</t>
    </rPh>
    <phoneticPr fontId="1"/>
  </si>
  <si>
    <t>ビクトル歯科</t>
    <rPh sb="4" eb="6">
      <t>シカ</t>
    </rPh>
    <phoneticPr fontId="1"/>
  </si>
  <si>
    <t>旭川市豊岡5条2丁目</t>
    <rPh sb="0" eb="3">
      <t>アサヒカワシ</t>
    </rPh>
    <rPh sb="3" eb="5">
      <t>トヨオカ</t>
    </rPh>
    <rPh sb="6" eb="7">
      <t>ジョウ</t>
    </rPh>
    <rPh sb="8" eb="10">
      <t>チョウメ</t>
    </rPh>
    <phoneticPr fontId="1"/>
  </si>
  <si>
    <t>歯科・予防歯科・歯科往診</t>
    <rPh sb="0" eb="2">
      <t>シカ</t>
    </rPh>
    <rPh sb="3" eb="5">
      <t>ヨボウ</t>
    </rPh>
    <rPh sb="5" eb="7">
      <t>シカ</t>
    </rPh>
    <rPh sb="8" eb="10">
      <t>シカ</t>
    </rPh>
    <rPh sb="10" eb="12">
      <t>オウシン</t>
    </rPh>
    <phoneticPr fontId="1"/>
  </si>
  <si>
    <t>おおむね60歳以上の方が入居できます。また、自立支援の方の受け入れも行っています。　　　　　　　　　　　</t>
    <rPh sb="6" eb="7">
      <t>サイ</t>
    </rPh>
    <rPh sb="7" eb="9">
      <t>イジョウ</t>
    </rPh>
    <rPh sb="10" eb="11">
      <t>カタ</t>
    </rPh>
    <rPh sb="12" eb="14">
      <t>ニュウキョ</t>
    </rPh>
    <rPh sb="22" eb="26">
      <t>ジリツシエン</t>
    </rPh>
    <rPh sb="27" eb="28">
      <t>カタ</t>
    </rPh>
    <rPh sb="29" eb="30">
      <t>ウケ</t>
    </rPh>
    <rPh sb="31" eb="32">
      <t>イ</t>
    </rPh>
    <rPh sb="34" eb="35">
      <t>オコナ</t>
    </rPh>
    <phoneticPr fontId="1"/>
  </si>
  <si>
    <t>・入居申込書に虚偽事項を記載する等の不正手段により入居した時。　・利用料その他の支払いを正当な理由なく、しばしば延滞する時。　　・禁止又は制限される行為の規定に違反した時。　　　　　　　　　　・入居者の行動が他の利用者の生命に危害を及ぼす恐れがあり、かつ通常の介護方法ではこれを防止する事ができない時。</t>
    <rPh sb="1" eb="3">
      <t>ニュウキョ</t>
    </rPh>
    <rPh sb="3" eb="5">
      <t>モウシコミ</t>
    </rPh>
    <rPh sb="5" eb="6">
      <t>ショ</t>
    </rPh>
    <rPh sb="7" eb="9">
      <t>キョギ</t>
    </rPh>
    <rPh sb="9" eb="11">
      <t>ジコウ</t>
    </rPh>
    <rPh sb="12" eb="14">
      <t>キサイ</t>
    </rPh>
    <rPh sb="16" eb="17">
      <t>トウ</t>
    </rPh>
    <rPh sb="18" eb="22">
      <t>フセイシュダン</t>
    </rPh>
    <rPh sb="25" eb="27">
      <t>ニュウキョ</t>
    </rPh>
    <rPh sb="29" eb="30">
      <t>トキ</t>
    </rPh>
    <rPh sb="33" eb="36">
      <t>リヨウリョウ</t>
    </rPh>
    <rPh sb="38" eb="39">
      <t>タ</t>
    </rPh>
    <rPh sb="40" eb="42">
      <t>シハラ</t>
    </rPh>
    <rPh sb="44" eb="46">
      <t>セイトウ</t>
    </rPh>
    <rPh sb="47" eb="49">
      <t>リユウ</t>
    </rPh>
    <rPh sb="56" eb="58">
      <t>エンタイ</t>
    </rPh>
    <rPh sb="60" eb="61">
      <t>トキ</t>
    </rPh>
    <rPh sb="65" eb="67">
      <t>キンシ</t>
    </rPh>
    <rPh sb="67" eb="68">
      <t>マタ</t>
    </rPh>
    <rPh sb="69" eb="71">
      <t>セイゲン</t>
    </rPh>
    <rPh sb="74" eb="76">
      <t>コウイ</t>
    </rPh>
    <rPh sb="77" eb="79">
      <t>キテイ</t>
    </rPh>
    <rPh sb="80" eb="82">
      <t>イハン</t>
    </rPh>
    <rPh sb="84" eb="85">
      <t>トキ</t>
    </rPh>
    <rPh sb="97" eb="100">
      <t>ニュウキョシャ</t>
    </rPh>
    <rPh sb="101" eb="103">
      <t>コウドウ</t>
    </rPh>
    <rPh sb="104" eb="105">
      <t>タ</t>
    </rPh>
    <rPh sb="106" eb="109">
      <t>リヨウシャ</t>
    </rPh>
    <rPh sb="110" eb="112">
      <t>セイメイ</t>
    </rPh>
    <rPh sb="113" eb="115">
      <t>キガイ</t>
    </rPh>
    <rPh sb="116" eb="117">
      <t>オヨ</t>
    </rPh>
    <rPh sb="119" eb="120">
      <t>オソ</t>
    </rPh>
    <rPh sb="127" eb="129">
      <t>ツウジョウ</t>
    </rPh>
    <rPh sb="130" eb="132">
      <t>カイゴ</t>
    </rPh>
    <rPh sb="132" eb="134">
      <t>ホウホウ</t>
    </rPh>
    <rPh sb="139" eb="141">
      <t>ボウシ</t>
    </rPh>
    <rPh sb="143" eb="144">
      <t>コト</t>
    </rPh>
    <rPh sb="149" eb="150">
      <t>トキ</t>
    </rPh>
    <phoneticPr fontId="1"/>
  </si>
  <si>
    <t>２　建物賃貸借方式</t>
  </si>
  <si>
    <t>３　月払い方式</t>
  </si>
  <si>
    <t>２　日割り計算で減額</t>
  </si>
  <si>
    <t>電気・水道・ガス料金の値上げに連動。</t>
    <rPh sb="0" eb="2">
      <t>デンキ</t>
    </rPh>
    <rPh sb="3" eb="5">
      <t>スイドウ</t>
    </rPh>
    <rPh sb="8" eb="10">
      <t>リョウキン</t>
    </rPh>
    <rPh sb="11" eb="13">
      <t>ネア</t>
    </rPh>
    <rPh sb="15" eb="17">
      <t>レンドウ</t>
    </rPh>
    <phoneticPr fontId="1"/>
  </si>
  <si>
    <t>文書通知および契約書の更新。</t>
    <rPh sb="0" eb="2">
      <t>ブンショ</t>
    </rPh>
    <rPh sb="2" eb="4">
      <t>ツウチ</t>
    </rPh>
    <rPh sb="7" eb="10">
      <t>ケイヤクショ</t>
    </rPh>
    <rPh sb="11" eb="13">
      <t>コウシン</t>
    </rPh>
    <phoneticPr fontId="1"/>
  </si>
  <si>
    <t>利用者の負担にならない設定額との意見を参考に算定。</t>
    <rPh sb="0" eb="3">
      <t>リヨウシャ</t>
    </rPh>
    <rPh sb="4" eb="6">
      <t>フタン</t>
    </rPh>
    <rPh sb="11" eb="13">
      <t>セッテイ</t>
    </rPh>
    <rPh sb="13" eb="14">
      <t>ガク</t>
    </rPh>
    <rPh sb="16" eb="18">
      <t>イケン</t>
    </rPh>
    <rPh sb="19" eb="21">
      <t>サンコウ</t>
    </rPh>
    <rPh sb="22" eb="24">
      <t>サンテイ</t>
    </rPh>
    <phoneticPr fontId="1"/>
  </si>
  <si>
    <t>利用者の負担にならない設定額との意見を参考に算定。　　　　水道料・電気料・燃料・通信費で共用分を含みます。</t>
    <rPh sb="0" eb="3">
      <t>リヨウシャ</t>
    </rPh>
    <rPh sb="4" eb="6">
      <t>フタン</t>
    </rPh>
    <rPh sb="11" eb="13">
      <t>セッテイ</t>
    </rPh>
    <rPh sb="13" eb="14">
      <t>ガク</t>
    </rPh>
    <rPh sb="16" eb="18">
      <t>イケン</t>
    </rPh>
    <rPh sb="19" eb="21">
      <t>サンコウ</t>
    </rPh>
    <rPh sb="22" eb="24">
      <t>サンテイ</t>
    </rPh>
    <rPh sb="29" eb="31">
      <t>スイドウ</t>
    </rPh>
    <rPh sb="31" eb="32">
      <t>リョウ</t>
    </rPh>
    <rPh sb="33" eb="35">
      <t>デンキ</t>
    </rPh>
    <rPh sb="35" eb="36">
      <t>リョウ</t>
    </rPh>
    <rPh sb="37" eb="39">
      <t>ネンリョウ</t>
    </rPh>
    <rPh sb="40" eb="43">
      <t>ツウシンヒ</t>
    </rPh>
    <rPh sb="44" eb="46">
      <t>キョウヨウ</t>
    </rPh>
    <rPh sb="46" eb="47">
      <t>ブン</t>
    </rPh>
    <rPh sb="48" eb="49">
      <t>フク</t>
    </rPh>
    <phoneticPr fontId="1"/>
  </si>
  <si>
    <t>食材・調味料等の市場価格を参考にし、毎食￥450が妥当との意見を参考に算定。</t>
    <rPh sb="0" eb="2">
      <t>ショクザイ</t>
    </rPh>
    <rPh sb="3" eb="6">
      <t>チョウミリョウ</t>
    </rPh>
    <rPh sb="6" eb="7">
      <t>トウ</t>
    </rPh>
    <rPh sb="8" eb="10">
      <t>シジョウ</t>
    </rPh>
    <rPh sb="10" eb="12">
      <t>カカク</t>
    </rPh>
    <rPh sb="13" eb="15">
      <t>サンコウ</t>
    </rPh>
    <rPh sb="18" eb="20">
      <t>マイショク</t>
    </rPh>
    <rPh sb="25" eb="27">
      <t>ダトウ</t>
    </rPh>
    <rPh sb="29" eb="31">
      <t>イケン</t>
    </rPh>
    <rPh sb="32" eb="34">
      <t>サンコウ</t>
    </rPh>
    <rPh sb="35" eb="37">
      <t>サンテイ</t>
    </rPh>
    <phoneticPr fontId="1"/>
  </si>
  <si>
    <t>管理費として徴収。</t>
    <rPh sb="0" eb="3">
      <t>カンリヒ</t>
    </rPh>
    <rPh sb="6" eb="8">
      <t>チョウシュウ</t>
    </rPh>
    <phoneticPr fontId="1"/>
  </si>
  <si>
    <t>有料老人ホームりーふぐりーん</t>
    <rPh sb="0" eb="2">
      <t>ユウリョウ</t>
    </rPh>
    <rPh sb="2" eb="4">
      <t>ロウジン</t>
    </rPh>
    <phoneticPr fontId="1"/>
  </si>
  <si>
    <t>介護員の過失により事故があつた場合</t>
    <rPh sb="0" eb="2">
      <t>カイゴ</t>
    </rPh>
    <rPh sb="2" eb="3">
      <t>イン</t>
    </rPh>
    <rPh sb="4" eb="6">
      <t>カシツ</t>
    </rPh>
    <rPh sb="9" eb="11">
      <t>ジコ</t>
    </rPh>
    <rPh sb="15" eb="17">
      <t>バアイ</t>
    </rPh>
    <phoneticPr fontId="1"/>
  </si>
  <si>
    <t>２　入居希望者に交付</t>
  </si>
  <si>
    <t>１　入居希望者に公開</t>
  </si>
  <si>
    <t>３　公開していない</t>
  </si>
  <si>
    <t>住宅型有料老人ホームのあ</t>
    <rPh sb="0" eb="3">
      <t>ジュウタクガタ</t>
    </rPh>
    <rPh sb="3" eb="5">
      <t>ユウリョウ</t>
    </rPh>
    <rPh sb="5" eb="7">
      <t>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</si>
</sst>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63" zoomScaleNormal="100" zoomScaleSheetLayoutView="100" workbookViewId="0">
      <selection activeCell="H460" sqref="H460:O46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2</v>
      </c>
      <c r="J4" s="471"/>
      <c r="K4" s="33" t="s">
        <v>2448</v>
      </c>
      <c r="L4" s="471">
        <v>7</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t="s">
        <v>2530</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39" t="s">
        <v>6</v>
      </c>
      <c r="C17" s="97"/>
      <c r="D17" s="97"/>
      <c r="E17" s="267"/>
      <c r="F17" s="34" t="s">
        <v>13</v>
      </c>
      <c r="G17" s="31">
        <v>71</v>
      </c>
      <c r="H17" s="35" t="s">
        <v>469</v>
      </c>
      <c r="I17" s="32">
        <v>8135</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4"/>
      <c r="C20" s="365"/>
      <c r="D20" s="365"/>
      <c r="E20" s="366"/>
      <c r="F20" s="130" t="s">
        <v>15</v>
      </c>
      <c r="G20" s="130"/>
      <c r="H20" s="130"/>
      <c r="I20" s="130"/>
      <c r="J20" s="64" t="s">
        <v>2534</v>
      </c>
      <c r="K20" s="35" t="s">
        <v>469</v>
      </c>
      <c r="L20" s="63" t="s">
        <v>2535</v>
      </c>
      <c r="M20" s="35" t="s">
        <v>469</v>
      </c>
      <c r="N20" s="63" t="s">
        <v>2536</v>
      </c>
      <c r="O20" s="313"/>
      <c r="P20" s="314"/>
      <c r="Q20" s="12"/>
    </row>
    <row r="21" spans="1:20" ht="20.100000000000001" customHeight="1">
      <c r="B21" s="364"/>
      <c r="C21" s="365"/>
      <c r="D21" s="365"/>
      <c r="E21" s="366"/>
      <c r="F21" s="194" t="s">
        <v>411</v>
      </c>
      <c r="G21" s="195"/>
      <c r="H21" s="195"/>
      <c r="I21" s="196"/>
      <c r="J21" s="109" t="s">
        <v>2537</v>
      </c>
      <c r="K21" s="117"/>
      <c r="L21" s="117"/>
      <c r="M21" s="35" t="s">
        <v>465</v>
      </c>
      <c r="N21" s="117" t="s">
        <v>2538</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2539</v>
      </c>
      <c r="K24" s="108"/>
      <c r="L24" s="108"/>
      <c r="M24" s="108"/>
      <c r="N24" s="108"/>
      <c r="O24" s="109"/>
      <c r="P24" s="110"/>
    </row>
    <row r="25" spans="1:20" ht="20.100000000000001" customHeight="1">
      <c r="B25" s="301"/>
      <c r="C25" s="323"/>
      <c r="D25" s="323"/>
      <c r="E25" s="302"/>
      <c r="F25" s="260" t="s">
        <v>18</v>
      </c>
      <c r="G25" s="260"/>
      <c r="H25" s="130"/>
      <c r="I25" s="130"/>
      <c r="J25" s="108" t="s">
        <v>2540</v>
      </c>
      <c r="K25" s="108"/>
      <c r="L25" s="108"/>
      <c r="M25" s="108"/>
      <c r="N25" s="108"/>
      <c r="O25" s="109"/>
      <c r="P25" s="110"/>
    </row>
    <row r="26" spans="1:20" ht="20.100000000000001" customHeight="1">
      <c r="B26" s="186" t="s">
        <v>9</v>
      </c>
      <c r="C26" s="130"/>
      <c r="D26" s="130"/>
      <c r="E26" s="130"/>
      <c r="F26" s="444">
        <v>2010</v>
      </c>
      <c r="G26" s="445"/>
      <c r="H26" s="35" t="s">
        <v>466</v>
      </c>
      <c r="I26" s="445">
        <v>1</v>
      </c>
      <c r="J26" s="445"/>
      <c r="K26" s="35" t="s">
        <v>467</v>
      </c>
      <c r="L26" s="445">
        <v>19</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2541</v>
      </c>
      <c r="I31" s="463"/>
      <c r="J31" s="463"/>
      <c r="K31" s="463"/>
      <c r="L31" s="463"/>
      <c r="M31" s="463"/>
      <c r="N31" s="463"/>
      <c r="O31" s="463"/>
      <c r="P31" s="464"/>
      <c r="S31" s="15" t="str">
        <f>IF(H31="","未記入","")</f>
        <v/>
      </c>
    </row>
    <row r="32" spans="1:20" ht="39" customHeight="1">
      <c r="B32" s="301"/>
      <c r="C32" s="323"/>
      <c r="D32" s="323"/>
      <c r="E32" s="302"/>
      <c r="F32" s="148" t="s">
        <v>2542</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71</v>
      </c>
      <c r="H33" s="35" t="s">
        <v>469</v>
      </c>
      <c r="I33" s="32">
        <v>7174</v>
      </c>
      <c r="J33" s="453"/>
      <c r="K33" s="453"/>
      <c r="L33" s="453"/>
      <c r="M33" s="453"/>
      <c r="N33" s="453"/>
      <c r="O33" s="453"/>
      <c r="P33" s="454"/>
      <c r="S33" s="15" t="str">
        <f>IF(OR(G33="",I33=""),"未記入","")</f>
        <v/>
      </c>
    </row>
    <row r="34" spans="2:20" ht="58.5" customHeight="1">
      <c r="B34" s="301"/>
      <c r="C34" s="323"/>
      <c r="D34" s="323"/>
      <c r="E34" s="302"/>
      <c r="F34" s="131" t="s">
        <v>2543</v>
      </c>
      <c r="G34" s="131"/>
      <c r="H34" s="131"/>
      <c r="I34" s="131"/>
      <c r="J34" s="131"/>
      <c r="K34" s="131"/>
      <c r="L34" s="131"/>
      <c r="M34" s="131"/>
      <c r="N34" s="131"/>
      <c r="O34" s="121"/>
      <c r="P34" s="426"/>
      <c r="S34" s="15" t="str">
        <f>IF(F34="","未記入","")</f>
        <v/>
      </c>
    </row>
    <row r="35" spans="2:20" ht="58.5" customHeight="1">
      <c r="B35" s="142" t="s">
        <v>551</v>
      </c>
      <c r="C35" s="143"/>
      <c r="D35" s="143"/>
      <c r="E35" s="144"/>
      <c r="F35" s="131" t="s">
        <v>2542</v>
      </c>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2545</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2546</v>
      </c>
      <c r="M43" s="35" t="s">
        <v>469</v>
      </c>
      <c r="N43" s="11" t="s">
        <v>2547</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2546</v>
      </c>
      <c r="M44" s="35" t="s">
        <v>469</v>
      </c>
      <c r="N44" s="63" t="s">
        <v>2548</v>
      </c>
      <c r="O44" s="313"/>
      <c r="P44" s="314"/>
    </row>
    <row r="45" spans="2:20" ht="20.100000000000001" customHeight="1">
      <c r="B45" s="186"/>
      <c r="C45" s="130"/>
      <c r="D45" s="130"/>
      <c r="E45" s="130"/>
      <c r="F45" s="194" t="s">
        <v>411</v>
      </c>
      <c r="G45" s="195"/>
      <c r="H45" s="195"/>
      <c r="I45" s="196"/>
      <c r="J45" s="109" t="s">
        <v>2537</v>
      </c>
      <c r="K45" s="117"/>
      <c r="L45" s="117"/>
      <c r="M45" s="35" t="s">
        <v>465</v>
      </c>
      <c r="N45" s="117" t="s">
        <v>2538</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2549</v>
      </c>
      <c r="K48" s="108"/>
      <c r="L48" s="108"/>
      <c r="M48" s="108"/>
      <c r="N48" s="108"/>
      <c r="O48" s="109"/>
      <c r="P48" s="110"/>
    </row>
    <row r="49" spans="1:20" ht="20.100000000000001" customHeight="1">
      <c r="B49" s="186"/>
      <c r="C49" s="130"/>
      <c r="D49" s="130"/>
      <c r="E49" s="130"/>
      <c r="F49" s="130" t="s">
        <v>18</v>
      </c>
      <c r="G49" s="130"/>
      <c r="H49" s="130"/>
      <c r="I49" s="130"/>
      <c r="J49" s="108" t="s">
        <v>2528</v>
      </c>
      <c r="K49" s="108"/>
      <c r="L49" s="108"/>
      <c r="M49" s="108"/>
      <c r="N49" s="108"/>
      <c r="O49" s="109"/>
      <c r="P49" s="110"/>
    </row>
    <row r="50" spans="1:20" ht="20.100000000000001" customHeight="1">
      <c r="B50" s="151" t="s">
        <v>28</v>
      </c>
      <c r="C50" s="100"/>
      <c r="D50" s="100"/>
      <c r="E50" s="100"/>
      <c r="F50" s="100"/>
      <c r="G50" s="100"/>
      <c r="H50" s="100"/>
      <c r="I50" s="100"/>
      <c r="J50" s="444">
        <v>2010</v>
      </c>
      <c r="K50" s="445"/>
      <c r="L50" s="35" t="s">
        <v>466</v>
      </c>
      <c r="M50" s="61">
        <v>8</v>
      </c>
      <c r="N50" s="35" t="s">
        <v>467</v>
      </c>
      <c r="O50" s="61">
        <v>31</v>
      </c>
      <c r="P50" s="37" t="s">
        <v>468</v>
      </c>
      <c r="S50" s="15" t="str">
        <f>IF(OR(J50="",M50="",O50=""),"未記入","")</f>
        <v/>
      </c>
    </row>
    <row r="51" spans="1:20" ht="20.100000000000001" customHeight="1" thickBot="1">
      <c r="B51" s="152" t="s">
        <v>29</v>
      </c>
      <c r="C51" s="448"/>
      <c r="D51" s="448"/>
      <c r="E51" s="448"/>
      <c r="F51" s="448"/>
      <c r="G51" s="448"/>
      <c r="H51" s="448"/>
      <c r="I51" s="448"/>
      <c r="J51" s="446">
        <v>2018</v>
      </c>
      <c r="K51" s="447"/>
      <c r="L51" s="36" t="s">
        <v>466</v>
      </c>
      <c r="M51" s="62">
        <v>6</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2550</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880</v>
      </c>
      <c r="H61" s="94"/>
      <c r="I61" s="94"/>
      <c r="J61" s="94"/>
      <c r="K61" s="443"/>
      <c r="L61" s="367" t="s">
        <v>497</v>
      </c>
      <c r="M61" s="306"/>
      <c r="N61" s="306"/>
      <c r="O61" s="306"/>
      <c r="P61" s="410"/>
    </row>
    <row r="62" spans="1:20" ht="20.100000000000001" customHeight="1">
      <c r="B62" s="186"/>
      <c r="C62" s="130"/>
      <c r="D62" s="96" t="s">
        <v>39</v>
      </c>
      <c r="E62" s="97"/>
      <c r="F62" s="267"/>
      <c r="G62" s="108" t="s">
        <v>2551</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572.13</v>
      </c>
      <c r="L72" s="117"/>
      <c r="M72" s="117"/>
      <c r="N72" s="102" t="s">
        <v>472</v>
      </c>
      <c r="O72" s="102"/>
      <c r="P72" s="263"/>
    </row>
    <row r="73" spans="2:16" ht="20.100000000000001" customHeight="1">
      <c r="B73" s="207"/>
      <c r="C73" s="208"/>
      <c r="D73" s="322"/>
      <c r="E73" s="323"/>
      <c r="F73" s="302"/>
      <c r="G73" s="100" t="s">
        <v>42</v>
      </c>
      <c r="H73" s="100"/>
      <c r="I73" s="100"/>
      <c r="J73" s="100"/>
      <c r="K73" s="109">
        <v>272.13</v>
      </c>
      <c r="L73" s="117"/>
      <c r="M73" s="117"/>
      <c r="N73" s="102" t="s">
        <v>472</v>
      </c>
      <c r="O73" s="102"/>
      <c r="P73" s="263"/>
    </row>
    <row r="74" spans="2:16" ht="20.100000000000001" customHeight="1">
      <c r="B74" s="207"/>
      <c r="C74" s="208"/>
      <c r="D74" s="130" t="s">
        <v>43</v>
      </c>
      <c r="E74" s="130"/>
      <c r="F74" s="130"/>
      <c r="G74" s="108" t="s">
        <v>2552</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c r="K95" s="50" t="s">
        <v>472</v>
      </c>
      <c r="L95" s="109">
        <v>21</v>
      </c>
      <c r="M95" s="400"/>
      <c r="N95" s="429" t="s">
        <v>2397</v>
      </c>
      <c r="O95" s="430"/>
      <c r="P95" s="431"/>
      <c r="S95" s="15" t="str">
        <f>IF(OR(F95="",H95="",J95="",L95="",N95=""),IF(OR(F95&lt;&gt;"",H95&lt;&gt;"",J95&lt;&gt;"",L95&lt;&gt;"",N95&lt;&gt;""),"未記入",""),"")</f>
        <v>未記入</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5</v>
      </c>
      <c r="H105" s="103" t="s">
        <v>474</v>
      </c>
      <c r="I105" s="399" t="s">
        <v>66</v>
      </c>
      <c r="J105" s="399"/>
      <c r="K105" s="399"/>
      <c r="L105" s="399"/>
      <c r="M105" s="399"/>
      <c r="N105" s="109">
        <v>5</v>
      </c>
      <c r="O105" s="117"/>
      <c r="P105" s="37" t="s">
        <v>474</v>
      </c>
    </row>
    <row r="106" spans="2:19" ht="20.100000000000001" customHeight="1">
      <c r="B106" s="432"/>
      <c r="C106" s="433"/>
      <c r="D106" s="153"/>
      <c r="E106" s="143"/>
      <c r="F106" s="144"/>
      <c r="G106" s="109"/>
      <c r="H106" s="103"/>
      <c r="I106" s="428" t="s">
        <v>67</v>
      </c>
      <c r="J106" s="428"/>
      <c r="K106" s="428"/>
      <c r="L106" s="428"/>
      <c r="M106" s="428"/>
      <c r="N106" s="109">
        <v>5</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2554</v>
      </c>
      <c r="H113" s="108"/>
      <c r="I113" s="108"/>
      <c r="J113" s="108"/>
      <c r="K113" s="108"/>
      <c r="L113" s="108"/>
      <c r="M113" s="108"/>
      <c r="N113" s="108"/>
      <c r="O113" s="109"/>
      <c r="P113" s="110"/>
    </row>
    <row r="114" spans="2:16" ht="20.100000000000001" customHeight="1">
      <c r="B114" s="432"/>
      <c r="C114" s="433"/>
      <c r="D114" s="134" t="s">
        <v>79</v>
      </c>
      <c r="E114" s="112"/>
      <c r="F114" s="113"/>
      <c r="G114" s="160" t="s">
        <v>2555</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0"/>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2557</v>
      </c>
      <c r="H123" s="108"/>
      <c r="I123" s="108"/>
      <c r="J123" s="108"/>
      <c r="K123" s="108"/>
      <c r="L123" s="108"/>
      <c r="M123" s="108"/>
      <c r="N123" s="108"/>
      <c r="O123" s="109"/>
      <c r="P123" s="110"/>
    </row>
    <row r="124" spans="2:16" ht="20.100000000000001" customHeight="1">
      <c r="B124" s="87"/>
      <c r="C124" s="89"/>
      <c r="D124" s="153" t="s">
        <v>431</v>
      </c>
      <c r="E124" s="143"/>
      <c r="F124" s="144"/>
      <c r="G124" s="108" t="s">
        <v>2558</v>
      </c>
      <c r="H124" s="108"/>
      <c r="I124" s="108"/>
      <c r="J124" s="108"/>
      <c r="K124" s="108"/>
      <c r="L124" s="108"/>
      <c r="M124" s="108"/>
      <c r="N124" s="108"/>
      <c r="O124" s="109"/>
      <c r="P124" s="110"/>
    </row>
    <row r="125" spans="2:16" ht="20.100000000000001" customHeight="1">
      <c r="B125" s="87"/>
      <c r="C125" s="89"/>
      <c r="D125" s="137" t="s">
        <v>432</v>
      </c>
      <c r="E125" s="340"/>
      <c r="F125" s="138"/>
      <c r="G125" s="108" t="s">
        <v>2559</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2560</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2561</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2562</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2562</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2562</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2562</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2562</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2562</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2563</v>
      </c>
      <c r="G196" s="306" t="s">
        <v>456</v>
      </c>
      <c r="H196" s="306"/>
      <c r="I196" s="306"/>
      <c r="J196" s="306"/>
      <c r="K196" s="306"/>
      <c r="L196" s="306"/>
      <c r="M196" s="306"/>
      <c r="N196" s="306"/>
      <c r="O196" s="306"/>
      <c r="P196" s="410"/>
    </row>
    <row r="197" spans="1:20" ht="20.100000000000001" customHeight="1">
      <c r="B197" s="186"/>
      <c r="C197" s="130"/>
      <c r="D197" s="130"/>
      <c r="E197" s="130"/>
      <c r="F197" s="14" t="s">
        <v>2563</v>
      </c>
      <c r="G197" s="102" t="s">
        <v>457</v>
      </c>
      <c r="H197" s="102"/>
      <c r="I197" s="102"/>
      <c r="J197" s="102"/>
      <c r="K197" s="102"/>
      <c r="L197" s="102"/>
      <c r="M197" s="102"/>
      <c r="N197" s="102"/>
      <c r="O197" s="102"/>
      <c r="P197" s="263"/>
    </row>
    <row r="198" spans="1:20" ht="20.100000000000001" customHeight="1">
      <c r="B198" s="186"/>
      <c r="C198" s="130"/>
      <c r="D198" s="130"/>
      <c r="E198" s="130"/>
      <c r="F198" s="14" t="s">
        <v>2563</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2564</v>
      </c>
      <c r="J200" s="105"/>
      <c r="K200" s="105"/>
      <c r="L200" s="105"/>
      <c r="M200" s="105"/>
      <c r="N200" s="105"/>
      <c r="O200" s="106"/>
      <c r="P200" s="107"/>
    </row>
    <row r="201" spans="1:20" ht="39.950000000000003" customHeight="1">
      <c r="B201" s="82"/>
      <c r="C201" s="78"/>
      <c r="D201" s="486"/>
      <c r="E201" s="414"/>
      <c r="F201" s="130" t="s">
        <v>103</v>
      </c>
      <c r="G201" s="130"/>
      <c r="H201" s="130"/>
      <c r="I201" s="131" t="s">
        <v>2565</v>
      </c>
      <c r="J201" s="105"/>
      <c r="K201" s="105"/>
      <c r="L201" s="105"/>
      <c r="M201" s="105"/>
      <c r="N201" s="105"/>
      <c r="O201" s="106"/>
      <c r="P201" s="107"/>
    </row>
    <row r="202" spans="1:20" ht="79.5" customHeight="1">
      <c r="B202" s="82"/>
      <c r="C202" s="78"/>
      <c r="D202" s="486"/>
      <c r="E202" s="414"/>
      <c r="F202" s="130" t="s">
        <v>104</v>
      </c>
      <c r="G202" s="130"/>
      <c r="H202" s="130"/>
      <c r="I202" s="131" t="s">
        <v>2566</v>
      </c>
      <c r="J202" s="105"/>
      <c r="K202" s="105"/>
      <c r="L202" s="105"/>
      <c r="M202" s="105"/>
      <c r="N202" s="105"/>
      <c r="O202" s="106"/>
      <c r="P202" s="107"/>
    </row>
    <row r="203" spans="1:20" ht="79.5" customHeight="1">
      <c r="B203" s="82"/>
      <c r="C203" s="78"/>
      <c r="D203" s="486"/>
      <c r="E203" s="414"/>
      <c r="F203" s="130" t="s">
        <v>414</v>
      </c>
      <c r="G203" s="130"/>
      <c r="H203" s="130"/>
      <c r="I203" s="131" t="s">
        <v>2566</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2554</v>
      </c>
      <c r="N205" s="117"/>
      <c r="O205" s="117"/>
      <c r="P205" s="118"/>
      <c r="T205" s="69"/>
    </row>
    <row r="206" spans="1:20" ht="39.950000000000003" customHeight="1">
      <c r="B206" s="82"/>
      <c r="C206" s="78"/>
      <c r="D206" s="453">
        <v>2</v>
      </c>
      <c r="E206" s="412"/>
      <c r="F206" s="130" t="s">
        <v>5</v>
      </c>
      <c r="G206" s="130"/>
      <c r="H206" s="130"/>
      <c r="I206" s="121" t="s">
        <v>2567</v>
      </c>
      <c r="J206" s="268"/>
      <c r="K206" s="268"/>
      <c r="L206" s="268"/>
      <c r="M206" s="268"/>
      <c r="N206" s="268"/>
      <c r="O206" s="268"/>
      <c r="P206" s="269"/>
    </row>
    <row r="207" spans="1:20" ht="39.950000000000003" customHeight="1">
      <c r="B207" s="82"/>
      <c r="C207" s="78"/>
      <c r="D207" s="486"/>
      <c r="E207" s="414"/>
      <c r="F207" s="130" t="s">
        <v>103</v>
      </c>
      <c r="G207" s="130"/>
      <c r="H207" s="130"/>
      <c r="I207" s="131" t="s">
        <v>2568</v>
      </c>
      <c r="J207" s="105"/>
      <c r="K207" s="105"/>
      <c r="L207" s="105"/>
      <c r="M207" s="105"/>
      <c r="N207" s="105"/>
      <c r="O207" s="106"/>
      <c r="P207" s="107"/>
    </row>
    <row r="208" spans="1:20" ht="79.5" customHeight="1">
      <c r="B208" s="82"/>
      <c r="C208" s="78"/>
      <c r="D208" s="486"/>
      <c r="E208" s="414"/>
      <c r="F208" s="130" t="s">
        <v>104</v>
      </c>
      <c r="G208" s="130"/>
      <c r="H208" s="130"/>
      <c r="I208" s="131" t="s">
        <v>2569</v>
      </c>
      <c r="J208" s="105"/>
      <c r="K208" s="105"/>
      <c r="L208" s="105"/>
      <c r="M208" s="105"/>
      <c r="N208" s="105"/>
      <c r="O208" s="106"/>
      <c r="P208" s="107"/>
    </row>
    <row r="209" spans="1:20" ht="79.5" customHeight="1">
      <c r="B209" s="82"/>
      <c r="C209" s="78"/>
      <c r="D209" s="486"/>
      <c r="E209" s="414"/>
      <c r="F209" s="130" t="s">
        <v>414</v>
      </c>
      <c r="G209" s="130"/>
      <c r="H209" s="130"/>
      <c r="I209" s="131" t="s">
        <v>2569</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2554</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2554</v>
      </c>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2554</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t="s">
        <v>2564</v>
      </c>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t="s">
        <v>2565</v>
      </c>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2555</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t="s">
        <v>2570</v>
      </c>
      <c r="G263" s="268"/>
      <c r="H263" s="268"/>
      <c r="I263" s="268"/>
      <c r="J263" s="268"/>
      <c r="K263" s="268"/>
      <c r="L263" s="268"/>
      <c r="M263" s="268"/>
      <c r="N263" s="268"/>
      <c r="O263" s="268"/>
      <c r="P263" s="269"/>
    </row>
    <row r="264" spans="2:20" ht="60" customHeight="1">
      <c r="B264" s="186" t="s">
        <v>475</v>
      </c>
      <c r="C264" s="130"/>
      <c r="D264" s="130"/>
      <c r="E264" s="130"/>
      <c r="F264" s="121" t="s">
        <v>2571</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v>1.5</v>
      </c>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2555</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21</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8</v>
      </c>
      <c r="F284" s="399"/>
      <c r="G284" s="399"/>
      <c r="H284" s="109">
        <v>5</v>
      </c>
      <c r="I284" s="117"/>
      <c r="J284" s="400"/>
      <c r="K284" s="108">
        <v>3</v>
      </c>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2</v>
      </c>
      <c r="F289" s="399"/>
      <c r="G289" s="399"/>
      <c r="H289" s="109"/>
      <c r="I289" s="117"/>
      <c r="J289" s="400"/>
      <c r="K289" s="108">
        <v>2</v>
      </c>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7</v>
      </c>
      <c r="H302" s="195"/>
      <c r="I302" s="196"/>
      <c r="J302" s="108">
        <v>5</v>
      </c>
      <c r="K302" s="108"/>
      <c r="L302" s="108"/>
      <c r="M302" s="108">
        <v>2</v>
      </c>
      <c r="N302" s="108"/>
      <c r="O302" s="109"/>
      <c r="P302" s="110"/>
    </row>
    <row r="303" spans="2:20" ht="20.100000000000001" customHeight="1">
      <c r="B303" s="186" t="s">
        <v>158</v>
      </c>
      <c r="C303" s="130"/>
      <c r="D303" s="130"/>
      <c r="E303" s="130"/>
      <c r="F303" s="130"/>
      <c r="G303" s="194">
        <f>IF(OR($J$303&lt;&gt;"",$M$303&lt;&gt;""),SUM($J$303,$M$303),"")</f>
        <v>2</v>
      </c>
      <c r="H303" s="195"/>
      <c r="I303" s="196"/>
      <c r="J303" s="108">
        <v>1</v>
      </c>
      <c r="K303" s="108"/>
      <c r="L303" s="108"/>
      <c r="M303" s="108">
        <v>1</v>
      </c>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30</v>
      </c>
      <c r="J320" s="47" t="s">
        <v>487</v>
      </c>
      <c r="K320" s="48" t="s">
        <v>435</v>
      </c>
      <c r="L320" s="29">
        <v>9</v>
      </c>
      <c r="M320" s="47" t="s">
        <v>486</v>
      </c>
      <c r="N320" s="29">
        <v>30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2555</v>
      </c>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3</v>
      </c>
      <c r="J344" s="28"/>
      <c r="K344" s="28"/>
      <c r="L344" s="28"/>
      <c r="M344" s="28"/>
      <c r="N344" s="28"/>
      <c r="O344" s="28"/>
      <c r="P344" s="28"/>
      <c r="Q344" s="12"/>
    </row>
    <row r="345" spans="2:20" ht="20.100000000000001" customHeight="1">
      <c r="B345" s="111" t="s">
        <v>181</v>
      </c>
      <c r="C345" s="112"/>
      <c r="D345" s="112"/>
      <c r="E345" s="112"/>
      <c r="F345" s="113"/>
      <c r="G345" s="28"/>
      <c r="H345" s="28"/>
      <c r="I345" s="28">
        <v>3</v>
      </c>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v>1</v>
      </c>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v>1</v>
      </c>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1</v>
      </c>
      <c r="J351" s="352">
        <v>1</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3</v>
      </c>
      <c r="J353" s="28">
        <v>2</v>
      </c>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2572</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2573</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2563</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2574</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2575</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2576</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v>3</v>
      </c>
      <c r="N375" s="117"/>
      <c r="O375" s="117"/>
      <c r="P375" s="118"/>
    </row>
    <row r="376" spans="2:20" ht="20.100000000000001" customHeight="1">
      <c r="B376" s="186"/>
      <c r="C376" s="130"/>
      <c r="D376" s="130"/>
      <c r="E376" s="101" t="s">
        <v>210</v>
      </c>
      <c r="F376" s="102"/>
      <c r="G376" s="102"/>
      <c r="H376" s="103"/>
      <c r="I376" s="109">
        <v>85</v>
      </c>
      <c r="J376" s="117"/>
      <c r="K376" s="117"/>
      <c r="L376" s="55" t="s">
        <v>480</v>
      </c>
      <c r="M376" s="109">
        <v>85</v>
      </c>
      <c r="N376" s="117"/>
      <c r="O376" s="117"/>
      <c r="P376" s="40" t="s">
        <v>480</v>
      </c>
    </row>
    <row r="377" spans="2:20" ht="20.100000000000001" customHeight="1">
      <c r="B377" s="186" t="s">
        <v>45</v>
      </c>
      <c r="C377" s="130"/>
      <c r="D377" s="130"/>
      <c r="E377" s="101" t="s">
        <v>211</v>
      </c>
      <c r="F377" s="102"/>
      <c r="G377" s="102"/>
      <c r="H377" s="103"/>
      <c r="I377" s="109">
        <v>11.56</v>
      </c>
      <c r="J377" s="117"/>
      <c r="K377" s="117"/>
      <c r="L377" s="55" t="s">
        <v>472</v>
      </c>
      <c r="M377" s="109">
        <v>11.56</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32000</v>
      </c>
      <c r="J384" s="117"/>
      <c r="K384" s="117"/>
      <c r="L384" s="50" t="s">
        <v>481</v>
      </c>
      <c r="M384" s="109">
        <v>32000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45000</v>
      </c>
      <c r="J386" s="117"/>
      <c r="K386" s="117"/>
      <c r="L386" s="50" t="s">
        <v>481</v>
      </c>
      <c r="M386" s="109">
        <v>45000</v>
      </c>
      <c r="N386" s="117"/>
      <c r="O386" s="117"/>
      <c r="P386" s="37" t="s">
        <v>481</v>
      </c>
    </row>
    <row r="387" spans="2:20" ht="20.100000000000001" customHeight="1">
      <c r="B387" s="186"/>
      <c r="C387" s="338"/>
      <c r="D387" s="338"/>
      <c r="E387" s="101" t="s">
        <v>217</v>
      </c>
      <c r="F387" s="102"/>
      <c r="G387" s="102"/>
      <c r="H387" s="103"/>
      <c r="I387" s="109">
        <v>12000</v>
      </c>
      <c r="J387" s="117"/>
      <c r="K387" s="117"/>
      <c r="L387" s="50" t="s">
        <v>481</v>
      </c>
      <c r="M387" s="109">
        <v>12000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11000</v>
      </c>
      <c r="J389" s="117"/>
      <c r="K389" s="117"/>
      <c r="L389" s="50" t="s">
        <v>481</v>
      </c>
      <c r="M389" s="109">
        <v>11000</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2577</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t="s">
        <v>2577</v>
      </c>
      <c r="H399" s="268"/>
      <c r="I399" s="268"/>
      <c r="J399" s="268"/>
      <c r="K399" s="268"/>
      <c r="L399" s="268"/>
      <c r="M399" s="268"/>
      <c r="N399" s="268"/>
      <c r="O399" s="268"/>
      <c r="P399" s="269"/>
    </row>
    <row r="400" spans="2:20" ht="120" customHeight="1">
      <c r="B400" s="303" t="s">
        <v>217</v>
      </c>
      <c r="C400" s="102"/>
      <c r="D400" s="102"/>
      <c r="E400" s="102"/>
      <c r="F400" s="103"/>
      <c r="G400" s="121" t="s">
        <v>2578</v>
      </c>
      <c r="H400" s="268"/>
      <c r="I400" s="268"/>
      <c r="J400" s="268"/>
      <c r="K400" s="268"/>
      <c r="L400" s="268"/>
      <c r="M400" s="268"/>
      <c r="N400" s="268"/>
      <c r="O400" s="268"/>
      <c r="P400" s="269"/>
    </row>
    <row r="401" spans="2:20" ht="120" customHeight="1">
      <c r="B401" s="303" t="s">
        <v>216</v>
      </c>
      <c r="C401" s="102"/>
      <c r="D401" s="102"/>
      <c r="E401" s="102"/>
      <c r="F401" s="103"/>
      <c r="G401" s="121" t="s">
        <v>2579</v>
      </c>
      <c r="H401" s="268"/>
      <c r="I401" s="268"/>
      <c r="J401" s="268"/>
      <c r="K401" s="268"/>
      <c r="L401" s="268"/>
      <c r="M401" s="268"/>
      <c r="N401" s="268"/>
      <c r="O401" s="268"/>
      <c r="P401" s="269"/>
    </row>
    <row r="402" spans="2:20" ht="120" customHeight="1">
      <c r="B402" s="303" t="s">
        <v>219</v>
      </c>
      <c r="C402" s="102"/>
      <c r="D402" s="102"/>
      <c r="E402" s="102"/>
      <c r="F402" s="103"/>
      <c r="G402" s="121" t="s">
        <v>2580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c r="B431" s="301"/>
      <c r="C431" s="302"/>
      <c r="D431" s="130" t="s">
        <v>245</v>
      </c>
      <c r="E431" s="130"/>
      <c r="F431" s="130"/>
      <c r="G431" s="130"/>
      <c r="H431" s="109">
        <v>9</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v>2</v>
      </c>
      <c r="I433" s="117"/>
      <c r="J433" s="117"/>
      <c r="K433" s="117"/>
      <c r="L433" s="117"/>
      <c r="M433" s="117"/>
      <c r="N433" s="117"/>
      <c r="O433" s="117"/>
      <c r="P433" s="37" t="s">
        <v>479</v>
      </c>
    </row>
    <row r="434" spans="2:16" ht="20.100000000000001" customHeight="1">
      <c r="B434" s="186"/>
      <c r="C434" s="130"/>
      <c r="D434" s="130" t="s">
        <v>248</v>
      </c>
      <c r="E434" s="130"/>
      <c r="F434" s="130"/>
      <c r="G434" s="130"/>
      <c r="H434" s="109">
        <v>7</v>
      </c>
      <c r="I434" s="117"/>
      <c r="J434" s="117"/>
      <c r="K434" s="117"/>
      <c r="L434" s="117"/>
      <c r="M434" s="117"/>
      <c r="N434" s="117"/>
      <c r="O434" s="117"/>
      <c r="P434" s="37" t="s">
        <v>479</v>
      </c>
    </row>
    <row r="435" spans="2:16" ht="20.100000000000001" customHeight="1">
      <c r="B435" s="186"/>
      <c r="C435" s="130"/>
      <c r="D435" s="130" t="s">
        <v>249</v>
      </c>
      <c r="E435" s="130"/>
      <c r="F435" s="130"/>
      <c r="G435" s="130"/>
      <c r="H435" s="109">
        <v>6</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6</v>
      </c>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v>7</v>
      </c>
      <c r="I446" s="117"/>
      <c r="J446" s="117"/>
      <c r="K446" s="117"/>
      <c r="L446" s="117"/>
      <c r="M446" s="117"/>
      <c r="N446" s="117"/>
      <c r="O446" s="117"/>
      <c r="P446" s="37" t="s">
        <v>479</v>
      </c>
    </row>
    <row r="447" spans="2:16" ht="20.100000000000001" customHeight="1">
      <c r="B447" s="186"/>
      <c r="C447" s="130"/>
      <c r="D447" s="130" t="s">
        <v>261</v>
      </c>
      <c r="E447" s="130"/>
      <c r="F447" s="130"/>
      <c r="G447" s="130"/>
      <c r="H447" s="109">
        <v>6</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86.5</v>
      </c>
      <c r="I452" s="94"/>
      <c r="J452" s="94"/>
      <c r="K452" s="94"/>
      <c r="L452" s="94"/>
      <c r="M452" s="94"/>
      <c r="N452" s="94"/>
      <c r="O452" s="94"/>
      <c r="P452" s="49" t="s">
        <v>485</v>
      </c>
    </row>
    <row r="453" spans="2:20" ht="20.100000000000001" customHeight="1">
      <c r="B453" s="186" t="s">
        <v>266</v>
      </c>
      <c r="C453" s="130"/>
      <c r="D453" s="130"/>
      <c r="E453" s="130"/>
      <c r="F453" s="130"/>
      <c r="G453" s="130"/>
      <c r="H453" s="109">
        <v>15</v>
      </c>
      <c r="I453" s="117"/>
      <c r="J453" s="117"/>
      <c r="K453" s="117"/>
      <c r="L453" s="117"/>
      <c r="M453" s="117"/>
      <c r="N453" s="117"/>
      <c r="O453" s="117"/>
      <c r="P453" s="37" t="s">
        <v>477</v>
      </c>
    </row>
    <row r="454" spans="2:20" ht="20.100000000000001" customHeight="1">
      <c r="B454" s="186" t="s">
        <v>267</v>
      </c>
      <c r="C454" s="130"/>
      <c r="D454" s="130"/>
      <c r="E454" s="130"/>
      <c r="F454" s="130"/>
      <c r="G454" s="130"/>
      <c r="H454" s="109">
        <v>71.400000000000006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2581</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2546</v>
      </c>
      <c r="L475" s="132"/>
      <c r="M475" s="35" t="s">
        <v>469</v>
      </c>
      <c r="N475" s="132" t="s">
        <v>2547</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2582</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2582</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2583</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2584</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2585</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2585</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2585</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2554</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2586</v>
      </c>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2554</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2555</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noah</cp:lastModifiedBy>
  <cp:lastPrinted>2021-03-04T10:23:32Z</cp:lastPrinted>
  <dcterms:created xsi:type="dcterms:W3CDTF">2020-12-23T05:28:24Z</dcterms:created>
  <dcterms:modified xsi:type="dcterms:W3CDTF">2025-02-04T06:35:38Z</dcterms:modified>
</cp:coreProperties>
</file>