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shoukibo\Desktop\"/>
    </mc:Choice>
  </mc:AlternateContent>
  <xr:revisionPtr revIDLastSave="0" documentId="13_ncr:1_{CED3FFDC-7178-4108-ABEE-9EBF732045FF}"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xWindow="13770" yWindow="345" windowWidth="13560" windowHeight="1489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<sst xmlns="http://schemas.openxmlformats.org/spreadsheetml/2006/main" count="3122" uniqueCount="2608">
  <si>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</si>
  <si>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</si>
  <si>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</si>
  <si>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</si>
  <si>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</si>
  <si>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</si>
  <si>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</si>
  <si>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</si>
  <si>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</si>
  <si>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</si>
  <si>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</si>
  <si>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</si>
  <si>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</si>
  <si>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</si>
  <si>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</si>
  <si>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</si>
  <si>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</si>
  <si>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</si>
  <si>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</si>
  <si>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</si>
  <si>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</si>
  <si>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</si>
  <si>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</si>
  <si>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</si>
  <si>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</si>
  <si>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</si>
  <si>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</si>
  <si>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</si>
  <si>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</si>
  <si>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</si>
  <si>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</si>
  <si>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</si>
  <si>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</si>
  <si>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</si>
  <si>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</si>
  <si>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</si>
  <si>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</si>
  <si>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</si>
  <si>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</si>
  <si>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</si>
  <si>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</si>
  <si>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</si>
  <si>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</si>
  <si>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</si>
  <si>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</si>
  <si>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</si>
  <si>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</si>
  <si>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</si>
  <si>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</si>
  <si>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</si>
  <si>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</si>
  <si>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</si>
  <si>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</si>
  <si>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</si>
  <si>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</si>
  <si>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</si>
  <si>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</si>
  <si>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</si>
  <si>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</si>
  <si>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</si>
  <si>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</si>
  <si>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</si>
  <si>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</si>
  <si>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</si>
  <si>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</si>
  <si>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</si>
  <si>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</si>
  <si>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</si>
  <si>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</si>
  <si>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</si>
  <si>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</si>
  <si>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</si>
  <si>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</si>
  <si>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</si>
  <si>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</si>
  <si>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</si>
  <si>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</si>
  <si>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</si>
  <si>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</si>
  <si>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</si>
  <si>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</si>
  <si>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</si>
  <si>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</si>
  <si>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</si>
  <si>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</si>
  <si>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</si>
  <si>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</si>
  <si>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</si>
  <si>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</si>
  <si>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</si>
  <si>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</si>
  <si>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</si>
  <si>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</si>
  <si>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</si>
  <si>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</si>
  <si>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</si>
  <si>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</si>
  <si>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</si>
  <si>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</si>
  <si>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</si>
  <si>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</si>
  <si>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</si>
  <si>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</si>
  <si>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</si>
  <si>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</si>
  <si>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</si>
  <si>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</si>
  <si>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</si>
  <si>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</si>
  <si>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</si>
  <si>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</si>
  <si>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</si>
  <si>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</si>
  <si>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</si>
  <si>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</si>
  <si>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</si>
  <si>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</si>
  <si>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</si>
  <si>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</si>
  <si>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</si>
  <si>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</si>
  <si>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</si>
  <si>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</si>
  <si>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</si>
  <si>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</si>
  <si>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</si>
  <si>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</si>
  <si>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</si>
  <si>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</si>
  <si>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</si>
  <si>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</si>
  <si>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</si>
  <si>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</si>
  <si>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</si>
  <si>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</si>
  <si>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</si>
  <si>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</si>
  <si>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</si>
  <si>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</si>
  <si>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</si>
  <si>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</si>
  <si>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</si>
  <si>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</si>
  <si>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</si>
  <si>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</si>
  <si>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</si>
  <si>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</si>
  <si>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</si>
  <si>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</si>
  <si>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</si>
  <si>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</si>
  <si>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</si>
  <si>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</si>
  <si>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</si>
  <si>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</si>
  <si>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</si>
  <si>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</si>
  <si>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</si>
  <si>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</si>
  <si>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</si>
  <si>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</si>
  <si>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</si>
  <si>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</si>
  <si>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</si>
  <si>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</si>
  <si>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</si>
  <si>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</si>
  <si>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</si>
  <si>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</si>
  <si>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</si>
  <si>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</si>
  <si>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</si>
  <si>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</si>
  <si>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</si>
  <si>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</si>
  <si>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</si>
  <si>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</si>
  <si>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</si>
  <si>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</si>
  <si>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</si>
  <si>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</si>
  <si>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</si>
  <si>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</si>
  <si>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</si>
  <si>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</si>
  <si>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</si>
  <si>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</si>
  <si>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</si>
  <si>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</si>
  <si>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</si>
  <si>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</si>
  <si>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</si>
  <si>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</si>
  <si>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</si>
  <si>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</si>
  <si>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</si>
  <si>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</si>
  <si>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</si>
  <si>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</si>
  <si>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</si>
  <si>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</si>
  <si>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</si>
  <si>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</si>
  <si>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</si>
  <si>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</si>
  <si>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</si>
  <si>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</si>
  <si>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</si>
  <si>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</si>
  <si>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</si>
  <si>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</si>
  <si>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</si>
  <si>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</si>
  <si>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</si>
  <si>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</si>
  <si>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</si>
  <si>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</si>
  <si>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</si>
  <si>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</si>
  <si>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</si>
  <si>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</si>
  <si>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</si>
  <si>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</si>
  <si>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</si>
  <si>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</si>
  <si>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</si>
  <si>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</si>
  <si>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</si>
  <si>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</si>
  <si>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</si>
  <si>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</si>
  <si>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</si>
  <si>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</si>
  <si>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</si>
  <si>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</si>
  <si>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</si>
  <si>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</si>
  <si>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</si>
  <si>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</si>
  <si>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</si>
  <si>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</si>
  <si>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</si>
  <si>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</si>
  <si>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</si>
  <si>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</si>
  <si>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</si>
  <si>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</si>
  <si>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</si>
  <si>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</si>
  <si>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</si>
  <si>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</si>
  <si>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</si>
  <si>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</si>
  <si>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</si>
  <si>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</si>
  <si>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</si>
  <si>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</si>
  <si>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</si>
  <si>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</si>
  <si>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</si>
  <si>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</si>
  <si>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</si>
  <si>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</si>
  <si>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</si>
  <si>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</si>
  <si>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</si>
  <si>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</si>
  <si>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</si>
  <si>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</si>
  <si>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</si>
  <si>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</si>
  <si>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</si>
  <si>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</si>
  <si>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</si>
  <si>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</si>
  <si>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</si>
  <si>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</si>
  <si>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</si>
  <si>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</si>
  <si>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</si>
  <si>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</si>
  <si>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</si>
  <si>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</si>
  <si>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</si>
  <si>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</si>
  <si>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</si>
  <si>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</si>
  <si>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</si>
  <si>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</si>
  <si>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</si>
  <si>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</si>
  <si>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</si>
  <si>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</si>
  <si>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</si>
  <si>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</si>
  <si>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</si>
  <si>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</si>
  <si>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</si>
  <si>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</si>
  <si>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</si>
  <si>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</si>
  <si>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</si>
  <si>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</si>
  <si>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</si>
  <si>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</si>
  <si>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</si>
  <si>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</si>
  <si>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</si>
  <si>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</si>
  <si>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</si>
  <si>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</si>
  <si>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</si>
  <si>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</si>
  <si>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</si>
  <si>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</si>
  <si>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</si>
  <si>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</si>
  <si>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</si>
  <si>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</si>
  <si>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</si>
  <si>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</si>
  <si>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</si>
  <si>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</si>
  <si>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</si>
  <si>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</si>
  <si>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</si>
  <si>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</si>
  <si>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</si>
  <si>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</si>
  <si>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</si>
  <si>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</si>
  <si>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</si>
  <si>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</si>
  <si>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</si>
  <si>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</si>
  <si>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</si>
  <si>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</si>
  <si>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</si>
  <si>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</si>
  <si>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</si>
  <si>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</si>
  <si>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</si>
  <si>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</si>
  <si>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</si>
  <si>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</si>
  <si>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</si>
  <si>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</si>
  <si>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</si>
  <si>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</si>
  <si>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</si>
  <si>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</si>
  <si>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</si>
  <si>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</si>
  <si>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</si>
  <si>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</si>
  <si>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</si>
  <si>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</si>
  <si>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</si>
  <si>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</si>
  <si>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</si>
  <si>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</si>
  <si>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</si>
  <si>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</si>
  <si>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</si>
  <si>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</si>
  <si>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</si>
  <si>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</si>
  <si>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</si>
  <si>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</si>
  <si>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</si>
  <si>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</si>
  <si>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</si>
  <si>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</si>
  <si>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</si>
  <si>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</si>
  <si>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</si>
  <si>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</si>
  <si>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</si>
  <si>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</si>
  <si>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</si>
  <si>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</si>
  <si>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</si>
  <si>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</si>
  <si>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</si>
  <si>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</si>
  <si>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</si>
  <si>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</si>
  <si>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</si>
  <si>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</si>
  <si>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</si>
  <si>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</si>
  <si>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</si>
  <si>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</si>
  <si>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</si>
  <si>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</si>
  <si>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</si>
  <si>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</si>
  <si>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</si>
  <si>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</si>
  <si>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</si>
  <si>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</si>
  <si>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</si>
  <si>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</si>
  <si>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</si>
  <si>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</si>
  <si>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</si>
  <si>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</si>
  <si>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</si>
  <si>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</si>
  <si>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</si>
  <si>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</si>
  <si>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</si>
  <si>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</si>
  <si>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</si>
  <si>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</si>
  <si>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</si>
  <si>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</si>
  <si>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</si>
  <si>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</si>
  <si>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</si>
  <si>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</si>
  <si>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</si>
  <si>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</si>
  <si>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</si>
  <si>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</si>
  <si>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</si>
  <si>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</si>
  <si>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</si>
  <si>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</si>
  <si>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</si>
  <si>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</si>
  <si>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</si>
  <si>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</si>
  <si>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</si>
  <si>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</si>
  <si>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</si>
  <si>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</si>
  <si>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</si>
  <si>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</si>
  <si>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</si>
  <si>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</si>
  <si>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</si>
  <si>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</si>
  <si>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</si>
  <si>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</si>
  <si>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</si>
  <si>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</si>
  <si>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</si>
  <si>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</si>
  <si>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</si>
  <si>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</si>
  <si>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</si>
  <si>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</si>
  <si>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</si>
  <si>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</si>
  <si>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</si>
  <si>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</si>
  <si>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</si>
  <si>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</si>
  <si>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</si>
  <si>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</si>
  <si>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</si>
  <si>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</si>
  <si>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</si>
  <si>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</si>
  <si>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</si>
  <si>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</si>
  <si>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</si>
  <si>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</si>
  <si>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</si>
  <si>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</si>
  <si>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</si>
  <si>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</si>
  <si>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</si>
  <si>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</si>
  <si>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</si>
  <si>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</si>
  <si>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</si>
  <si>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</si>
  <si>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</si>
  <si>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</si>
  <si>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</si>
  <si>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</si>
  <si>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</si>
  <si>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</si>
  <si>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</si>
  <si>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</si>
  <si>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</si>
  <si>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</si>
  <si>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</si>
  <si>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</si>
  <si>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</si>
  <si>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</si>
  <si>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</si>
  <si>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</si>
  <si>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</si>
  <si>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</si>
  <si>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</si>
  <si>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</si>
  <si>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</si>
  <si>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</si>
  <si>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</si>
  <si>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</si>
  <si>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</si>
  <si>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</si>
  <si>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</si>
  <si>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</si>
  <si>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</si>
  <si>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</si>
  <si>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</si>
  <si>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</si>
  <si>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</si>
  <si>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</si>
  <si>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</si>
  <si>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</si>
  <si>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</si>
  <si>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</si>
  <si>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</si>
  <si>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</si>
  <si>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</si>
  <si>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</si>
  <si>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</si>
  <si>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</si>
  <si>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</si>
  <si>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</si>
  <si>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</si>
  <si>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</si>
  <si>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</si>
  <si>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</si>
  <si>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</si>
  <si>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</si>
  <si>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</si>
  <si>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</si>
  <si>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</si>
  <si>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</si>
  <si>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</si>
  <si>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</si>
  <si>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</si>
  <si>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</si>
  <si>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</si>
  <si>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</si>
  <si>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</si>
  <si>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</si>
  <si>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</si>
  <si>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</si>
  <si>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</si>
  <si>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</si>
  <si>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</si>
  <si>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</si>
  <si>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</si>
  <si>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</si>
  <si>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</si>
  <si>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</si>
  <si>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</si>
  <si>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</si>
  <si>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</si>
  <si>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</si>
  <si>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</si>
  <si>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</si>
  <si>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</si>
  <si>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</si>
  <si>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</si>
  <si>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</si>
  <si>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</si>
  <si>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</si>
  <si>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</si>
  <si>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</si>
  <si>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</si>
  <si>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</si>
  <si>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</si>
  <si>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</si>
  <si>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</si>
  <si>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</si>
  <si>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</si>
  <si>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</si>
  <si>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</si>
  <si>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</si>
  <si>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</si>
  <si>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</si>
  <si>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</si>
  <si>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</si>
  <si>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</si>
  <si>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</si>
  <si>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</si>
  <si>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</si>
  <si>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</si>
  <si>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</si>
  <si>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</si>
  <si>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</si>
  <si>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</si>
  <si>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</si>
  <si>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</si>
  <si>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</si>
  <si>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</si>
  <si>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</si>
  <si>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</si>
  <si>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</si>
  <si>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</si>
  <si>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</si>
  <si>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</si>
  <si>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</si>
  <si>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</si>
  <si>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</si>
  <si>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</si>
  <si>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</si>
  <si>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</si>
  <si>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</si>
  <si>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</si>
  <si>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</si>
  <si>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</si>
  <si>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</si>
  <si>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</si>
  <si>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</si>
  <si>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</si>
  <si>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</si>
  <si>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</si>
  <si>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</si>
  <si>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</si>
  <si>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</si>
  <si>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</si>
  <si>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</si>
  <si>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</si>
  <si>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</si>
  <si>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</si>
  <si>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</si>
  <si>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</si>
  <si>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</si>
  <si>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</si>
  <si>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</si>
  <si>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</si>
  <si>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</si>
  <si>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</si>
  <si>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</si>
  <si>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</si>
  <si>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</si>
  <si>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</si>
  <si>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</si>
  <si>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</si>
  <si>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</si>
  <si>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</si>
  <si>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</si>
  <si>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</si>
  <si>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</si>
  <si>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</si>
  <si>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</si>
  <si>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</si>
  <si>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</si>
  <si>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</si>
  <si>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</si>
  <si>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</si>
  <si>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</si>
  <si>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</si>
  <si>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</si>
  <si>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</si>
  <si>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</si>
  <si>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</si>
  <si>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</si>
  <si>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</si>
  <si>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</si>
  <si>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</si>
  <si>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</si>
  <si>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</si>
  <si>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</si>
  <si>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</si>
  <si>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</si>
  <si>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</si>
  <si>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</si>
  <si>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</si>
  <si>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</si>
  <si>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</si>
  <si>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</si>
  <si>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</si>
  <si>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</si>
  <si>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</si>
  <si>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</si>
  <si>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</si>
  <si>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</si>
  <si>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</si>
  <si>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</si>
  <si>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</si>
  <si>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</si>
  <si>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</si>
  <si>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</si>
  <si>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</si>
  <si>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</si>
  <si>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</si>
  <si>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</si>
  <si>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</si>
  <si>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</si>
  <si>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</si>
  <si>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</si>
  <si>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</si>
  <si>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</si>
  <si>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</si>
  <si>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</si>
  <si>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</si>
  <si>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</si>
  <si>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</si>
  <si>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</si>
  <si>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</si>
  <si>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</si>
  <si>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</si>
  <si>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</si>
  <si>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</si>
  <si>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</si>
  <si>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</si>
  <si>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</si>
  <si>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</si>
  <si>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</si>
  <si>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</si>
  <si>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</si>
  <si>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</si>
  <si>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</si>
  <si>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</si>
  <si>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</si>
  <si>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</si>
  <si>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</si>
  <si>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</si>
  <si>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</si>
  <si>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</si>
  <si>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</si>
  <si>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</si>
  <si>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</si>
  <si>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</si>
  <si>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</si>
  <si>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</si>
  <si>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</si>
  <si>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</si>
  <si>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</si>
  <si>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</si>
  <si>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</si>
  <si>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</si>
  <si>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</si>
  <si>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</si>
  <si>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</si>
  <si>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</si>
  <si>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</si>
  <si>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</si>
  <si>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</si>
  <si>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</si>
  <si>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</si>
  <si>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</si>
  <si>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</si>
  <si>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</si>
  <si>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</si>
  <si>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</si>
  <si>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</si>
  <si>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</si>
  <si>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</si>
  <si>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</si>
  <si>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</si>
  <si>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</si>
  <si>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</si>
  <si>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</si>
  <si>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</si>
  <si>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</si>
  <si>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</si>
  <si>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</si>
  <si>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</si>
  <si>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</si>
  <si>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</si>
  <si>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</si>
  <si>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</si>
  <si>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</si>
  <si>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</si>
  <si>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</si>
  <si>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</si>
  <si>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</si>
  <si>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</si>
  <si>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</si>
  <si>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</si>
  <si>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</si>
  <si>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</si>
  <si>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</si>
  <si>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</si>
  <si>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</si>
  <si>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</si>
  <si>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</si>
  <si>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</si>
  <si>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</si>
  <si>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</si>
  <si>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</si>
  <si>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</si>
  <si>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</si>
  <si>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</si>
  <si>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</si>
  <si>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</si>
  <si>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</si>
  <si>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</si>
  <si>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</si>
  <si>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</si>
  <si>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</si>
  <si>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</si>
  <si>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</si>
  <si>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</si>
  <si>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</si>
  <si>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</si>
  <si>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</si>
  <si>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</si>
  <si>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</si>
  <si>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</si>
  <si>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</si>
  <si>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</si>
  <si>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</si>
  <si>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</si>
  <si>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</si>
  <si>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</si>
  <si>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</si>
  <si>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</si>
  <si>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</si>
  <si>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</si>
  <si>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</si>
  <si>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</si>
  <si>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</si>
  <si>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</si>
  <si>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</si>
  <si>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</si>
  <si>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</si>
  <si>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</si>
  <si>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</si>
  <si>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</si>
  <si>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</si>
  <si>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</si>
  <si>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</si>
  <si>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</si>
  <si>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</si>
  <si>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</si>
  <si>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</si>
  <si>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</si>
  <si>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</si>
  <si>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</si>
  <si>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</si>
  <si>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</si>
  <si>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</si>
  <si>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</si>
  <si>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</si>
  <si>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</si>
  <si>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</si>
  <si>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</si>
  <si>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</si>
  <si>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</si>
  <si>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</si>
  <si>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</si>
  <si>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</si>
  <si>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</si>
  <si>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</si>
  <si>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</si>
  <si>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</si>
  <si>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</si>
  <si>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</si>
  <si>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</si>
  <si>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</si>
  <si>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</si>
  <si>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</si>
  <si>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</si>
  <si>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</si>
  <si>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</si>
  <si>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</si>
  <si>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</si>
  <si>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</si>
  <si>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</si>
  <si>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</si>
  <si>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</si>
  <si>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</si>
  <si>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</si>
  <si>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</si>
  <si>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</si>
  <si>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</si>
  <si>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</si>
  <si>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</si>
  <si>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</si>
  <si>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</si>
  <si>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</si>
  <si>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</si>
  <si>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</si>
  <si>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</si>
  <si>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</si>
  <si>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</si>
  <si>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</si>
  <si>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</si>
  <si>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</si>
  <si>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</si>
  <si>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</si>
  <si>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</si>
  <si>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</si>
  <si>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</si>
  <si>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</si>
  <si>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</si>
  <si>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</si>
  <si>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</si>
  <si>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</si>
  <si>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</si>
  <si>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</si>
  <si>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</si>
  <si>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</si>
  <si>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</si>
  <si>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</si>
  <si>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</si>
  <si>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</si>
  <si>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</si>
  <si>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</si>
  <si>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</si>
  <si>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</si>
  <si>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</si>
  <si>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</si>
  <si>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</si>
  <si>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</si>
  <si>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</si>
  <si>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</si>
  <si>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</si>
  <si>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</si>
  <si>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</si>
  <si>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</si>
  <si>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</si>
  <si>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</si>
  <si>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</si>
  <si>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</si>
  <si>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</si>
  <si>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</si>
  <si>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</si>
  <si>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</si>
  <si>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</si>
  <si>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</si>
  <si>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</si>
  <si>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</si>
  <si>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</si>
  <si>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</si>
  <si>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</si>
  <si>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</si>
  <si>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</si>
  <si>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</si>
  <si>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</si>
  <si>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</si>
  <si>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</si>
  <si>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</si>
  <si>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</si>
  <si>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</si>
  <si>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</si>
  <si>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</si>
  <si>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</si>
  <si>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</si>
  <si>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</si>
  <si>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</si>
  <si>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</si>
  <si>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</si>
  <si>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</si>
  <si>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</si>
  <si>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</si>
  <si>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</si>
  <si>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</si>
  <si>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</si>
  <si>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</si>
  <si>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</si>
  <si>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</si>
  <si>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</si>
  <si>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</si>
  <si>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</si>
  <si>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</si>
  <si>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</si>
  <si>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</si>
  <si>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</si>
  <si>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</si>
  <si>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</si>
  <si>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</si>
  <si>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</si>
  <si>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</si>
  <si>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</si>
  <si>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</si>
  <si>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</si>
  <si>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</si>
  <si>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</si>
  <si>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</si>
  <si>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</si>
  <si>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</si>
  <si>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</si>
  <si>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</si>
  <si>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</si>
  <si>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</si>
  <si>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</si>
  <si>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</si>
  <si>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</si>
  <si>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</si>
  <si>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</si>
  <si>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</si>
  <si>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</si>
  <si>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</si>
  <si>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</si>
  <si>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</si>
  <si>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</si>
  <si>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</si>
  <si>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</si>
  <si>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</si>
  <si>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</si>
  <si>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</si>
  <si>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</si>
  <si>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</si>
  <si>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</si>
  <si>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</si>
  <si>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</si>
  <si>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</si>
  <si>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</si>
  <si>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</si>
  <si>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</si>
  <si>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</si>
  <si>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</si>
  <si>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</si>
  <si>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</si>
  <si>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</si>
  <si>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</si>
  <si>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</si>
  <si>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</si>
  <si>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</si>
  <si>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</si>
  <si>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</si>
  <si>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</si>
  <si>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</si>
  <si>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</si>
  <si>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</si>
  <si>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</si>
  <si>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</si>
  <si>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</si>
  <si>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</si>
  <si>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</si>
  <si>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</si>
  <si>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</si>
  <si>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</si>
  <si>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</si>
  <si>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</si>
  <si>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</si>
  <si>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</si>
  <si>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</si>
  <si>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</si>
  <si>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</si>
  <si>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</si>
  <si>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</si>
  <si>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</si>
  <si>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</si>
  <si>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</si>
  <si>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</si>
  <si>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</si>
  <si>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</si>
  <si>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</si>
  <si>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</si>
  <si>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</si>
  <si>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</si>
  <si>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</si>
  <si>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</si>
  <si>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</si>
  <si>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</si>
  <si>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</si>
  <si>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</si>
  <si>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</si>
  <si>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</si>
  <si>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</si>
  <si>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</si>
  <si>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</si>
  <si>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</si>
  <si>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</si>
  <si>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</si>
  <si>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</si>
  <si>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</si>
  <si>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</si>
  <si>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</si>
  <si>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</si>
  <si>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</si>
  <si>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</si>
  <si>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</si>
  <si>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</si>
  <si>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</si>
  <si>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</si>
  <si>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</si>
  <si>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</si>
  <si>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</si>
  <si>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</si>
  <si>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</si>
  <si>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</si>
  <si>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</si>
  <si>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</si>
  <si>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</si>
  <si>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</si>
  <si>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</si>
  <si>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</si>
  <si>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</si>
  <si>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</si>
  <si>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</si>
  <si>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</si>
  <si>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</si>
  <si>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</si>
  <si>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</si>
  <si>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</si>
  <si>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</si>
  <si>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</si>
  <si>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</si>
  <si>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</si>
  <si>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</si>
  <si>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</si>
  <si>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</si>
  <si>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</si>
  <si>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</si>
  <si>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</si>
  <si>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</si>
  <si>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</si>
  <si>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</si>
  <si>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</si>
  <si>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</si>
  <si>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</si>
  <si>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</si>
  <si>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</si>
  <si>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</si>
  <si>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</si>
  <si>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</si>
  <si>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</si>
  <si>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</si>
  <si>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</si>
  <si>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</si>
  <si>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</si>
  <si>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</si>
  <si>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</si>
  <si>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</si>
  <si>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</si>
  <si>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</si>
  <si>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</si>
  <si>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</si>
  <si>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</si>
  <si>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</si>
  <si>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</si>
  <si>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</si>
  <si>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</si>
  <si>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</si>
  <si>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</si>
  <si>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</si>
  <si>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</si>
  <si>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</si>
  <si>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</si>
  <si>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</si>
  <si>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</si>
  <si>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</si>
  <si>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</si>
  <si>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</si>
  <si>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</si>
  <si>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</si>
  <si>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</si>
  <si>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</si>
  <si>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</si>
  <si>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</si>
  <si>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</si>
  <si>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</si>
  <si>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</si>
  <si>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</si>
  <si>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</si>
  <si>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</si>
  <si>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</si>
  <si>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</si>
  <si>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</si>
  <si>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</si>
  <si>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</si>
  <si>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</si>
  <si>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</si>
  <si>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</si>
  <si>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</si>
  <si>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</si>
  <si>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</si>
  <si>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</si>
  <si>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</si>
  <si>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</si>
  <si>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</si>
  <si>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</si>
  <si>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</si>
  <si>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</si>
  <si>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</si>
  <si>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</si>
  <si>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</si>
  <si>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</si>
  <si>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</si>
  <si>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</si>
  <si>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</si>
  <si>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</si>
  <si>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</si>
  <si>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</si>
  <si>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</si>
  <si>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</si>
  <si>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</si>
  <si>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</si>
  <si>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</si>
  <si>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</si>
  <si>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</si>
  <si>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</si>
  <si>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</si>
  <si>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</si>
  <si>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</si>
  <si>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</si>
  <si>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</si>
  <si>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</si>
  <si>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</si>
  <si>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</si>
  <si>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</si>
  <si>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</si>
  <si>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</si>
  <si>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</si>
  <si>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</si>
  <si>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</si>
  <si>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</si>
  <si>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</si>
  <si>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</si>
  <si>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</si>
  <si>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</si>
  <si>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</si>
  <si>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</si>
  <si>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</si>
  <si>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</si>
  <si>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</si>
  <si>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</si>
  <si>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</si>
  <si>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</si>
  <si>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</si>
  <si>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</si>
  <si>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</si>
  <si>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</si>
  <si>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</si>
  <si>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</si>
  <si>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</si>
  <si>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</si>
  <si>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</si>
  <si>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</si>
  <si>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</si>
  <si>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</si>
  <si>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</si>
  <si>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</si>
  <si>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</si>
  <si>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</si>
  <si>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</si>
  <si>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</si>
  <si>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</si>
  <si>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</si>
  <si>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</si>
  <si>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</si>
  <si>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</si>
  <si>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</si>
  <si>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</si>
  <si>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</si>
  <si>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</si>
  <si>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</si>
  <si>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</si>
  <si>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</si>
  <si>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</si>
  <si>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</si>
  <si>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</si>
  <si>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</si>
  <si>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</si>
  <si>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</si>
  <si>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</si>
  <si>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</si>
  <si>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</si>
  <si>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</si>
  <si>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</si>
  <si>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</si>
  <si>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</si>
  <si>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</si>
  <si>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</si>
  <si>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</si>
  <si>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</si>
  <si>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</si>
  <si>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</si>
  <si>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</si>
  <si>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</si>
  <si>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</si>
  <si>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</si>
  <si>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</si>
  <si>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</si>
  <si>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</si>
  <si>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</si>
  <si>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</si>
  <si>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</si>
  <si>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</si>
  <si>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</si>
  <si>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</si>
  <si>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</si>
  <si>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</si>
  <si>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</si>
  <si>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</si>
  <si>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</si>
  <si>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</si>
  <si>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</si>
  <si>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</si>
  <si>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</si>
  <si>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</si>
  <si>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</si>
  <si>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</si>
  <si>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</si>
  <si>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</si>
  <si>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</si>
  <si>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</si>
  <si>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</si>
  <si>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</si>
  <si>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</si>
  <si>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</si>
  <si>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</si>
  <si>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</si>
  <si>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</si>
  <si>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</si>
  <si>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</si>
  <si>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</si>
  <si>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</si>
  <si>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</si>
  <si>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</si>
  <si>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</si>
  <si>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</si>
  <si>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</si>
  <si>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</si>
  <si>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</si>
  <si>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</si>
  <si>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</si>
  <si>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</si>
  <si>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</si>
  <si>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</si>
  <si>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</si>
  <si>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</si>
  <si>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</si>
  <si>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</si>
  <si>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</si>
  <si>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</si>
  <si>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</si>
  <si>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</si>
  <si>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</si>
  <si>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</si>
  <si>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</si>
  <si>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</si>
  <si>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</si>
  <si>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</si>
  <si>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</si>
  <si>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</si>
  <si>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</si>
  <si>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</si>
  <si>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</si>
  <si>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</si>
  <si>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</si>
  <si>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</si>
  <si>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</si>
  <si>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</si>
  <si>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</si>
  <si>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</si>
  <si>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</si>
  <si>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</si>
  <si>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</si>
  <si>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</si>
  <si>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</si>
  <si>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</si>
  <si>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</si>
  <si>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</si>
  <si>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</si>
  <si>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</si>
  <si>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</si>
  <si>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</si>
  <si>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</si>
  <si>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</si>
  <si>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</si>
  <si>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</si>
  <si>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</si>
  <si>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</si>
  <si>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</si>
  <si>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</si>
  <si>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</si>
  <si>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</si>
  <si>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</si>
  <si>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</si>
  <si>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</si>
  <si>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</si>
  <si>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</si>
  <si>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</si>
  <si>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</si>
  <si>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</si>
  <si>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</si>
  <si>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</si>
  <si>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</si>
  <si>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</si>
  <si>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</si>
  <si>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</si>
  <si>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</si>
  <si>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</si>
  <si>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</si>
  <si>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</si>
  <si>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</si>
  <si>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</si>
  <si>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</si>
  <si>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</si>
  <si>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</si>
  <si>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</si>
  <si>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</si>
  <si>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</si>
  <si>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</si>
  <si>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</si>
  <si>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</si>
  <si>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</si>
  <si>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</si>
  <si>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</si>
  <si>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</si>
  <si>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</si>
  <si>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</si>
  <si>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</si>
  <si>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</si>
  <si>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</si>
  <si>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</si>
  <si>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</si>
  <si>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</si>
  <si>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</si>
  <si>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</si>
  <si>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</si>
  <si>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</si>
  <si>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</si>
  <si>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</si>
  <si>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</si>
  <si>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</si>
  <si>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</si>
  <si>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</si>
  <si>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</si>
  <si>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</si>
  <si>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</si>
  <si>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</si>
  <si>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</si>
  <si>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</si>
  <si>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</si>
  <si>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</si>
  <si>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</si>
  <si>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</si>
  <si>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</si>
  <si>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</si>
  <si>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</si>
  <si>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</si>
  <si>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</si>
  <si>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</si>
  <si>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</si>
  <si>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</si>
  <si>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</si>
  <si>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</si>
  <si>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</si>
  <si>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</si>
  <si>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</si>
  <si>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</si>
  <si>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</si>
  <si>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</si>
  <si>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</si>
  <si>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</si>
  <si>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</si>
  <si>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</si>
  <si>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</si>
  <si>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</si>
  <si>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</si>
  <si>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</si>
  <si>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</si>
  <si>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</si>
  <si>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</si>
  <si>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</si>
  <si>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</si>
  <si>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</si>
  <si>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</si>
  <si>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</si>
  <si>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</si>
  <si>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</si>
  <si>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</si>
  <si>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</si>
  <si>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</si>
  <si>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</si>
  <si>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</si>
  <si>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</si>
  <si>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</si>
  <si>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</si>
  <si>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</si>
  <si>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</si>
  <si>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</si>
  <si>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</si>
  <si>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</si>
  <si>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</si>
  <si>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</si>
  <si>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</si>
  <si>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</si>
  <si>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</si>
  <si>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</si>
  <si>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</si>
  <si>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</si>
  <si>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</si>
  <si>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</si>
  <si>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</si>
  <si>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</si>
  <si>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</si>
  <si>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</si>
  <si>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</si>
  <si>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</si>
  <si>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</si>
  <si>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</si>
  <si>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</si>
  <si>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</si>
  <si>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</si>
  <si>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</si>
  <si>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</si>
  <si>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</si>
  <si>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</si>
  <si>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</si>
  <si>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</si>
  <si>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</si>
  <si>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</si>
  <si>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</si>
  <si>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</si>
  <si>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</si>
  <si>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</si>
  <si>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</si>
  <si>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</si>
  <si>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</si>
  <si>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</si>
  <si>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</si>
  <si>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</si>
  <si>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</si>
  <si>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</si>
  <si>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</si>
  <si>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</si>
  <si>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</si>
  <si>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</si>
  <si>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</si>
  <si>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</si>
  <si>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</si>
  <si>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</si>
  <si>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</si>
  <si>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</si>
  <si>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</si>
  <si>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</si>
  <si>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</si>
  <si>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</si>
  <si>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</si>
  <si>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</si>
  <si>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</si>
  <si>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</si>
  <si>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</si>
  <si>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</si>
  <si>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</si>
  <si>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</si>
  <si>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</si>
  <si>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</si>
  <si>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</si>
  <si>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</si>
  <si>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</si>
  <si>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</si>
  <si>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</si>
  <si>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</si>
  <si>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</si>
  <si>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</si>
  <si>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</si>
  <si>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</si>
  <si>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</si>
  <si>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</si>
  <si>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</si>
  <si>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</si>
  <si>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</si>
  <si>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</si>
  <si>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</si>
  <si>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</si>
  <si>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</si>
  <si>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</si>
  <si>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</si>
  <si>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</si>
  <si>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</si>
  <si>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</si>
  <si>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</si>
  <si>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</si>
  <si>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</si>
  <si>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</si>
  <si>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</si>
  <si>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</si>
  <si>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</si>
  <si>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</si>
  <si>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</si>
  <si>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</si>
  <si>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</si>
  <si>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</si>
  <si>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</si>
  <si>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</si>
  <si>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</si>
  <si>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</si>
  <si>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</si>
  <si>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</si>
  <si>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</si>
  <si>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</si>
  <si>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</si>
  <si>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</si>
  <si>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</si>
  <si>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</si>
  <si>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</si>
  <si>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</si>
  <si>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</si>
  <si>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</si>
  <si>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</si>
  <si>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</si>
  <si>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</si>
  <si>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</si>
  <si>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</si>
  <si>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</si>
  <si>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</si>
  <si>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</si>
  <si>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</si>
  <si>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</si>
  <si>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</si>
  <si>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</si>
  <si>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</si>
  <si>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</si>
  <si>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</si>
  <si>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</si>
  <si>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</si>
  <si>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</si>
  <si>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</si>
  <si>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</si>
  <si>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</si>
  <si>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</si>
  <si>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</si>
  <si>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</si>
  <si>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</si>
  <si>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</si>
  <si>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</si>
  <si>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</si>
  <si>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</si>
  <si>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</si>
  <si>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</si>
  <si>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</si>
  <si>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</si>
  <si>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</si>
  <si>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</si>
  <si>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</si>
  <si>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</si>
  <si>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</si>
  <si>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</si>
  <si>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</si>
  <si>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</si>
  <si>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</si>
  <si>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</si>
  <si>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</si>
  <si>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</si>
  <si>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</si>
  <si>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</si>
  <si>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</si>
  <si>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</si>
  <si>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</si>
  <si>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</si>
  <si>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</si>
  <si>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</si>
  <si>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</si>
  <si>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</si>
  <si>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</si>
  <si>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</si>
  <si>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</si>
  <si>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</si>
  <si>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</si>
  <si>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</si>
  <si>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</si>
  <si>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</si>
  <si>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</si>
  <si>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</si>
  <si>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</si>
  <si>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</si>
  <si>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</si>
  <si>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</si>
  <si>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</si>
  <si>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</si>
  <si>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</si>
  <si>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</si>
  <si>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</si>
  <si>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</si>
  <si>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</si>
  <si>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</si>
  <si>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</si>
  <si>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</si>
  <si>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</si>
  <si>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</si>
  <si>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</si>
  <si>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</si>
  <si>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</si>
  <si>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</si>
  <si>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</si>
  <si>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</si>
  <si>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</si>
  <si>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</si>
  <si>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</si>
  <si>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</si>
  <si>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</si>
  <si>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</si>
  <si>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</si>
  <si>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</si>
  <si>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</si>
  <si>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</si>
  <si>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</si>
  <si>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</si>
  <si>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</si>
  <si>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</si>
  <si>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</si>
  <si>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</si>
  <si>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</si>
  <si>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</si>
  <si>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</si>
  <si>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</si>
  <si>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</si>
  <si>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</si>
  <si>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</si>
  <si>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</si>
  <si>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</si>
  <si>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</si>
  <si>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</si>
  <si>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</si>
  <si>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</si>
  <si>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</si>
  <si>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</si>
  <si>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</si>
  <si>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</si>
  <si>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</si>
  <si>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</si>
  <si>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</si>
  <si>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</si>
  <si>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</si>
  <si>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</si>
  <si>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</si>
  <si>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</si>
  <si>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</si>
  <si>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</si>
  <si>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</si>
  <si>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</si>
  <si>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</si>
  <si>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</si>
  <si>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</si>
  <si>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</si>
  <si>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</si>
  <si>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</si>
  <si>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</si>
  <si>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</si>
  <si>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</si>
  <si>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</si>
  <si>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</si>
  <si>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</si>
  <si>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</si>
  <si>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</si>
  <si>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</si>
  <si>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</si>
  <si>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</si>
  <si>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</si>
  <si>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</si>
  <si>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</si>
  <si>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</si>
  <si>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</si>
  <si>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</si>
  <si>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</si>
  <si>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</si>
  <si>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</si>
  <si>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</si>
  <si>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</si>
  <si>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</si>
  <si>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</si>
  <si>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</si>
  <si>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</si>
  <si>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</si>
  <si>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</si>
  <si>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</si>
  <si>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</si>
  <si>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</si>
  <si>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</si>
  <si>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</si>
  <si>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</si>
  <si>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</si>
  <si>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</si>
  <si>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</si>
  <si>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</si>
  <si>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</si>
  <si>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</si>
  <si>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</si>
  <si>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</si>
  <si>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</si>
  <si>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</si>
  <si>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</si>
  <si>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</si>
  <si>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</si>
  <si>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</si>
  <si>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</si>
  <si>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</si>
  <si>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</si>
  <si>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</si>
  <si>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</si>
  <si>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</si>
  <si>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</si>
  <si>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</si>
  <si>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</si>
  <si>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</si>
  <si>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</si>
  <si>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</si>
  <si>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</si>
  <si>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</si>
  <si>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</si>
  <si>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</si>
  <si>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</si>
  <si>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</si>
  <si>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</si>
  <si>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</si>
  <si>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</si>
  <si>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</si>
  <si>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</si>
  <si>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</si>
  <si>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</si>
  <si>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</si>
  <si>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</si>
  <si>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</si>
  <si>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</si>
  <si>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</si>
  <si>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</si>
  <si>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</si>
  <si>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</si>
  <si>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</si>
  <si>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</si>
  <si>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</si>
  <si>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</si>
  <si>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</si>
  <si>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</si>
  <si>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</si>
  <si>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</si>
  <si>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</si>
  <si>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</si>
  <si>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</si>
  <si>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</si>
  <si>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</si>
  <si>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</si>
  <si>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</si>
  <si>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</si>
  <si>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</si>
  <si>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</si>
  <si>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</si>
  <si>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</si>
  <si>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</si>
  <si>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</si>
  <si>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</si>
  <si>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</si>
  <si>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</si>
  <si>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</si>
  <si>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</si>
  <si>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</si>
  <si>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</si>
  <si>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</si>
  <si>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</si>
  <si>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</si>
  <si>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</si>
  <si>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</si>
  <si>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</si>
  <si>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</si>
  <si>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</si>
  <si>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</si>
  <si>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</si>
  <si>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</si>
  <si>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</si>
  <si>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</si>
  <si>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</si>
  <si>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</si>
  <si>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</si>
  <si>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</si>
  <si>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</si>
  <si>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</si>
  <si>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</si>
  <si>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</si>
  <si>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</si>
  <si>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</si>
  <si>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</si>
  <si>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</si>
  <si>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</si>
  <si>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</si>
  <si>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</si>
  <si>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</si>
  <si>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</si>
  <si>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</si>
  <si>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</si>
  <si>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</si>
  <si>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</si>
  <si>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</si>
  <si>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</si>
  <si>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</si>
  <si>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</si>
  <si>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</si>
  <si>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</si>
  <si>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</si>
  <si>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</si>
  <si>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</si>
  <si>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</si>
  <si>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</si>
  <si>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</si>
  <si>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</si>
  <si>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</si>
  <si>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</si>
  <si>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</si>
  <si>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</si>
  <si>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</si>
  <si>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</si>
  <si>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</si>
  <si>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</si>
  <si>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</si>
  <si>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</si>
  <si>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</si>
  <si>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</si>
  <si>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</si>
  <si>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</si>
  <si>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</si>
  <si>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</si>
  <si>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</si>
  <si>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</si>
  <si>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</si>
  <si>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</si>
  <si>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</si>
  <si>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</si>
  <si>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</si>
  <si>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</si>
  <si>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</si>
  <si>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</si>
  <si>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</si>
  <si>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</si>
  <si>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</si>
  <si>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</si>
  <si>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</si>
  <si>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</si>
  <si>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</si>
  <si>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</si>
  <si>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</si>
  <si>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</si>
  <si>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</si>
  <si>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</si>
  <si>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</si>
  <si>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</si>
  <si>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</si>
  <si>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</si>
  <si>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</si>
  <si>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</si>
  <si>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</si>
  <si>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</si>
  <si>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</si>
  <si>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</si>
  <si>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</si>
  <si>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</si>
  <si>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</si>
  <si>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</si>
  <si>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</si>
  <si>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</si>
  <si>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</si>
  <si>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</si>
  <si>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</si>
  <si>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</si>
  <si>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</si>
  <si>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</si>
  <si>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</si>
  <si>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</si>
  <si>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</si>
  <si>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</si>
  <si>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</si>
  <si>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</si>
  <si>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</si>
  <si>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</si>
  <si>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</si>
  <si>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</si>
  <si>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</si>
  <si>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</si>
  <si>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</si>
  <si>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</si>
  <si>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</si>
  <si>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</si>
  <si>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</si>
  <si>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</si>
  <si>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</si>
  <si>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</si>
  <si>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</si>
  <si>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</si>
  <si>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</si>
  <si>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</si>
  <si>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</si>
  <si>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</si>
  <si>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</si>
  <si>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</si>
  <si>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</si>
  <si>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</si>
  <si>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</si>
  <si>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</si>
  <si>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</si>
  <si>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</si>
  <si>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</si>
  <si>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</si>
  <si>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</si>
  <si>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</si>
  <si>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</si>
  <si>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</si>
  <si>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</si>
  <si>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</si>
  <si>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</si>
  <si>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</si>
  <si>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</si>
  <si>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</si>
  <si>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</si>
  <si>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</si>
  <si>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</si>
  <si>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</si>
  <si>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</si>
  <si>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</si>
  <si>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</si>
  <si>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</si>
  <si>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</si>
  <si>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</si>
  <si>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</si>
  <si>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</si>
  <si>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</si>
  <si>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</si>
  <si>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</si>
  <si>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</si>
  <si>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</si>
  <si>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</si>
  <si>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</si>
  <si>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</si>
  <si>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</si>
  <si>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</si>
  <si>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</si>
  <si>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</si>
  <si>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</si>
  <si>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</si>
  <si>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</si>
  <si>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</si>
  <si>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</si>
  <si>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</si>
  <si>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</si>
  <si>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</si>
  <si>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</si>
  <si>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</si>
  <si>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</si>
  <si>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</si>
  <si>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</si>
  <si>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</si>
  <si>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</si>
  <si>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</si>
  <si>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</si>
  <si>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</si>
  <si>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</si>
  <si>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</si>
  <si>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</si>
  <si>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</si>
  <si>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</si>
  <si>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</si>
  <si>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</si>
  <si>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</si>
  <si>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</si>
  <si>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</si>
  <si>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</si>
  <si>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</si>
  <si>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</si>
  <si>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</si>
  <si>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</si>
  <si>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</si>
  <si>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</si>
  <si>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</si>
  <si>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</si>
  <si>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</si>
  <si>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</si>
  <si>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</si>
  <si>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</si>
  <si>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</si>
  <si>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</si>
  <si>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</si>
  <si>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</si>
  <si>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</si>
  <si>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</si>
  <si>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</si>
  <si>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</si>
  <si>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</si>
  <si>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</si>
  <si>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</si>
  <si>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</si>
  <si>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</si>
  <si>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</si>
  <si>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</si>
  <si>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</si>
  <si>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</si>
  <si>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</si>
  <si>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</si>
  <si>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</si>
  <si>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</si>
  <si>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</si>
  <si>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</si>
  <si>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</si>
  <si>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</si>
  <si>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</si>
  <si>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</si>
  <si>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</si>
  <si>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</si>
  <si>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</si>
  <si>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</si>
  <si>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</si>
  <si>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</si>
  <si>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</si>
  <si>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</si>
  <si>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</si>
  <si>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</si>
  <si>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</si>
  <si>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</si>
  <si>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</si>
  <si>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</si>
  <si>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</si>
  <si>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</si>
  <si>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</si>
  <si>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</si>
  <si>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</si>
  <si>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</si>
  <si>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</si>
  <si>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</si>
  <si>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</si>
  <si>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</si>
  <si>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</si>
  <si>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</si>
  <si>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</si>
  <si>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</si>
  <si>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</si>
  <si>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</si>
  <si>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</si>
  <si>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</si>
  <si>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</si>
  <si>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</si>
  <si>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</si>
  <si>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</si>
  <si>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</si>
  <si>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</si>
  <si>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</si>
  <si>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</si>
  <si>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</si>
  <si>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</si>
  <si>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</si>
  <si>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</si>
  <si>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</si>
  <si>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</si>
  <si>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</si>
  <si>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</si>
  <si>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</si>
  <si>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</si>
  <si>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</si>
  <si>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</si>
  <si>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</si>
  <si>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</si>
  <si>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</si>
  <si>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</si>
  <si>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</si>
  <si>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</si>
  <si>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</si>
  <si>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</si>
  <si>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</si>
  <si>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</si>
  <si>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</si>
  <si>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</si>
  <si>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</si>
  <si>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</si>
  <si>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</si>
  <si>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</si>
  <si>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</si>
  <si>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</si>
  <si>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</si>
  <si>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</si>
  <si>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</si>
  <si>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</si>
  <si>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</si>
  <si>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</si>
  <si>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</si>
  <si>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</si>
  <si>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</si>
  <si>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</si>
  <si>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</si>
  <si>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</si>
  <si>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</si>
  <si>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</si>
  <si>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</si>
  <si>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</si>
  <si>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</si>
  <si>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</si>
  <si>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</si>
  <si>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</si>
  <si>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</si>
  <si>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</si>
  <si>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</si>
  <si>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</si>
  <si>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</si>
  <si>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</si>
  <si>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</si>
  <si>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</si>
  <si>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</si>
  <si>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</si>
  <si>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</si>
  <si>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</si>
  <si>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</si>
  <si>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</si>
  <si>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</si>
  <si>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</si>
  <si>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</si>
  <si>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</si>
  <si>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</si>
  <si>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</si>
  <si>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</si>
  <si>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</si>
  <si>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</si>
  <si>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</si>
  <si>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</si>
  <si>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</si>
  <si>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</si>
  <si>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</si>
  <si>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</si>
  <si>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</si>
  <si>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</si>
  <si>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</si>
  <si>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</si>
  <si>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</si>
  <si>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</si>
  <si>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</si>
  <si>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</si>
  <si>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</si>
  <si>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</si>
  <si>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</si>
  <si>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</si>
  <si>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</si>
  <si>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</si>
  <si>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</si>
  <si>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</si>
  <si>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</si>
  <si>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</si>
  <si>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</si>
  <si>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</si>
  <si>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</si>
  <si>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</si>
  <si>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</si>
  <si>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</si>
  <si>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</si>
  <si>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</si>
  <si>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</si>
  <si>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</si>
  <si>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</si>
  <si>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</si>
  <si>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</si>
  <si>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</si>
  <si>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</si>
  <si>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</si>
  <si>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</si>
  <si>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</si>
  <si>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</si>
  <si>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</si>
  <si>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</si>
  <si>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</si>
  <si>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</si>
  <si>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</si>
  <si>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</si>
  <si>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</si>
  <si>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</si>
  <si>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</si>
  <si>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</si>
  <si>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</si>
  <si>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</si>
  <si>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</si>
  <si>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</si>
  <si>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</si>
  <si>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</si>
  <si>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</si>
  <si>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</si>
  <si>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</si>
  <si>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</si>
  <si>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</si>
  <si>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</si>
  <si>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</si>
  <si>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</si>
  <si>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</si>
  <si>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</si>
  <si>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</si>
  <si>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</si>
  <si>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</si>
  <si>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</si>
  <si>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</si>
  <si>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</si>
  <si>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</si>
  <si>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</si>
  <si>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</si>
  <si>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</si>
  <si>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</si>
  <si>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</si>
  <si>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</si>
  <si>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</si>
  <si>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</si>
  <si>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</si>
  <si>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</si>
  <si>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</si>
  <si>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</si>
  <si>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</si>
  <si>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</si>
  <si>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</si>
  <si>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</si>
  <si>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</si>
  <si>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</si>
  <si>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</si>
  <si>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</si>
  <si>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</si>
  <si>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</si>
  <si>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</si>
  <si>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</si>
  <si>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</si>
  <si>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</si>
  <si>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</si>
  <si>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</si>
  <si>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</si>
  <si>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</si>
  <si>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</si>
  <si>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</si>
  <si>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</si>
  <si>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</si>
  <si>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</si>
  <si>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</si>
  <si>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</si>
  <si>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</si>
  <si>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</si>
  <si>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</si>
  <si>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</si>
  <si>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</si>
  <si>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</si>
  <si>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</si>
  <si>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</si>
  <si>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</si>
  <si>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</si>
  <si>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</si>
  <si>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</si>
  <si>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</si>
  <si>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</si>
  <si>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</si>
  <si>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</si>
  <si>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</si>
  <si>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</si>
  <si>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</si>
  <si>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</si>
  <si>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</si>
  <si>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</si>
  <si>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</si>
  <si>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</si>
  <si>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</si>
  <si>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</si>
  <si>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</si>
  <si>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</si>
  <si>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</si>
  <si>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</si>
  <si>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</si>
  <si>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</si>
  <si>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</si>
  <si>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</si>
  <si>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</si>
  <si>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</si>
  <si>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</si>
  <si>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</si>
  <si>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</si>
  <si>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</si>
  <si>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</si>
  <si>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</si>
  <si>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</si>
  <si>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</si>
  <si>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</si>
  <si>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</si>
  <si>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</si>
  <si>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</si>
  <si>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</si>
  <si>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</si>
  <si>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</si>
  <si>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</si>
  <si>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</si>
  <si>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</si>
  <si>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</si>
  <si>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</si>
  <si>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</si>
  <si>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</si>
  <si>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</si>
  <si>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</si>
  <si>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</si>
  <si>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</si>
  <si>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</si>
  <si>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</si>
  <si>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</si>
  <si>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</si>
  <si>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</si>
  <si>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</si>
  <si>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</si>
  <si>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</si>
  <si>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</si>
  <si>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</si>
  <si>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</si>
  <si>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</si>
  <si>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</si>
  <si>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</si>
  <si>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</si>
  <si>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</si>
  <si>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</si>
  <si>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</si>
  <si>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</si>
  <si>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</si>
  <si>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</si>
  <si>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</si>
  <si>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</si>
  <si>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</si>
  <si>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</si>
  <si>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</si>
  <si>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</si>
  <si>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</si>
  <si>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</si>
  <si>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</si>
  <si>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</si>
  <si>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</si>
  <si>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</si>
  <si>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</si>
  <si>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</si>
  <si>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</si>
  <si>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</si>
  <si>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</si>
  <si>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</si>
  <si>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</si>
  <si>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</si>
  <si>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</si>
  <si>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</si>
  <si>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</si>
  <si>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</si>
  <si>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</si>
  <si>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</si>
  <si>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</si>
  <si>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</si>
  <si>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</si>
  <si>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</si>
  <si>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</si>
  <si>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</si>
  <si>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</si>
  <si>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</si>
  <si>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</si>
  <si>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</si>
  <si>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</si>
  <si>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</si>
  <si>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</si>
  <si>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</si>
  <si>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</si>
  <si>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</si>
  <si>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</si>
  <si>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</si>
  <si>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</si>
  <si>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</si>
  <si>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</si>
  <si>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</si>
  <si>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</si>
  <si>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</si>
  <si>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</si>
  <si>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</si>
  <si>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</si>
  <si>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</si>
  <si>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</si>
  <si>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</si>
  <si>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</si>
  <si>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</si>
  <si>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</si>
  <si>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</si>
  <si>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</si>
  <si>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</si>
  <si>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</si>
  <si>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</si>
  <si>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</si>
  <si>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</si>
  <si>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</si>
  <si>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</si>
  <si>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</si>
  <si>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</si>
  <si>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</si>
  <si>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</si>
  <si>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</si>
  <si>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</si>
  <si>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</si>
  <si>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</si>
  <si>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</si>
  <si>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</si>
  <si>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</si>
  <si>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</si>
  <si>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</si>
  <si>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</si>
  <si>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</si>
  <si>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</si>
  <si>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</si>
  <si>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</si>
  <si>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</si>
  <si>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</si>
  <si>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庭野　富美惠</t>
    <rPh sb="0" eb="2">
      <t>ニワノ</t>
    </rPh>
    <rPh sb="3" eb="6">
      <t>トミエ</t>
    </rPh>
    <phoneticPr fontId="1"/>
  </si>
  <si>
    <t>管理者</t>
    <rPh sb="0" eb="3">
      <t>カンリシャ</t>
    </rPh>
    <phoneticPr fontId="1"/>
  </si>
  <si>
    <t>北海道旭川市東光16条6丁目2番15号</t>
    <rPh sb="0" eb="3">
      <t>ホッカイドウ</t>
    </rPh>
    <rPh sb="3" eb="6">
      <t>アサヒカワシ</t>
    </rPh>
    <rPh sb="6" eb="8">
      <t>トウコウ</t>
    </rPh>
    <rPh sb="10" eb="11">
      <t>ジョウ</t>
    </rPh>
    <rPh sb="12" eb="14">
      <t>チョウメ</t>
    </rPh>
    <rPh sb="15" eb="16">
      <t>バン</t>
    </rPh>
    <rPh sb="18" eb="19">
      <t>ゴウ</t>
    </rPh>
    <phoneticPr fontId="1"/>
  </si>
  <si>
    <t>小林　和枝</t>
    <rPh sb="0" eb="2">
      <t>コバヤシ</t>
    </rPh>
    <rPh sb="3" eb="5">
      <t>カズエ</t>
    </rPh>
    <phoneticPr fontId="1"/>
  </si>
  <si>
    <t>代表取締役</t>
    <rPh sb="0" eb="2">
      <t>ダイヒョウ</t>
    </rPh>
    <rPh sb="2" eb="4">
      <t>トリシマリ</t>
    </rPh>
    <rPh sb="4" eb="5">
      <t>ヤク</t>
    </rPh>
    <phoneticPr fontId="1"/>
  </si>
  <si>
    <t>https://</t>
  </si>
  <si>
    <t>kobayasisanti.com/index.html</t>
    <phoneticPr fontId="1"/>
  </si>
  <si>
    <t>kobayasisanti</t>
    <phoneticPr fontId="1"/>
  </si>
  <si>
    <t>lion.ocn.ne.jp</t>
    <phoneticPr fontId="1"/>
  </si>
  <si>
    <t>0166</t>
    <phoneticPr fontId="1"/>
  </si>
  <si>
    <t>31</t>
    <phoneticPr fontId="1"/>
  </si>
  <si>
    <t>6183</t>
    <phoneticPr fontId="1"/>
  </si>
  <si>
    <t>6233</t>
    <phoneticPr fontId="1"/>
  </si>
  <si>
    <t>有限会社　こばやしさんち</t>
    <rPh sb="0" eb="4">
      <t>ユウゲンカイシャ</t>
    </rPh>
    <phoneticPr fontId="1"/>
  </si>
  <si>
    <t>ゆうげんがいしゃ　こばやしさんち</t>
    <phoneticPr fontId="1"/>
  </si>
  <si>
    <t>85</t>
    <phoneticPr fontId="1"/>
  </si>
  <si>
    <t>6326</t>
    <phoneticPr fontId="1"/>
  </si>
  <si>
    <t>kobayasisanti.com/RHome.html</t>
  </si>
  <si>
    <t>２　法人</t>
  </si>
  <si>
    <t>２　代替措置なし</t>
  </si>
  <si>
    <t>訪問看護ステーション　こばやしさんち</t>
    <rPh sb="0" eb="2">
      <t>ホウモン</t>
    </rPh>
    <rPh sb="2" eb="4">
      <t>カンゴ</t>
    </rPh>
    <phoneticPr fontId="1"/>
  </si>
  <si>
    <t>旭川市東光16条6丁目3番10号</t>
    <rPh sb="0" eb="5">
      <t>アサヒカワシトウコウ</t>
    </rPh>
    <rPh sb="7" eb="8">
      <t>ジョウ</t>
    </rPh>
    <rPh sb="9" eb="11">
      <t>チョウメ</t>
    </rPh>
    <rPh sb="12" eb="13">
      <t>バン</t>
    </rPh>
    <rPh sb="15" eb="16">
      <t>ゴウ</t>
    </rPh>
    <phoneticPr fontId="1"/>
  </si>
  <si>
    <t>小規模多機能型居宅介護　こばやしさんち</t>
    <rPh sb="0" eb="3">
      <t>ショウキボ</t>
    </rPh>
    <rPh sb="3" eb="6">
      <t>タキノウ</t>
    </rPh>
    <rPh sb="6" eb="7">
      <t>ガタ</t>
    </rPh>
    <rPh sb="7" eb="11">
      <t>キョタクカイゴ</t>
    </rPh>
    <phoneticPr fontId="1"/>
  </si>
  <si>
    <t>○</t>
  </si>
  <si>
    <t>グループホーム　こばやしさんち</t>
    <phoneticPr fontId="1"/>
  </si>
  <si>
    <t>旭川市東光16条6丁目2番19号</t>
    <rPh sb="0" eb="3">
      <t>アサヒカワシ</t>
    </rPh>
    <rPh sb="3" eb="5">
      <t>トウコウ</t>
    </rPh>
    <rPh sb="7" eb="8">
      <t>ジョウ</t>
    </rPh>
    <rPh sb="9" eb="11">
      <t>チョウメ</t>
    </rPh>
    <rPh sb="12" eb="13">
      <t>バン</t>
    </rPh>
    <rPh sb="15" eb="16">
      <t>ゴウ</t>
    </rPh>
    <phoneticPr fontId="1"/>
  </si>
  <si>
    <t>庭野　冨美惠</t>
    <rPh sb="0" eb="2">
      <t>ニワノ</t>
    </rPh>
    <rPh sb="3" eb="6">
      <t>フミエ</t>
    </rPh>
    <phoneticPr fontId="1"/>
  </si>
  <si>
    <t>有料老人ホーム　管理者</t>
    <rPh sb="0" eb="2">
      <t>ユウリョウ</t>
    </rPh>
    <rPh sb="2" eb="4">
      <t>ロウジン</t>
    </rPh>
    <rPh sb="8" eb="11">
      <t>カンリシャ</t>
    </rPh>
    <phoneticPr fontId="1"/>
  </si>
  <si>
    <t>１　追加</t>
    <rPh sb="2" eb="4">
      <t>ツイカ</t>
    </rPh>
    <phoneticPr fontId="1"/>
  </si>
  <si>
    <t>５　営利法人</t>
    <rPh sb="2" eb="4">
      <t>エイリ</t>
    </rPh>
    <rPh sb="4" eb="6">
      <t>ホウジン</t>
    </rPh>
    <phoneticPr fontId="1"/>
  </si>
  <si>
    <t>4500-02-008182</t>
    <phoneticPr fontId="1"/>
  </si>
  <si>
    <t>住宅型有料老人ホーム　フリーハウス　こばやしさんち</t>
    <rPh sb="0" eb="3">
      <t>ジュウタクガタ</t>
    </rPh>
    <rPh sb="3" eb="5">
      <t>ユウリョウ</t>
    </rPh>
    <rPh sb="5" eb="7">
      <t>ロウジン</t>
    </rPh>
    <phoneticPr fontId="1"/>
  </si>
  <si>
    <t>じゅうたくがたゆうりょうろうじんほーむ　ふりーはうす　こばやしさんち</t>
    <phoneticPr fontId="1"/>
  </si>
  <si>
    <t>旭川</t>
    <rPh sb="0" eb="2">
      <t>アサヒカワ</t>
    </rPh>
    <phoneticPr fontId="1"/>
  </si>
  <si>
    <t>⓵バス利用の場合
・旭川1条8丁目バス停にて電気軌道80番のバス乗車、東光16条5丁目で下車徒歩2分
⓶自動車利用の場合
・乗車10分</t>
    <rPh sb="3" eb="5">
      <t>リヨウ</t>
    </rPh>
    <rPh sb="6" eb="8">
      <t>バアイ</t>
    </rPh>
    <rPh sb="10" eb="12">
      <t>アサヒカワ</t>
    </rPh>
    <rPh sb="13" eb="14">
      <t>ジョウ</t>
    </rPh>
    <rPh sb="15" eb="17">
      <t>チョウメ</t>
    </rPh>
    <rPh sb="19" eb="20">
      <t>テイ</t>
    </rPh>
    <rPh sb="22" eb="24">
      <t>デンキ</t>
    </rPh>
    <rPh sb="24" eb="26">
      <t>キドウ</t>
    </rPh>
    <rPh sb="28" eb="29">
      <t>バン</t>
    </rPh>
    <rPh sb="32" eb="34">
      <t>ジョウシャ</t>
    </rPh>
    <rPh sb="35" eb="37">
      <t>トウコウ</t>
    </rPh>
    <rPh sb="39" eb="40">
      <t>ジョウ</t>
    </rPh>
    <rPh sb="41" eb="43">
      <t>チョウメ</t>
    </rPh>
    <rPh sb="44" eb="46">
      <t>ゲシャ</t>
    </rPh>
    <rPh sb="46" eb="48">
      <t>トホ</t>
    </rPh>
    <rPh sb="49" eb="50">
      <t>フン</t>
    </rPh>
    <rPh sb="52" eb="55">
      <t>ジドウシャ</t>
    </rPh>
    <rPh sb="55" eb="57">
      <t>リヨウ</t>
    </rPh>
    <rPh sb="58" eb="60">
      <t>バアイ</t>
    </rPh>
    <rPh sb="62" eb="64">
      <t>ジョウシャ</t>
    </rPh>
    <rPh sb="66" eb="67">
      <t>フン</t>
    </rPh>
    <phoneticPr fontId="1"/>
  </si>
  <si>
    <t>0166</t>
    <phoneticPr fontId="1"/>
  </si>
  <si>
    <t>85</t>
    <phoneticPr fontId="1"/>
  </si>
  <si>
    <t>6362</t>
    <phoneticPr fontId="1"/>
  </si>
  <si>
    <t>kobayashisanti</t>
    <phoneticPr fontId="1"/>
  </si>
  <si>
    <t>iaa.itkeeper.ne.jp</t>
    <phoneticPr fontId="1"/>
  </si>
  <si>
    <t>３　住宅型</t>
  </si>
  <si>
    <t>２　事業者が賃借する土地</t>
  </si>
  <si>
    <t>２　なし</t>
  </si>
  <si>
    <t>２　準耐火建築物</t>
  </si>
  <si>
    <t>３　木造</t>
  </si>
  <si>
    <t>１　事業者が自ら所有する建物</t>
  </si>
  <si>
    <t>１　全室個室（縁故者個室含む）</t>
  </si>
  <si>
    <t>１　あり</t>
  </si>
  <si>
    <t>１　あり（車椅子対応）</t>
  </si>
  <si>
    <t>１　全ての居室あり</t>
  </si>
  <si>
    <t>１　全ての便所あり</t>
  </si>
  <si>
    <t>１　全ての浴室あり</t>
  </si>
  <si>
    <t>1：事業の実施にあたっては、入居者が可能な限りその有する能力に応じて、自立し安定した生活を営むことができるように支援します。
２：入居者又はその家族に対して、サービスの内容及び提供方法についてわかりやすく説明します。</t>
    <rPh sb="2" eb="4">
      <t>ジギョウ</t>
    </rPh>
    <rPh sb="5" eb="7">
      <t>ジッシ</t>
    </rPh>
    <rPh sb="14" eb="17">
      <t>ニュウキョシャ</t>
    </rPh>
    <rPh sb="18" eb="20">
      <t>カノウ</t>
    </rPh>
    <rPh sb="21" eb="22">
      <t>カギ</t>
    </rPh>
    <rPh sb="25" eb="26">
      <t>ユウ</t>
    </rPh>
    <rPh sb="28" eb="30">
      <t>ノウリョク</t>
    </rPh>
    <rPh sb="31" eb="32">
      <t>オウ</t>
    </rPh>
    <rPh sb="35" eb="37">
      <t>ジリツ</t>
    </rPh>
    <rPh sb="38" eb="40">
      <t>アンテイ</t>
    </rPh>
    <rPh sb="42" eb="44">
      <t>セイカツ</t>
    </rPh>
    <rPh sb="45" eb="46">
      <t>イトナ</t>
    </rPh>
    <rPh sb="56" eb="58">
      <t>シエン</t>
    </rPh>
    <rPh sb="65" eb="67">
      <t>ニュウキョ</t>
    </rPh>
    <rPh sb="67" eb="68">
      <t>シャ</t>
    </rPh>
    <rPh sb="68" eb="69">
      <t>マタ</t>
    </rPh>
    <rPh sb="72" eb="74">
      <t>カゾク</t>
    </rPh>
    <rPh sb="75" eb="76">
      <t>タイ</t>
    </rPh>
    <rPh sb="84" eb="86">
      <t>ナイヨウ</t>
    </rPh>
    <rPh sb="86" eb="87">
      <t>オヨ</t>
    </rPh>
    <rPh sb="88" eb="90">
      <t>テイキョウ</t>
    </rPh>
    <rPh sb="90" eb="92">
      <t>ホウホウ</t>
    </rPh>
    <rPh sb="102" eb="104">
      <t>セツメイ</t>
    </rPh>
    <phoneticPr fontId="1"/>
  </si>
  <si>
    <t>市域活動に参加し、会話のある明るい生活環境です。</t>
    <rPh sb="0" eb="2">
      <t>シイキ</t>
    </rPh>
    <rPh sb="2" eb="4">
      <t>カツドウ</t>
    </rPh>
    <rPh sb="5" eb="7">
      <t>サンカ</t>
    </rPh>
    <rPh sb="9" eb="11">
      <t>カイワ</t>
    </rPh>
    <rPh sb="14" eb="15">
      <t>アカ</t>
    </rPh>
    <rPh sb="17" eb="19">
      <t>セイカツ</t>
    </rPh>
    <rPh sb="19" eb="21">
      <t>カンキョウ</t>
    </rPh>
    <phoneticPr fontId="1"/>
  </si>
  <si>
    <t>１　自ら実施</t>
  </si>
  <si>
    <t>２　委託</t>
  </si>
  <si>
    <t>定期的に看護師が勤務し、状況確認に加え、訪問看護、往診医との連携をしている。月2回往診医による訪問診療あり。</t>
    <rPh sb="0" eb="3">
      <t>テイキテキ</t>
    </rPh>
    <rPh sb="4" eb="7">
      <t>カンゴシ</t>
    </rPh>
    <rPh sb="8" eb="10">
      <t>キンム</t>
    </rPh>
    <rPh sb="12" eb="14">
      <t>ジョウキョウ</t>
    </rPh>
    <rPh sb="14" eb="16">
      <t>カクニン</t>
    </rPh>
    <rPh sb="17" eb="18">
      <t>クワ</t>
    </rPh>
    <rPh sb="20" eb="22">
      <t>ホウモン</t>
    </rPh>
    <rPh sb="22" eb="24">
      <t>カンゴ</t>
    </rPh>
    <rPh sb="25" eb="27">
      <t>オウシン</t>
    </rPh>
    <rPh sb="27" eb="28">
      <t>イ</t>
    </rPh>
    <rPh sb="30" eb="32">
      <t>レンケイ</t>
    </rPh>
    <rPh sb="38" eb="39">
      <t>ツキ</t>
    </rPh>
    <rPh sb="40" eb="41">
      <t>カイ</t>
    </rPh>
    <rPh sb="41" eb="44">
      <t>オウシンイ</t>
    </rPh>
    <rPh sb="47" eb="49">
      <t>ホウモン</t>
    </rPh>
    <rPh sb="49" eb="51">
      <t>シンリョウ</t>
    </rPh>
    <phoneticPr fontId="1"/>
  </si>
  <si>
    <t>医療法人仁友会　豊岡内科整形外科クリニック</t>
    <rPh sb="0" eb="4">
      <t>イリョウホウジン</t>
    </rPh>
    <rPh sb="4" eb="7">
      <t>ジンユウカイ</t>
    </rPh>
    <rPh sb="8" eb="10">
      <t>トヨオカ</t>
    </rPh>
    <rPh sb="10" eb="12">
      <t>ナイカ</t>
    </rPh>
    <rPh sb="12" eb="16">
      <t>セイケイゲカ</t>
    </rPh>
    <phoneticPr fontId="1"/>
  </si>
  <si>
    <t>旭川市豊岡3条6丁目　１７６－１０７</t>
    <rPh sb="0" eb="3">
      <t>アサヒカワシ</t>
    </rPh>
    <rPh sb="3" eb="5">
      <t>トヨオカ</t>
    </rPh>
    <rPh sb="6" eb="7">
      <t>ジョウ</t>
    </rPh>
    <rPh sb="8" eb="10">
      <t>チョウメ</t>
    </rPh>
    <phoneticPr fontId="1"/>
  </si>
  <si>
    <t>内科・整形外科</t>
    <rPh sb="0" eb="2">
      <t>ナイカ</t>
    </rPh>
    <rPh sb="3" eb="7">
      <t>セイケイゲカ</t>
    </rPh>
    <phoneticPr fontId="1"/>
  </si>
  <si>
    <t>同上</t>
    <rPh sb="0" eb="2">
      <t>ドウジョウ</t>
    </rPh>
    <phoneticPr fontId="1"/>
  </si>
  <si>
    <t>往診を中心とし、入居者の体調管理、疾病予防、処方の他、非常災害時の協力体制。</t>
    <rPh sb="0" eb="2">
      <t>オウシン</t>
    </rPh>
    <rPh sb="3" eb="5">
      <t>チュウシン</t>
    </rPh>
    <rPh sb="8" eb="11">
      <t>ニュウキョシャ</t>
    </rPh>
    <rPh sb="12" eb="14">
      <t>タイチョウ</t>
    </rPh>
    <rPh sb="14" eb="16">
      <t>カンリ</t>
    </rPh>
    <rPh sb="17" eb="18">
      <t>シツ</t>
    </rPh>
    <rPh sb="18" eb="19">
      <t>ビョウ</t>
    </rPh>
    <rPh sb="19" eb="21">
      <t>ヨボウ</t>
    </rPh>
    <rPh sb="22" eb="24">
      <t>ショホウ</t>
    </rPh>
    <rPh sb="25" eb="26">
      <t>ホカ</t>
    </rPh>
    <rPh sb="27" eb="29">
      <t>ヒジョウ</t>
    </rPh>
    <rPh sb="29" eb="32">
      <t>サイガイジ</t>
    </rPh>
    <rPh sb="33" eb="35">
      <t>キョウリョク</t>
    </rPh>
    <rPh sb="35" eb="37">
      <t>タイセイ</t>
    </rPh>
    <phoneticPr fontId="1"/>
  </si>
  <si>
    <t>医療法人仁友会　北彩都病院</t>
    <rPh sb="0" eb="2">
      <t>イリョウ</t>
    </rPh>
    <rPh sb="2" eb="4">
      <t>ホウジン</t>
    </rPh>
    <rPh sb="4" eb="5">
      <t>ジン</t>
    </rPh>
    <rPh sb="5" eb="6">
      <t>ユウ</t>
    </rPh>
    <rPh sb="6" eb="7">
      <t>カイ</t>
    </rPh>
    <rPh sb="8" eb="11">
      <t>キタサイト</t>
    </rPh>
    <rPh sb="11" eb="13">
      <t>ビョウイン</t>
    </rPh>
    <phoneticPr fontId="1"/>
  </si>
  <si>
    <t>旭川市宮下通9丁目2番1号</t>
    <rPh sb="0" eb="3">
      <t>アサヒカワシ</t>
    </rPh>
    <rPh sb="3" eb="5">
      <t>ミヤシタ</t>
    </rPh>
    <rPh sb="5" eb="6">
      <t>ドオリ</t>
    </rPh>
    <rPh sb="7" eb="9">
      <t>チョウメ</t>
    </rPh>
    <rPh sb="10" eb="11">
      <t>バン</t>
    </rPh>
    <rPh sb="12" eb="13">
      <t>ゴウ</t>
    </rPh>
    <phoneticPr fontId="1"/>
  </si>
  <si>
    <t>内科・糖尿病内科・血管外科・消化器内科・外科（消化器・肛門）・整形外科・血液透析・泌尿器科・腎移植科</t>
    <rPh sb="0" eb="2">
      <t>ナイカ</t>
    </rPh>
    <rPh sb="3" eb="6">
      <t>トウニョウビョウ</t>
    </rPh>
    <rPh sb="6" eb="8">
      <t>ナイカ</t>
    </rPh>
    <rPh sb="9" eb="11">
      <t>ケッカン</t>
    </rPh>
    <rPh sb="11" eb="13">
      <t>ゲカ</t>
    </rPh>
    <rPh sb="14" eb="17">
      <t>ショウカキ</t>
    </rPh>
    <rPh sb="17" eb="19">
      <t>ナイカ</t>
    </rPh>
    <rPh sb="20" eb="22">
      <t>ゲカ</t>
    </rPh>
    <rPh sb="23" eb="26">
      <t>ショウカキ</t>
    </rPh>
    <rPh sb="27" eb="29">
      <t>コウモン</t>
    </rPh>
    <rPh sb="31" eb="33">
      <t>セイケイ</t>
    </rPh>
    <rPh sb="33" eb="35">
      <t>ゲカ</t>
    </rPh>
    <rPh sb="36" eb="38">
      <t>ケツエキ</t>
    </rPh>
    <rPh sb="38" eb="40">
      <t>トウセキ</t>
    </rPh>
    <rPh sb="41" eb="45">
      <t>ヒニョウキカ</t>
    </rPh>
    <rPh sb="46" eb="49">
      <t>ジンイショク</t>
    </rPh>
    <rPh sb="49" eb="50">
      <t>カ</t>
    </rPh>
    <phoneticPr fontId="1"/>
  </si>
  <si>
    <t>入居者の必要に応じ、検査、治療、入院等。</t>
    <rPh sb="0" eb="3">
      <t>ニュウキョシャ</t>
    </rPh>
    <rPh sb="4" eb="6">
      <t>ヒツヨウ</t>
    </rPh>
    <rPh sb="7" eb="8">
      <t>オウ</t>
    </rPh>
    <rPh sb="10" eb="12">
      <t>ケンサ</t>
    </rPh>
    <rPh sb="13" eb="15">
      <t>チリョウ</t>
    </rPh>
    <rPh sb="16" eb="18">
      <t>ニュウイン</t>
    </rPh>
    <rPh sb="18" eb="19">
      <t>ナド</t>
    </rPh>
    <phoneticPr fontId="1"/>
  </si>
  <si>
    <t>医療法人社団　鈴木歯科クリニック</t>
    <rPh sb="0" eb="2">
      <t>イリョウ</t>
    </rPh>
    <rPh sb="2" eb="4">
      <t>ホウジン</t>
    </rPh>
    <rPh sb="4" eb="6">
      <t>シャダン</t>
    </rPh>
    <rPh sb="7" eb="9">
      <t>スズキ</t>
    </rPh>
    <rPh sb="9" eb="11">
      <t>シカ</t>
    </rPh>
    <phoneticPr fontId="1"/>
  </si>
  <si>
    <t>旭川市東光16条6丁目1－20</t>
    <rPh sb="0" eb="3">
      <t>アサヒカワシ</t>
    </rPh>
    <rPh sb="3" eb="5">
      <t>トウコウ</t>
    </rPh>
    <rPh sb="7" eb="8">
      <t>ジョウ</t>
    </rPh>
    <rPh sb="9" eb="11">
      <t>チョウメ</t>
    </rPh>
    <phoneticPr fontId="1"/>
  </si>
  <si>
    <t>通院・往診による治療</t>
    <rPh sb="0" eb="2">
      <t>ツウイン</t>
    </rPh>
    <rPh sb="3" eb="5">
      <t>オウシン</t>
    </rPh>
    <rPh sb="8" eb="10">
      <t>チリョウ</t>
    </rPh>
    <phoneticPr fontId="1"/>
  </si>
  <si>
    <t xml:space="preserve">〇やむを得ない理由が生じたとき
〇体調変化に伴う医師の見解・事業所の判断
〇体調変化により頻繁な見守りが必要になった場合や、現在の居室利用が困難になった場合
</t>
    <rPh sb="4" eb="5">
      <t>エ</t>
    </rPh>
    <rPh sb="7" eb="9">
      <t>リユウ</t>
    </rPh>
    <rPh sb="10" eb="11">
      <t>ショウ</t>
    </rPh>
    <rPh sb="17" eb="19">
      <t>タイチョウ</t>
    </rPh>
    <rPh sb="19" eb="21">
      <t>ヘンカ</t>
    </rPh>
    <rPh sb="22" eb="23">
      <t>トモナ</t>
    </rPh>
    <rPh sb="24" eb="26">
      <t>イシ</t>
    </rPh>
    <rPh sb="27" eb="29">
      <t>ケンカイ</t>
    </rPh>
    <rPh sb="30" eb="33">
      <t>ジギョウショ</t>
    </rPh>
    <rPh sb="34" eb="36">
      <t>ハンダン</t>
    </rPh>
    <rPh sb="38" eb="40">
      <t>タイチョウ</t>
    </rPh>
    <rPh sb="40" eb="42">
      <t>ヘンカ</t>
    </rPh>
    <rPh sb="45" eb="47">
      <t>ヒンパン</t>
    </rPh>
    <rPh sb="48" eb="50">
      <t>ミマモ</t>
    </rPh>
    <rPh sb="52" eb="54">
      <t>ヒツヨウ</t>
    </rPh>
    <rPh sb="58" eb="60">
      <t>バアイ</t>
    </rPh>
    <rPh sb="62" eb="64">
      <t>ゲンザイ</t>
    </rPh>
    <rPh sb="65" eb="67">
      <t>キョシツ</t>
    </rPh>
    <rPh sb="67" eb="69">
      <t>リヨウ</t>
    </rPh>
    <rPh sb="70" eb="72">
      <t>コンナン</t>
    </rPh>
    <rPh sb="76" eb="78">
      <t>バアイ</t>
    </rPh>
    <phoneticPr fontId="1"/>
  </si>
  <si>
    <t>入居者、ご家族の意思を確認の上、医師の意見を参考に一定の観察期間を設けたうえで判断。入居者又はご家族の同意を得て行う。</t>
    <rPh sb="0" eb="2">
      <t>ニュウキョ</t>
    </rPh>
    <rPh sb="2" eb="3">
      <t>シャ</t>
    </rPh>
    <rPh sb="5" eb="7">
      <t>カゾク</t>
    </rPh>
    <rPh sb="8" eb="10">
      <t>イシ</t>
    </rPh>
    <rPh sb="11" eb="13">
      <t>カクニン</t>
    </rPh>
    <rPh sb="14" eb="15">
      <t>ウエ</t>
    </rPh>
    <rPh sb="16" eb="18">
      <t>イシ</t>
    </rPh>
    <rPh sb="19" eb="21">
      <t>イケン</t>
    </rPh>
    <rPh sb="22" eb="24">
      <t>サンコウ</t>
    </rPh>
    <rPh sb="25" eb="27">
      <t>イッテイ</t>
    </rPh>
    <rPh sb="28" eb="30">
      <t>カンサツ</t>
    </rPh>
    <rPh sb="30" eb="32">
      <t>キカン</t>
    </rPh>
    <rPh sb="33" eb="34">
      <t>モウ</t>
    </rPh>
    <rPh sb="39" eb="41">
      <t>ハンダン</t>
    </rPh>
    <rPh sb="42" eb="45">
      <t>ニュウキョシャ</t>
    </rPh>
    <rPh sb="45" eb="46">
      <t>マタ</t>
    </rPh>
    <rPh sb="48" eb="50">
      <t>カゾク</t>
    </rPh>
    <rPh sb="51" eb="53">
      <t>ドウイ</t>
    </rPh>
    <rPh sb="54" eb="55">
      <t>エ</t>
    </rPh>
    <rPh sb="56" eb="57">
      <t>オコナ</t>
    </rPh>
    <phoneticPr fontId="1"/>
  </si>
  <si>
    <t>〇元の部屋から移動先へ移ります。（契約更新の手続き不要。ただし、タイプ１のお部屋からの移動の場合は、家賃が減額になりますので、契約更新が必要です。）</t>
    <rPh sb="1" eb="2">
      <t>モト</t>
    </rPh>
    <rPh sb="3" eb="5">
      <t>ヘヤ</t>
    </rPh>
    <rPh sb="7" eb="9">
      <t>イドウ</t>
    </rPh>
    <rPh sb="9" eb="10">
      <t>サキ</t>
    </rPh>
    <rPh sb="11" eb="12">
      <t>ウツ</t>
    </rPh>
    <rPh sb="17" eb="19">
      <t>ケイヤク</t>
    </rPh>
    <rPh sb="19" eb="21">
      <t>コウシン</t>
    </rPh>
    <rPh sb="22" eb="24">
      <t>テツヅ</t>
    </rPh>
    <rPh sb="25" eb="27">
      <t>フヨウ</t>
    </rPh>
    <rPh sb="38" eb="40">
      <t>ヘヤ</t>
    </rPh>
    <rPh sb="43" eb="45">
      <t>イドウ</t>
    </rPh>
    <rPh sb="46" eb="48">
      <t>バアイ</t>
    </rPh>
    <rPh sb="50" eb="52">
      <t>ヤチン</t>
    </rPh>
    <rPh sb="53" eb="55">
      <t>ゲンガク</t>
    </rPh>
    <rPh sb="63" eb="65">
      <t>ケイヤク</t>
    </rPh>
    <rPh sb="65" eb="67">
      <t>コウシン</t>
    </rPh>
    <rPh sb="68" eb="70">
      <t>ヒツヨウ</t>
    </rPh>
    <phoneticPr fontId="1"/>
  </si>
  <si>
    <t>一般介護居室には「掃除・洗濯用流し」がついている個室が一部屋ある。</t>
    <rPh sb="0" eb="2">
      <t>イッパン</t>
    </rPh>
    <rPh sb="2" eb="4">
      <t>カイゴ</t>
    </rPh>
    <rPh sb="4" eb="6">
      <t>キョシツ</t>
    </rPh>
    <rPh sb="9" eb="11">
      <t>ソウジ</t>
    </rPh>
    <rPh sb="12" eb="14">
      <t>センタク</t>
    </rPh>
    <rPh sb="14" eb="15">
      <t>ヨウ</t>
    </rPh>
    <rPh sb="15" eb="16">
      <t>ナガ</t>
    </rPh>
    <rPh sb="24" eb="26">
      <t>コシツ</t>
    </rPh>
    <rPh sb="27" eb="30">
      <t>ヒトヘヤ</t>
    </rPh>
    <phoneticPr fontId="1"/>
  </si>
  <si>
    <t>〇集団感染の恐れのない方
〇自傷・他害のない方
〇共同生活が送れる方</t>
    <rPh sb="1" eb="3">
      <t>シュウダン</t>
    </rPh>
    <rPh sb="3" eb="5">
      <t>カンセン</t>
    </rPh>
    <rPh sb="6" eb="7">
      <t>オソ</t>
    </rPh>
    <rPh sb="11" eb="12">
      <t>カタ</t>
    </rPh>
    <rPh sb="14" eb="16">
      <t>ジショウ</t>
    </rPh>
    <rPh sb="17" eb="19">
      <t>タガイ</t>
    </rPh>
    <rPh sb="22" eb="23">
      <t>カタ</t>
    </rPh>
    <rPh sb="25" eb="27">
      <t>キョウドウ</t>
    </rPh>
    <rPh sb="27" eb="29">
      <t>セイカツ</t>
    </rPh>
    <rPh sb="30" eb="31">
      <t>オク</t>
    </rPh>
    <rPh sb="33" eb="34">
      <t>カタ</t>
    </rPh>
    <phoneticPr fontId="1"/>
  </si>
  <si>
    <t>〇2ヶ月以上賃料の支払いを怠ったとき
〇賃料の支払いをしばしば遅延し、その遅延が入居者と事業者との信頼関係を著しく害すると認められた時
〇2ヶ月以上の入院又は不在</t>
    <rPh sb="3" eb="4">
      <t>ゲツ</t>
    </rPh>
    <rPh sb="4" eb="6">
      <t>イジョウ</t>
    </rPh>
    <rPh sb="6" eb="8">
      <t>チンリョウ</t>
    </rPh>
    <rPh sb="9" eb="11">
      <t>シハラ</t>
    </rPh>
    <rPh sb="13" eb="14">
      <t>オコタ</t>
    </rPh>
    <rPh sb="20" eb="22">
      <t>チンリョウ</t>
    </rPh>
    <rPh sb="23" eb="25">
      <t>シハラ</t>
    </rPh>
    <rPh sb="31" eb="33">
      <t>チエン</t>
    </rPh>
    <rPh sb="37" eb="39">
      <t>チエン</t>
    </rPh>
    <rPh sb="40" eb="43">
      <t>ニュウキョシャ</t>
    </rPh>
    <rPh sb="44" eb="47">
      <t>ジギョウシャ</t>
    </rPh>
    <rPh sb="49" eb="51">
      <t>シンライ</t>
    </rPh>
    <rPh sb="51" eb="53">
      <t>カンケイ</t>
    </rPh>
    <rPh sb="54" eb="55">
      <t>イチジル</t>
    </rPh>
    <rPh sb="57" eb="58">
      <t>ガイ</t>
    </rPh>
    <rPh sb="61" eb="62">
      <t>ミト</t>
    </rPh>
    <rPh sb="66" eb="67">
      <t>トキ</t>
    </rPh>
    <rPh sb="71" eb="72">
      <t>ゲツ</t>
    </rPh>
    <rPh sb="72" eb="74">
      <t>イジョウ</t>
    </rPh>
    <rPh sb="75" eb="77">
      <t>ニュウイン</t>
    </rPh>
    <rPh sb="77" eb="78">
      <t>マタ</t>
    </rPh>
    <rPh sb="79" eb="81">
      <t>フザイ</t>
    </rPh>
    <phoneticPr fontId="1"/>
  </si>
  <si>
    <t>入居契約書　第１１条</t>
    <rPh sb="0" eb="2">
      <t>ニュウキョ</t>
    </rPh>
    <rPh sb="2" eb="5">
      <t>ケイヤクショ</t>
    </rPh>
    <rPh sb="6" eb="7">
      <t>ダイ</t>
    </rPh>
    <rPh sb="9" eb="10">
      <t>ジョウ</t>
    </rPh>
    <phoneticPr fontId="1"/>
  </si>
  <si>
    <t>短期（１週間以内）での体験が可能です。利用料金は日割りで、食事・介護費は別途頂きます。</t>
    <rPh sb="0" eb="2">
      <t>タンキ</t>
    </rPh>
    <rPh sb="4" eb="6">
      <t>シュウカン</t>
    </rPh>
    <rPh sb="6" eb="8">
      <t>イナイ</t>
    </rPh>
    <rPh sb="11" eb="13">
      <t>タイケン</t>
    </rPh>
    <rPh sb="14" eb="16">
      <t>カノウ</t>
    </rPh>
    <rPh sb="19" eb="23">
      <t>リヨウリョウキン</t>
    </rPh>
    <rPh sb="24" eb="26">
      <t>ヒワ</t>
    </rPh>
    <rPh sb="29" eb="31">
      <t>ショクジ</t>
    </rPh>
    <rPh sb="32" eb="35">
      <t>カイゴヒ</t>
    </rPh>
    <rPh sb="36" eb="38">
      <t>ベット</t>
    </rPh>
    <rPh sb="38" eb="39">
      <t>イタダ</t>
    </rPh>
    <phoneticPr fontId="1"/>
  </si>
  <si>
    <t>介護福祉士　初任者研修
実務者研修</t>
    <rPh sb="0" eb="2">
      <t>カイゴ</t>
    </rPh>
    <rPh sb="2" eb="5">
      <t>フクシシ</t>
    </rPh>
    <rPh sb="6" eb="9">
      <t>ショニンシャ</t>
    </rPh>
    <rPh sb="9" eb="11">
      <t>ケンシュウ</t>
    </rPh>
    <rPh sb="12" eb="14">
      <t>ジツム</t>
    </rPh>
    <rPh sb="14" eb="15">
      <t>シャ</t>
    </rPh>
    <rPh sb="15" eb="17">
      <t>ケンシュウ</t>
    </rPh>
    <phoneticPr fontId="1"/>
  </si>
  <si>
    <t>２　建物賃貸借方式</t>
  </si>
  <si>
    <t>３　月払い方式</t>
  </si>
  <si>
    <t>２　日割り計算で減額</t>
  </si>
  <si>
    <t>経済事情の変動、公租公課の増額、近隣の退室料金と比較し不相当となった場合。</t>
    <rPh sb="0" eb="2">
      <t>ケイザイ</t>
    </rPh>
    <rPh sb="2" eb="4">
      <t>ジジョウ</t>
    </rPh>
    <rPh sb="5" eb="7">
      <t>ヘンドウ</t>
    </rPh>
    <rPh sb="8" eb="9">
      <t>コウ</t>
    </rPh>
    <rPh sb="9" eb="12">
      <t>ソコウカ</t>
    </rPh>
    <rPh sb="13" eb="15">
      <t>ゾウガク</t>
    </rPh>
    <rPh sb="16" eb="18">
      <t>キンリン</t>
    </rPh>
    <rPh sb="19" eb="21">
      <t>タイシツ</t>
    </rPh>
    <rPh sb="21" eb="23">
      <t>リョウキン</t>
    </rPh>
    <rPh sb="24" eb="26">
      <t>ヒカク</t>
    </rPh>
    <rPh sb="27" eb="30">
      <t>フソウトウ</t>
    </rPh>
    <rPh sb="34" eb="36">
      <t>バアイ</t>
    </rPh>
    <phoneticPr fontId="1"/>
  </si>
  <si>
    <t>文書の交付と承諾</t>
    <rPh sb="0" eb="2">
      <t>ブンショ</t>
    </rPh>
    <rPh sb="3" eb="5">
      <t>コウフ</t>
    </rPh>
    <rPh sb="6" eb="8">
      <t>ショウダク</t>
    </rPh>
    <phoneticPr fontId="1"/>
  </si>
  <si>
    <t>近辺の有料老人ホーム及び、賃貸住宅の家賃相当額を参照。</t>
    <rPh sb="0" eb="2">
      <t>キンペン</t>
    </rPh>
    <rPh sb="3" eb="5">
      <t>ユウリョウ</t>
    </rPh>
    <rPh sb="5" eb="7">
      <t>ロウジン</t>
    </rPh>
    <rPh sb="10" eb="11">
      <t>オヨ</t>
    </rPh>
    <rPh sb="13" eb="15">
      <t>チンタイ</t>
    </rPh>
    <rPh sb="15" eb="17">
      <t>ジュウタク</t>
    </rPh>
    <rPh sb="18" eb="20">
      <t>ヤチン</t>
    </rPh>
    <rPh sb="20" eb="22">
      <t>ソウトウ</t>
    </rPh>
    <rPh sb="22" eb="23">
      <t>ガク</t>
    </rPh>
    <rPh sb="24" eb="26">
      <t>サンショウ</t>
    </rPh>
    <phoneticPr fontId="1"/>
  </si>
  <si>
    <t>〇1日の介護時間を合計して算出
〇60分以内は一律1800円。以後30分ごとに900円追加。</t>
    <rPh sb="2" eb="3">
      <t>ニチ</t>
    </rPh>
    <rPh sb="4" eb="6">
      <t>カイゴ</t>
    </rPh>
    <rPh sb="6" eb="8">
      <t>ジカン</t>
    </rPh>
    <rPh sb="9" eb="11">
      <t>ゴウケイ</t>
    </rPh>
    <rPh sb="13" eb="15">
      <t>サンシュツ</t>
    </rPh>
    <rPh sb="19" eb="20">
      <t>フン</t>
    </rPh>
    <rPh sb="20" eb="22">
      <t>イナイ</t>
    </rPh>
    <rPh sb="23" eb="25">
      <t>イチリツ</t>
    </rPh>
    <rPh sb="29" eb="30">
      <t>エン</t>
    </rPh>
    <rPh sb="31" eb="33">
      <t>イゴ</t>
    </rPh>
    <rPh sb="35" eb="36">
      <t>フン</t>
    </rPh>
    <rPh sb="42" eb="43">
      <t>エン</t>
    </rPh>
    <rPh sb="43" eb="45">
      <t>ツイカ</t>
    </rPh>
    <phoneticPr fontId="1"/>
  </si>
  <si>
    <t>〇生活相談（緊急時対応・安否確認）
〇フロントサービス（来客、外出の管理、クリーニングやタクシーの手配、郵便の受け取り等）
〇共用部分の維持管理　　〇居室の管理</t>
    <rPh sb="1" eb="3">
      <t>セイカツ</t>
    </rPh>
    <rPh sb="3" eb="5">
      <t>ソウダン</t>
    </rPh>
    <rPh sb="6" eb="8">
      <t>キンキュウ</t>
    </rPh>
    <rPh sb="8" eb="9">
      <t>ジ</t>
    </rPh>
    <rPh sb="9" eb="11">
      <t>タイオウ</t>
    </rPh>
    <rPh sb="12" eb="14">
      <t>アンピ</t>
    </rPh>
    <rPh sb="14" eb="16">
      <t>カクニン</t>
    </rPh>
    <rPh sb="28" eb="30">
      <t>ライキャク</t>
    </rPh>
    <rPh sb="31" eb="33">
      <t>ガイシュツ</t>
    </rPh>
    <rPh sb="34" eb="36">
      <t>カンリ</t>
    </rPh>
    <rPh sb="49" eb="51">
      <t>テハイ</t>
    </rPh>
    <rPh sb="52" eb="54">
      <t>ユウビン</t>
    </rPh>
    <rPh sb="55" eb="56">
      <t>ウ</t>
    </rPh>
    <rPh sb="57" eb="58">
      <t>ト</t>
    </rPh>
    <rPh sb="59" eb="60">
      <t>ナド</t>
    </rPh>
    <rPh sb="63" eb="65">
      <t>キョウヨウ</t>
    </rPh>
    <rPh sb="65" eb="67">
      <t>ブブン</t>
    </rPh>
    <rPh sb="68" eb="70">
      <t>イジ</t>
    </rPh>
    <rPh sb="70" eb="72">
      <t>カンリ</t>
    </rPh>
    <rPh sb="75" eb="77">
      <t>キョシツ</t>
    </rPh>
    <rPh sb="78" eb="80">
      <t>カンリ</t>
    </rPh>
    <phoneticPr fontId="1"/>
  </si>
  <si>
    <t>１日　１４００円　の当月の日数</t>
    <rPh sb="0" eb="2">
      <t>イチニチ</t>
    </rPh>
    <rPh sb="7" eb="8">
      <t>エン</t>
    </rPh>
    <rPh sb="10" eb="12">
      <t>トウゲツ</t>
    </rPh>
    <rPh sb="13" eb="15">
      <t>ニッスウ</t>
    </rPh>
    <phoneticPr fontId="1"/>
  </si>
  <si>
    <t>1日　６５０円　の当月の日数</t>
    <rPh sb="1" eb="2">
      <t>ニチ</t>
    </rPh>
    <rPh sb="6" eb="7">
      <t>エン</t>
    </rPh>
    <rPh sb="9" eb="11">
      <t>トウゲツ</t>
    </rPh>
    <rPh sb="12" eb="14">
      <t>ニッスウ</t>
    </rPh>
    <phoneticPr fontId="1"/>
  </si>
  <si>
    <t>フリーハウス　こばやしさんち　苦情受付窓口</t>
    <rPh sb="15" eb="17">
      <t>クジョウ</t>
    </rPh>
    <rPh sb="17" eb="19">
      <t>ウケツケ</t>
    </rPh>
    <rPh sb="19" eb="21">
      <t>マドグチ</t>
    </rPh>
    <phoneticPr fontId="1"/>
  </si>
  <si>
    <t>0166</t>
    <phoneticPr fontId="1"/>
  </si>
  <si>
    <t>85</t>
    <phoneticPr fontId="1"/>
  </si>
  <si>
    <t>6326</t>
    <phoneticPr fontId="1"/>
  </si>
  <si>
    <t>土・日</t>
    <rPh sb="0" eb="1">
      <t>ド</t>
    </rPh>
    <rPh sb="2" eb="3">
      <t>ニチ</t>
    </rPh>
    <phoneticPr fontId="1"/>
  </si>
  <si>
    <t>北海道高齢者総合相談・虐待防止センター</t>
    <rPh sb="0" eb="3">
      <t>ホッカイドウ</t>
    </rPh>
    <rPh sb="3" eb="6">
      <t>コウレイシャ</t>
    </rPh>
    <rPh sb="6" eb="8">
      <t>ソウゴウ</t>
    </rPh>
    <rPh sb="8" eb="10">
      <t>ソウダン</t>
    </rPh>
    <rPh sb="11" eb="13">
      <t>ギャクタイ</t>
    </rPh>
    <rPh sb="13" eb="15">
      <t>ボウシ</t>
    </rPh>
    <phoneticPr fontId="1"/>
  </si>
  <si>
    <t>011</t>
    <phoneticPr fontId="1"/>
  </si>
  <si>
    <t>251</t>
    <phoneticPr fontId="1"/>
  </si>
  <si>
    <t>2525</t>
    <phoneticPr fontId="1"/>
  </si>
  <si>
    <t>北海道立消費者生活センター</t>
    <rPh sb="0" eb="3">
      <t>ホッカイドウ</t>
    </rPh>
    <rPh sb="3" eb="4">
      <t>リツ</t>
    </rPh>
    <rPh sb="4" eb="7">
      <t>ショウヒシャ</t>
    </rPh>
    <rPh sb="7" eb="9">
      <t>セイカツ</t>
    </rPh>
    <phoneticPr fontId="1"/>
  </si>
  <si>
    <t>050</t>
    <phoneticPr fontId="1"/>
  </si>
  <si>
    <t>7505</t>
    <phoneticPr fontId="1"/>
  </si>
  <si>
    <t>0999</t>
    <phoneticPr fontId="1"/>
  </si>
  <si>
    <t>介護１１９番（高齢者総合相談）　旭川市長寿社会課内</t>
    <rPh sb="0" eb="2">
      <t>カイゴ</t>
    </rPh>
    <rPh sb="5" eb="6">
      <t>バン</t>
    </rPh>
    <rPh sb="7" eb="10">
      <t>コウレイシャ</t>
    </rPh>
    <rPh sb="10" eb="12">
      <t>ソウゴウ</t>
    </rPh>
    <rPh sb="12" eb="14">
      <t>ソウダン</t>
    </rPh>
    <rPh sb="16" eb="19">
      <t>アサヒカワシ</t>
    </rPh>
    <rPh sb="19" eb="21">
      <t>チョウジュ</t>
    </rPh>
    <rPh sb="21" eb="24">
      <t>シャカイカ</t>
    </rPh>
    <rPh sb="24" eb="25">
      <t>ナイ</t>
    </rPh>
    <phoneticPr fontId="1"/>
  </si>
  <si>
    <t>25</t>
    <phoneticPr fontId="1"/>
  </si>
  <si>
    <t>9191</t>
    <phoneticPr fontId="1"/>
  </si>
  <si>
    <t>土日・祝祭日・年末年始</t>
    <rPh sb="0" eb="2">
      <t>ドニチ</t>
    </rPh>
    <rPh sb="3" eb="6">
      <t>シュクサイジツ</t>
    </rPh>
    <rPh sb="7" eb="11">
      <t>ネンマツネンシ</t>
    </rPh>
    <phoneticPr fontId="1"/>
  </si>
  <si>
    <t>事業者の責に帰すべき事由により損害を与えた場合には、賠償する義務を負います。</t>
    <rPh sb="0" eb="3">
      <t>ジギョウシャ</t>
    </rPh>
    <rPh sb="4" eb="5">
      <t>セキ</t>
    </rPh>
    <rPh sb="6" eb="7">
      <t>キ</t>
    </rPh>
    <rPh sb="10" eb="12">
      <t>ジユウ</t>
    </rPh>
    <rPh sb="15" eb="17">
      <t>ソンガイ</t>
    </rPh>
    <rPh sb="18" eb="19">
      <t>アタ</t>
    </rPh>
    <rPh sb="21" eb="23">
      <t>バアイ</t>
    </rPh>
    <rPh sb="26" eb="28">
      <t>バイショウ</t>
    </rPh>
    <rPh sb="30" eb="32">
      <t>ギム</t>
    </rPh>
    <rPh sb="33" eb="34">
      <t>オ</t>
    </rPh>
    <phoneticPr fontId="1"/>
  </si>
  <si>
    <t>１、ご家族に連絡の上必要に応じて病院を受診。
２、治療が必要な場合、費用は施設で対応（治療に必要な消耗品含む）</t>
    <rPh sb="52" eb="53">
      <t>フク</t>
    </rPh>
    <phoneticPr fontId="1"/>
  </si>
  <si>
    <t>常時意見箱を事業所入り口に設置</t>
    <rPh sb="0" eb="2">
      <t>ジョウジ</t>
    </rPh>
    <rPh sb="2" eb="4">
      <t>イケン</t>
    </rPh>
    <rPh sb="4" eb="5">
      <t>ハコ</t>
    </rPh>
    <rPh sb="6" eb="9">
      <t>ジギョウショ</t>
    </rPh>
    <rPh sb="9" eb="10">
      <t>イ</t>
    </rPh>
    <rPh sb="11" eb="12">
      <t>グチ</t>
    </rPh>
    <rPh sb="13" eb="15">
      <t>セッチ</t>
    </rPh>
    <phoneticPr fontId="1"/>
  </si>
  <si>
    <t>２　入居希望者に交付</t>
  </si>
  <si>
    <t>１　入居希望者に公開</t>
  </si>
  <si>
    <t>３　公開していない</t>
  </si>
  <si>
    <t>グループホーム　こばやしさん</t>
    <phoneticPr fontId="1"/>
  </si>
  <si>
    <t>なし</t>
    <phoneticPr fontId="1"/>
  </si>
  <si>
    <t>品別</t>
    <rPh sb="0" eb="2">
      <t>シナベツ</t>
    </rPh>
    <phoneticPr fontId="1"/>
  </si>
  <si>
    <t>1日合計で、60分まで1800円、以後30分ごとに900円。</t>
    <rPh sb="1" eb="2">
      <t>ニチ</t>
    </rPh>
    <rPh sb="2" eb="4">
      <t>ゴウケイ</t>
    </rPh>
    <rPh sb="8" eb="9">
      <t>フン</t>
    </rPh>
    <rPh sb="15" eb="16">
      <t>エン</t>
    </rPh>
    <rPh sb="17" eb="19">
      <t>イゴ</t>
    </rPh>
    <rPh sb="21" eb="22">
      <t>フン</t>
    </rPh>
    <rPh sb="28" eb="29">
      <t>エン</t>
    </rPh>
    <phoneticPr fontId="1"/>
  </si>
  <si>
    <t>1日合計で、60分まで1800円、以後30分ごとに900円。</t>
    <rPh sb="0" eb="2">
      <t>イチニチ</t>
    </rPh>
    <rPh sb="2" eb="4">
      <t>ゴウケイ</t>
    </rPh>
    <rPh sb="8" eb="9">
      <t>フン</t>
    </rPh>
    <rPh sb="15" eb="16">
      <t>エン</t>
    </rPh>
    <rPh sb="17" eb="19">
      <t>イゴ</t>
    </rPh>
    <rPh sb="21" eb="22">
      <t>フン</t>
    </rPh>
    <rPh sb="28" eb="29">
      <t>エン</t>
    </rPh>
    <phoneticPr fontId="1"/>
  </si>
  <si>
    <t>50円</t>
    <rPh sb="2" eb="3">
      <t>エン</t>
    </rPh>
    <phoneticPr fontId="1"/>
  </si>
  <si>
    <t>美容室による</t>
    <rPh sb="0" eb="3">
      <t>ビヨウシツ</t>
    </rPh>
    <phoneticPr fontId="1"/>
  </si>
  <si>
    <t>外部委託</t>
    <rPh sb="0" eb="2">
      <t>ガイブ</t>
    </rPh>
    <rPh sb="2" eb="4">
      <t>イタク</t>
    </rPh>
    <phoneticPr fontId="1"/>
  </si>
  <si>
    <t>形態変更は料金追加はありません。</t>
    <rPh sb="0" eb="2">
      <t>ケイタイ</t>
    </rPh>
    <rPh sb="2" eb="4">
      <t>ヘンコウ</t>
    </rPh>
    <rPh sb="5" eb="7">
      <t>リョウキン</t>
    </rPh>
    <rPh sb="7" eb="9">
      <t>ツイカ</t>
    </rPh>
    <phoneticPr fontId="1"/>
  </si>
  <si>
    <t>病院会計</t>
    <rPh sb="0" eb="2">
      <t>ビョウイン</t>
    </rPh>
    <rPh sb="2" eb="4">
      <t>カイケイ</t>
    </rPh>
    <phoneticPr fontId="1"/>
  </si>
  <si>
    <t>1日合計で、60分まで1800円、以後30分ごとに900円。</t>
    <rPh sb="1" eb="2">
      <t>ニチ</t>
    </rPh>
    <rPh sb="2" eb="4">
      <t>ゴウケイ</t>
    </rPh>
    <rPh sb="8" eb="9">
      <t>フン</t>
    </rPh>
    <rPh sb="15" eb="16">
      <t>エン</t>
    </rPh>
    <rPh sb="17" eb="19">
      <t>イゴ</t>
    </rPh>
    <rPh sb="21" eb="22">
      <t>フン</t>
    </rPh>
    <rPh sb="28" eb="29">
      <t>エン</t>
    </rPh>
    <phoneticPr fontId="1"/>
  </si>
  <si>
    <t>1日合計で60分まで1800円、以後30分ごとに900円。</t>
    <rPh sb="1" eb="2">
      <t>ニチ</t>
    </rPh>
    <rPh sb="2" eb="4">
      <t>ゴウケイ</t>
    </rPh>
    <rPh sb="7" eb="8">
      <t>フン</t>
    </rPh>
    <rPh sb="14" eb="15">
      <t>エン</t>
    </rPh>
    <rPh sb="16" eb="18">
      <t>イゴ</t>
    </rPh>
    <rPh sb="20" eb="21">
      <t>フン</t>
    </rPh>
    <rPh sb="27" eb="28">
      <t>エン</t>
    </rPh>
    <phoneticPr fontId="1"/>
  </si>
  <si>
    <t>訪問看護ステーション　こばやしさんち</t>
    <rPh sb="0" eb="4">
      <t>ホウモンカンゴ</t>
    </rPh>
    <phoneticPr fontId="1"/>
  </si>
  <si>
    <t>旭川市東光16条6丁目3番10号</t>
    <rPh sb="0" eb="3">
      <t>アサヒカワシ</t>
    </rPh>
    <rPh sb="3" eb="5">
      <t>トウコウ</t>
    </rPh>
    <rPh sb="7" eb="8">
      <t>ジョウ</t>
    </rPh>
    <rPh sb="9" eb="11">
      <t>チョウメ</t>
    </rPh>
    <rPh sb="12" eb="13">
      <t>バン</t>
    </rPh>
    <rPh sb="15" eb="16">
      <t>ゴウ</t>
    </rPh>
    <phoneticPr fontId="1"/>
  </si>
  <si>
    <t>北海道旭川市東光16条6丁目3番8号</t>
    <rPh sb="0" eb="3">
      <t>ホッカイドウ</t>
    </rPh>
    <rPh sb="3" eb="6">
      <t>アサヒカワシ</t>
    </rPh>
    <rPh sb="6" eb="8">
      <t>トウコウ</t>
    </rPh>
    <rPh sb="10" eb="11">
      <t>ジョウ</t>
    </rPh>
    <rPh sb="12" eb="14">
      <t>チョウメ</t>
    </rPh>
    <rPh sb="15" eb="16">
      <t>バン</t>
    </rPh>
    <rPh sb="17" eb="18">
      <t>ゴウ</t>
    </rPh>
    <phoneticPr fontId="1"/>
  </si>
  <si>
    <t xml:space="preserve">主治医が往診医の場合は、6ヶ月ごとに実施。他は個別。
</t>
    <rPh sb="18" eb="20">
      <t>ジッシ</t>
    </rPh>
    <phoneticPr fontId="1"/>
  </si>
  <si>
    <t>1.2-1.25</t>
    <phoneticPr fontId="1"/>
  </si>
  <si>
    <t>1日合計で、60分まで1800円、以後30分ごとに900円。買物は、生活必需品、薬の受け取りのみとする。</t>
    <rPh sb="1" eb="2">
      <t>ニチ</t>
    </rPh>
    <rPh sb="2" eb="4">
      <t>ゴウケイ</t>
    </rPh>
    <rPh sb="8" eb="9">
      <t>フン</t>
    </rPh>
    <rPh sb="15" eb="16">
      <t>エン</t>
    </rPh>
    <rPh sb="17" eb="19">
      <t>イゴ</t>
    </rPh>
    <rPh sb="21" eb="22">
      <t>フン</t>
    </rPh>
    <rPh sb="28" eb="29">
      <t>エン</t>
    </rPh>
    <rPh sb="30" eb="32">
      <t>カイモノ</t>
    </rPh>
    <rPh sb="34" eb="39">
      <t>セイカツヒツジュヒン</t>
    </rPh>
    <rPh sb="40" eb="41">
      <t>クスリ</t>
    </rPh>
    <rPh sb="42" eb="43">
      <t>ウ</t>
    </rPh>
    <rPh sb="44" eb="45">
      <t>ト</t>
    </rPh>
    <phoneticPr fontId="1"/>
  </si>
  <si>
    <t>委託先の小規模多機能をご利用の方は、職員が代行可能なものもある。（要相談）</t>
    <rPh sb="0" eb="3">
      <t>イタクサキ</t>
    </rPh>
    <rPh sb="4" eb="7">
      <t>ショウキボ</t>
    </rPh>
    <rPh sb="7" eb="10">
      <t>タキノウ</t>
    </rPh>
    <rPh sb="12" eb="14">
      <t>リヨウ</t>
    </rPh>
    <rPh sb="15" eb="16">
      <t>カタ</t>
    </rPh>
    <rPh sb="18" eb="20">
      <t>ショクイン</t>
    </rPh>
    <rPh sb="21" eb="23">
      <t>ダイコウ</t>
    </rPh>
    <rPh sb="23" eb="25">
      <t>カノウ</t>
    </rPh>
    <rPh sb="33" eb="36">
      <t>ヨウソウダン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</si>
</sst>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60" zoomScaleNormal="100" zoomScaleSheetLayoutView="100" workbookViewId="0">
      <selection activeCell="K243" sqref="K243:M243"/>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8</v>
      </c>
      <c r="J4" s="458"/>
      <c r="K4" s="33" t="s">
        <v>2473</v>
      </c>
      <c r="L4" s="458">
        <v>9</v>
      </c>
      <c r="M4" s="458"/>
      <c r="N4" s="455" t="s">
        <v>486</v>
      </c>
      <c r="O4" s="455"/>
      <c r="P4" s="459"/>
    </row>
    <row r="5" spans="1:20" ht="20.100000000000001" customHeight="1">
      <c r="B5" s="438" t="s">
        <v>1</v>
      </c>
      <c r="C5" s="300"/>
      <c r="D5" s="300"/>
      <c r="E5" s="301"/>
      <c r="F5" s="179" t="s">
        <v>2504</v>
      </c>
      <c r="G5" s="316"/>
      <c r="H5" s="316"/>
      <c r="I5" s="316"/>
      <c r="J5" s="316"/>
      <c r="K5" s="316"/>
      <c r="L5" s="316"/>
      <c r="M5" s="316"/>
      <c r="N5" s="316"/>
      <c r="O5" s="316"/>
      <c r="P5" s="316"/>
      <c r="Q5" s="12"/>
    </row>
    <row r="6" spans="1:20" ht="20.100000000000001" customHeight="1">
      <c r="B6" s="438" t="s">
        <v>2</v>
      </c>
      <c r="C6" s="300"/>
      <c r="D6" s="300"/>
      <c r="E6" s="301"/>
      <c r="F6" s="179" t="s">
        <v>2505</v>
      </c>
      <c r="G6" s="316"/>
      <c r="H6" s="316"/>
      <c r="I6" s="316"/>
      <c r="J6" s="316"/>
      <c r="K6" s="316"/>
      <c r="L6" s="316"/>
      <c r="M6" s="316"/>
      <c r="N6" s="316"/>
      <c r="O6" s="316"/>
      <c r="P6" s="316"/>
    </row>
    <row r="7" spans="1:20" ht="20.100000000000001" customHeight="1">
      <c r="B7" s="438" t="s">
        <v>431</v>
      </c>
      <c r="C7" s="300"/>
      <c r="D7" s="300"/>
      <c r="E7" s="301"/>
      <c r="F7" s="138" t="s">
        <v>2506</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2496</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2507</v>
      </c>
      <c r="K12" s="416"/>
      <c r="L12" s="416"/>
      <c r="M12" s="416"/>
      <c r="N12" s="416"/>
      <c r="O12" s="417"/>
      <c r="P12" s="418"/>
    </row>
    <row r="13" spans="1:20" ht="39" customHeight="1">
      <c r="B13" s="167" t="s">
        <v>5</v>
      </c>
      <c r="C13" s="166"/>
      <c r="D13" s="166"/>
      <c r="E13" s="166"/>
      <c r="F13" s="207" t="s">
        <v>12</v>
      </c>
      <c r="G13" s="218"/>
      <c r="H13" s="464" t="s">
        <v>2492</v>
      </c>
      <c r="I13" s="465"/>
      <c r="J13" s="465"/>
      <c r="K13" s="465"/>
      <c r="L13" s="465"/>
      <c r="M13" s="465"/>
      <c r="N13" s="465"/>
      <c r="O13" s="465"/>
      <c r="P13" s="466"/>
      <c r="S13" s="15" t="str">
        <f>IF(H13="","未記入","")</f>
        <v/>
      </c>
    </row>
    <row r="14" spans="1:20" ht="39" customHeight="1">
      <c r="B14" s="167"/>
      <c r="C14" s="166"/>
      <c r="D14" s="166"/>
      <c r="E14" s="166"/>
      <c r="F14" s="201" t="s">
        <v>2491</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2508</v>
      </c>
      <c r="K16" s="90"/>
      <c r="L16" s="90"/>
      <c r="M16" s="90"/>
      <c r="N16" s="90"/>
      <c r="O16" s="90"/>
      <c r="P16" s="91"/>
    </row>
    <row r="17" spans="1:20" ht="20.100000000000001" customHeight="1">
      <c r="B17" s="315" t="s">
        <v>6</v>
      </c>
      <c r="C17" s="218"/>
      <c r="D17" s="218"/>
      <c r="E17" s="236"/>
      <c r="F17" s="34" t="s">
        <v>13</v>
      </c>
      <c r="G17" s="31">
        <v>78</v>
      </c>
      <c r="H17" s="35" t="s">
        <v>487</v>
      </c>
      <c r="I17" s="32">
        <v>8356</v>
      </c>
      <c r="J17" s="287"/>
      <c r="K17" s="288"/>
      <c r="L17" s="288"/>
      <c r="M17" s="288"/>
      <c r="N17" s="288"/>
      <c r="O17" s="288"/>
      <c r="P17" s="289"/>
      <c r="S17" s="15" t="str">
        <f>IF(OR(G17="",I17=""),"未記入","")</f>
        <v/>
      </c>
    </row>
    <row r="18" spans="1:20" ht="57.75" customHeight="1">
      <c r="B18" s="280"/>
      <c r="C18" s="298"/>
      <c r="D18" s="298"/>
      <c r="E18" s="281"/>
      <c r="F18" s="104" t="s">
        <v>2603</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2487</v>
      </c>
      <c r="K19" s="35" t="s">
        <v>487</v>
      </c>
      <c r="L19" s="63" t="s">
        <v>2488</v>
      </c>
      <c r="M19" s="35" t="s">
        <v>487</v>
      </c>
      <c r="N19" s="63" t="s">
        <v>2489</v>
      </c>
      <c r="O19" s="288"/>
      <c r="P19" s="289"/>
      <c r="Q19" s="12"/>
    </row>
    <row r="20" spans="1:20" ht="20.100000000000001" customHeight="1">
      <c r="B20" s="343"/>
      <c r="C20" s="344"/>
      <c r="D20" s="344"/>
      <c r="E20" s="345"/>
      <c r="F20" s="166" t="s">
        <v>15</v>
      </c>
      <c r="G20" s="166"/>
      <c r="H20" s="166"/>
      <c r="I20" s="166"/>
      <c r="J20" s="64" t="s">
        <v>2487</v>
      </c>
      <c r="K20" s="35" t="s">
        <v>487</v>
      </c>
      <c r="L20" s="63" t="s">
        <v>2488</v>
      </c>
      <c r="M20" s="35" t="s">
        <v>487</v>
      </c>
      <c r="N20" s="63" t="s">
        <v>2490</v>
      </c>
      <c r="O20" s="288"/>
      <c r="P20" s="289"/>
      <c r="Q20" s="12"/>
    </row>
    <row r="21" spans="1:20" ht="20.100000000000001" customHeight="1">
      <c r="B21" s="343"/>
      <c r="C21" s="344"/>
      <c r="D21" s="344"/>
      <c r="E21" s="345"/>
      <c r="F21" s="396" t="s">
        <v>423</v>
      </c>
      <c r="G21" s="425"/>
      <c r="H21" s="425"/>
      <c r="I21" s="397"/>
      <c r="J21" s="138" t="s">
        <v>2485</v>
      </c>
      <c r="K21" s="93"/>
      <c r="L21" s="93"/>
      <c r="M21" s="35" t="s">
        <v>483</v>
      </c>
      <c r="N21" s="93" t="s">
        <v>2486</v>
      </c>
      <c r="O21" s="93"/>
      <c r="P21" s="139"/>
    </row>
    <row r="22" spans="1:20" ht="20.100000000000001" customHeight="1">
      <c r="B22" s="343"/>
      <c r="C22" s="344"/>
      <c r="D22" s="344"/>
      <c r="E22" s="345"/>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2483</v>
      </c>
      <c r="K23" s="415"/>
      <c r="L23" s="92" t="s">
        <v>2484</v>
      </c>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2481</v>
      </c>
      <c r="K24" s="178"/>
      <c r="L24" s="178"/>
      <c r="M24" s="178"/>
      <c r="N24" s="178"/>
      <c r="O24" s="138"/>
      <c r="P24" s="179"/>
    </row>
    <row r="25" spans="1:20" ht="20.100000000000001" customHeight="1">
      <c r="B25" s="280"/>
      <c r="C25" s="298"/>
      <c r="D25" s="298"/>
      <c r="E25" s="281"/>
      <c r="F25" s="168" t="s">
        <v>18</v>
      </c>
      <c r="G25" s="168"/>
      <c r="H25" s="166"/>
      <c r="I25" s="166"/>
      <c r="J25" s="178" t="s">
        <v>2482</v>
      </c>
      <c r="K25" s="178"/>
      <c r="L25" s="178"/>
      <c r="M25" s="178"/>
      <c r="N25" s="178"/>
      <c r="O25" s="138"/>
      <c r="P25" s="179"/>
    </row>
    <row r="26" spans="1:20" ht="20.100000000000001" customHeight="1">
      <c r="B26" s="167" t="s">
        <v>9</v>
      </c>
      <c r="C26" s="166"/>
      <c r="D26" s="166"/>
      <c r="E26" s="166"/>
      <c r="F26" s="432">
        <v>2004</v>
      </c>
      <c r="G26" s="433"/>
      <c r="H26" s="35" t="s">
        <v>484</v>
      </c>
      <c r="I26" s="433">
        <v>6</v>
      </c>
      <c r="J26" s="433"/>
      <c r="K26" s="35" t="s">
        <v>485</v>
      </c>
      <c r="L26" s="433">
        <v>1</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2510</v>
      </c>
      <c r="I31" s="450"/>
      <c r="J31" s="450"/>
      <c r="K31" s="450"/>
      <c r="L31" s="450"/>
      <c r="M31" s="450"/>
      <c r="N31" s="450"/>
      <c r="O31" s="450"/>
      <c r="P31" s="451"/>
      <c r="S31" s="15" t="str">
        <f>IF(H31="","未記入","")</f>
        <v/>
      </c>
    </row>
    <row r="32" spans="1:20" ht="39" customHeight="1">
      <c r="B32" s="280"/>
      <c r="C32" s="298"/>
      <c r="D32" s="298"/>
      <c r="E32" s="281"/>
      <c r="F32" s="201" t="s">
        <v>2509</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78</v>
      </c>
      <c r="H33" s="35" t="s">
        <v>487</v>
      </c>
      <c r="I33" s="32">
        <v>8356</v>
      </c>
      <c r="J33" s="439"/>
      <c r="K33" s="439"/>
      <c r="L33" s="439"/>
      <c r="M33" s="439"/>
      <c r="N33" s="439"/>
      <c r="O33" s="439"/>
      <c r="P33" s="440"/>
      <c r="S33" s="15" t="str">
        <f>IF(OR(G33="",I33=""),"未記入","")</f>
        <v/>
      </c>
    </row>
    <row r="34" spans="2:20" ht="58.5" customHeight="1">
      <c r="B34" s="280"/>
      <c r="C34" s="298"/>
      <c r="D34" s="298"/>
      <c r="E34" s="281"/>
      <c r="F34" s="104" t="s">
        <v>2480</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2511</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2512</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2487</v>
      </c>
      <c r="K43" s="35" t="s">
        <v>487</v>
      </c>
      <c r="L43" s="11" t="s">
        <v>2493</v>
      </c>
      <c r="M43" s="35" t="s">
        <v>487</v>
      </c>
      <c r="N43" s="11" t="s">
        <v>2494</v>
      </c>
      <c r="O43" s="288"/>
      <c r="P43" s="289"/>
      <c r="S43" s="15" t="str">
        <f>IF(OR(J43="",L43="",N43=""),"未記入","")</f>
        <v/>
      </c>
    </row>
    <row r="44" spans="2:20" ht="20.100000000000001" customHeight="1">
      <c r="B44" s="167"/>
      <c r="C44" s="166"/>
      <c r="D44" s="166"/>
      <c r="E44" s="166"/>
      <c r="F44" s="166" t="s">
        <v>15</v>
      </c>
      <c r="G44" s="166"/>
      <c r="H44" s="166"/>
      <c r="I44" s="166"/>
      <c r="J44" s="64" t="s">
        <v>2513</v>
      </c>
      <c r="K44" s="35" t="s">
        <v>487</v>
      </c>
      <c r="L44" s="63" t="s">
        <v>2514</v>
      </c>
      <c r="M44" s="35" t="s">
        <v>487</v>
      </c>
      <c r="N44" s="63" t="s">
        <v>2515</v>
      </c>
      <c r="O44" s="288"/>
      <c r="P44" s="289"/>
    </row>
    <row r="45" spans="2:20" ht="20.100000000000001" customHeight="1">
      <c r="B45" s="167"/>
      <c r="C45" s="166"/>
      <c r="D45" s="166"/>
      <c r="E45" s="166"/>
      <c r="F45" s="396" t="s">
        <v>423</v>
      </c>
      <c r="G45" s="425"/>
      <c r="H45" s="425"/>
      <c r="I45" s="397"/>
      <c r="J45" s="138" t="s">
        <v>2516</v>
      </c>
      <c r="K45" s="93"/>
      <c r="L45" s="93"/>
      <c r="M45" s="35" t="s">
        <v>483</v>
      </c>
      <c r="N45" s="93" t="s">
        <v>2517</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2483</v>
      </c>
      <c r="K47" s="415"/>
      <c r="L47" s="92" t="s">
        <v>2495</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2479</v>
      </c>
      <c r="K49" s="178"/>
      <c r="L49" s="178"/>
      <c r="M49" s="178"/>
      <c r="N49" s="178"/>
      <c r="O49" s="138"/>
      <c r="P49" s="179"/>
    </row>
    <row r="50" spans="1:20" ht="20.100000000000001" customHeight="1">
      <c r="B50" s="108" t="s">
        <v>28</v>
      </c>
      <c r="C50" s="217"/>
      <c r="D50" s="217"/>
      <c r="E50" s="217"/>
      <c r="F50" s="217"/>
      <c r="G50" s="217"/>
      <c r="H50" s="217"/>
      <c r="I50" s="217"/>
      <c r="J50" s="432">
        <v>2009</v>
      </c>
      <c r="K50" s="433"/>
      <c r="L50" s="35" t="s">
        <v>484</v>
      </c>
      <c r="M50" s="61">
        <v>11</v>
      </c>
      <c r="N50" s="35" t="s">
        <v>485</v>
      </c>
      <c r="O50" s="61">
        <v>1</v>
      </c>
      <c r="P50" s="37" t="s">
        <v>486</v>
      </c>
      <c r="S50" s="15" t="str">
        <f>IF(OR(J50="",M50="",O50=""),"未記入","")</f>
        <v/>
      </c>
    </row>
    <row r="51" spans="1:20" ht="20.100000000000001" customHeight="1" thickBot="1">
      <c r="B51" s="109" t="s">
        <v>29</v>
      </c>
      <c r="C51" s="434"/>
      <c r="D51" s="434"/>
      <c r="E51" s="434"/>
      <c r="F51" s="434"/>
      <c r="G51" s="434"/>
      <c r="H51" s="434"/>
      <c r="I51" s="434"/>
      <c r="J51" s="423">
        <v>2016</v>
      </c>
      <c r="K51" s="424"/>
      <c r="L51" s="36" t="s">
        <v>484</v>
      </c>
      <c r="M51" s="62">
        <v>4</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2518</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796.28</v>
      </c>
      <c r="H61" s="193"/>
      <c r="I61" s="193"/>
      <c r="J61" s="193"/>
      <c r="K61" s="431"/>
      <c r="L61" s="370" t="s">
        <v>516</v>
      </c>
      <c r="M61" s="359"/>
      <c r="N61" s="359"/>
      <c r="O61" s="359"/>
      <c r="P61" s="384"/>
    </row>
    <row r="62" spans="1:20" ht="20.100000000000001" customHeight="1">
      <c r="B62" s="167"/>
      <c r="C62" s="166"/>
      <c r="D62" s="207" t="s">
        <v>39</v>
      </c>
      <c r="E62" s="218"/>
      <c r="F62" s="236"/>
      <c r="G62" s="178" t="s">
        <v>2519</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t="s">
        <v>2409</v>
      </c>
      <c r="L64" s="93"/>
      <c r="M64" s="93"/>
      <c r="N64" s="93"/>
      <c r="O64" s="93"/>
      <c r="P64" s="139"/>
    </row>
    <row r="65" spans="2:16" ht="20.100000000000001" customHeight="1">
      <c r="B65" s="167"/>
      <c r="C65" s="166"/>
      <c r="D65" s="346"/>
      <c r="E65" s="344"/>
      <c r="F65" s="345"/>
      <c r="G65" s="208"/>
      <c r="H65" s="171" t="s">
        <v>435</v>
      </c>
      <c r="I65" s="171"/>
      <c r="J65" s="242"/>
      <c r="K65" s="138" t="s">
        <v>2520</v>
      </c>
      <c r="L65" s="93"/>
      <c r="M65" s="93"/>
      <c r="N65" s="93"/>
      <c r="O65" s="93"/>
      <c r="P65" s="139"/>
    </row>
    <row r="66" spans="2:16" ht="20.100000000000001" customHeight="1">
      <c r="B66" s="167"/>
      <c r="C66" s="166"/>
      <c r="D66" s="346"/>
      <c r="E66" s="344"/>
      <c r="F66" s="345"/>
      <c r="G66" s="208"/>
      <c r="H66" s="207" t="s">
        <v>436</v>
      </c>
      <c r="I66" s="218"/>
      <c r="J66" s="236"/>
      <c r="K66" s="138" t="s">
        <v>2525</v>
      </c>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v>2016</v>
      </c>
      <c r="L68" s="39" t="s">
        <v>484</v>
      </c>
      <c r="M68" s="61">
        <v>4</v>
      </c>
      <c r="N68" s="39" t="s">
        <v>485</v>
      </c>
      <c r="O68" s="61">
        <v>1</v>
      </c>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v>2046</v>
      </c>
      <c r="L70" s="39" t="s">
        <v>484</v>
      </c>
      <c r="M70" s="61">
        <v>3</v>
      </c>
      <c r="N70" s="39" t="s">
        <v>485</v>
      </c>
      <c r="O70" s="61">
        <v>31</v>
      </c>
      <c r="P70" s="40" t="s">
        <v>486</v>
      </c>
    </row>
    <row r="71" spans="2:16" ht="20.100000000000001" customHeight="1">
      <c r="B71" s="167"/>
      <c r="C71" s="166"/>
      <c r="D71" s="297"/>
      <c r="E71" s="298"/>
      <c r="F71" s="281"/>
      <c r="G71" s="216"/>
      <c r="H71" s="171" t="s">
        <v>437</v>
      </c>
      <c r="I71" s="171"/>
      <c r="J71" s="242"/>
      <c r="K71" s="138" t="s">
        <v>2520</v>
      </c>
      <c r="L71" s="93"/>
      <c r="M71" s="93"/>
      <c r="N71" s="93"/>
      <c r="O71" s="93"/>
      <c r="P71" s="139"/>
    </row>
    <row r="72" spans="2:16" ht="20.100000000000001" customHeight="1">
      <c r="B72" s="68" t="s">
        <v>2381</v>
      </c>
      <c r="C72" s="69"/>
      <c r="D72" s="207" t="s">
        <v>40</v>
      </c>
      <c r="E72" s="218"/>
      <c r="F72" s="236"/>
      <c r="G72" s="287" t="s">
        <v>41</v>
      </c>
      <c r="H72" s="288"/>
      <c r="I72" s="288"/>
      <c r="J72" s="363"/>
      <c r="K72" s="138">
        <v>460.07</v>
      </c>
      <c r="L72" s="93"/>
      <c r="M72" s="93"/>
      <c r="N72" s="171" t="s">
        <v>490</v>
      </c>
      <c r="O72" s="171"/>
      <c r="P72" s="197"/>
    </row>
    <row r="73" spans="2:16" ht="20.100000000000001" customHeight="1">
      <c r="B73" s="70"/>
      <c r="C73" s="71"/>
      <c r="D73" s="297"/>
      <c r="E73" s="298"/>
      <c r="F73" s="281"/>
      <c r="G73" s="217" t="s">
        <v>42</v>
      </c>
      <c r="H73" s="217"/>
      <c r="I73" s="217"/>
      <c r="J73" s="217"/>
      <c r="K73" s="138">
        <v>460.07</v>
      </c>
      <c r="L73" s="93"/>
      <c r="M73" s="93"/>
      <c r="N73" s="171" t="s">
        <v>490</v>
      </c>
      <c r="O73" s="171"/>
      <c r="P73" s="197"/>
    </row>
    <row r="74" spans="2:16" ht="20.100000000000001" customHeight="1">
      <c r="B74" s="70"/>
      <c r="C74" s="71"/>
      <c r="D74" s="166" t="s">
        <v>43</v>
      </c>
      <c r="E74" s="166"/>
      <c r="F74" s="166"/>
      <c r="G74" s="178" t="s">
        <v>2521</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2522</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2523</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2524</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2384</v>
      </c>
      <c r="G95" s="178"/>
      <c r="H95" s="178" t="s">
        <v>2385</v>
      </c>
      <c r="I95" s="178"/>
      <c r="J95" s="23">
        <v>12.81</v>
      </c>
      <c r="K95" s="50" t="s">
        <v>490</v>
      </c>
      <c r="L95" s="138">
        <v>1</v>
      </c>
      <c r="M95" s="415"/>
      <c r="N95" s="416" t="s">
        <v>2422</v>
      </c>
      <c r="O95" s="417"/>
      <c r="P95" s="418"/>
      <c r="S95" s="15" t="str">
        <f>IF(OR(F95="",H95="",J95="",L95="",N95=""),IF(OR(F95&lt;&gt;"",H95&lt;&gt;"",J95&lt;&gt;"",L95&lt;&gt;"",N95&lt;&gt;""),"未記入",""),"")</f>
        <v/>
      </c>
    </row>
    <row r="96" spans="2:19" ht="20.100000000000001" customHeight="1">
      <c r="B96" s="167"/>
      <c r="C96" s="166"/>
      <c r="D96" s="166" t="s">
        <v>48</v>
      </c>
      <c r="E96" s="166"/>
      <c r="F96" s="178" t="s">
        <v>2385</v>
      </c>
      <c r="G96" s="178"/>
      <c r="H96" s="178" t="s">
        <v>2385</v>
      </c>
      <c r="I96" s="178"/>
      <c r="J96" s="23">
        <v>8.2799999999999994</v>
      </c>
      <c r="K96" s="50" t="s">
        <v>490</v>
      </c>
      <c r="L96" s="138">
        <v>14</v>
      </c>
      <c r="M96" s="415"/>
      <c r="N96" s="416" t="s">
        <v>2422</v>
      </c>
      <c r="O96" s="417"/>
      <c r="P96" s="418"/>
      <c r="S96" s="15" t="str">
        <f t="shared" ref="S96:S104" si="0">IF(OR(F96="",H96="",J96="",L96="",N96=""),IF(OR(F96&lt;&gt;"",H96&lt;&gt;"",J96&lt;&gt;"",L96&lt;&gt;"",N96&lt;&gt;""),"未記入",""),"")</f>
        <v/>
      </c>
    </row>
    <row r="97" spans="2:19" ht="20.100000000000001" customHeight="1">
      <c r="B97" s="167"/>
      <c r="C97" s="166"/>
      <c r="D97" s="166" t="s">
        <v>49</v>
      </c>
      <c r="E97" s="166"/>
      <c r="F97" s="178" t="s">
        <v>2385</v>
      </c>
      <c r="G97" s="178"/>
      <c r="H97" s="178" t="s">
        <v>2385</v>
      </c>
      <c r="I97" s="178"/>
      <c r="J97" s="23">
        <v>8.6</v>
      </c>
      <c r="K97" s="50" t="s">
        <v>490</v>
      </c>
      <c r="L97" s="138">
        <v>2</v>
      </c>
      <c r="M97" s="415"/>
      <c r="N97" s="416" t="s">
        <v>2424</v>
      </c>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4</v>
      </c>
      <c r="H105" s="242" t="s">
        <v>492</v>
      </c>
      <c r="I105" s="366" t="s">
        <v>66</v>
      </c>
      <c r="J105" s="366"/>
      <c r="K105" s="366"/>
      <c r="L105" s="366"/>
      <c r="M105" s="366"/>
      <c r="N105" s="138">
        <v>0</v>
      </c>
      <c r="O105" s="93"/>
      <c r="P105" s="37" t="s">
        <v>492</v>
      </c>
    </row>
    <row r="106" spans="2:19" ht="20.100000000000001" customHeight="1">
      <c r="B106" s="419"/>
      <c r="C106" s="420"/>
      <c r="D106" s="110"/>
      <c r="E106" s="102"/>
      <c r="F106" s="103"/>
      <c r="G106" s="138"/>
      <c r="H106" s="242"/>
      <c r="I106" s="414" t="s">
        <v>67</v>
      </c>
      <c r="J106" s="414"/>
      <c r="K106" s="414"/>
      <c r="L106" s="414"/>
      <c r="M106" s="414"/>
      <c r="N106" s="138">
        <v>4</v>
      </c>
      <c r="O106" s="93"/>
      <c r="P106" s="37" t="s">
        <v>492</v>
      </c>
    </row>
    <row r="107" spans="2:19" ht="20.100000000000001" customHeight="1">
      <c r="B107" s="419"/>
      <c r="C107" s="420"/>
      <c r="D107" s="207" t="s">
        <v>64</v>
      </c>
      <c r="E107" s="218"/>
      <c r="F107" s="236"/>
      <c r="G107" s="123">
        <v>2</v>
      </c>
      <c r="H107" s="236" t="s">
        <v>492</v>
      </c>
      <c r="I107" s="166" t="s">
        <v>68</v>
      </c>
      <c r="J107" s="166"/>
      <c r="K107" s="166"/>
      <c r="L107" s="166"/>
      <c r="M107" s="166"/>
      <c r="N107" s="138">
        <v>2</v>
      </c>
      <c r="O107" s="93"/>
      <c r="P107" s="37" t="s">
        <v>492</v>
      </c>
    </row>
    <row r="108" spans="2:19" ht="20.100000000000001" customHeight="1">
      <c r="B108" s="419"/>
      <c r="C108" s="420"/>
      <c r="D108" s="297"/>
      <c r="E108" s="298"/>
      <c r="F108" s="281"/>
      <c r="G108" s="129"/>
      <c r="H108" s="281"/>
      <c r="I108" s="166" t="s">
        <v>69</v>
      </c>
      <c r="J108" s="166"/>
      <c r="K108" s="166"/>
      <c r="L108" s="166"/>
      <c r="M108" s="166"/>
      <c r="N108" s="138">
        <v>0</v>
      </c>
      <c r="O108" s="93"/>
      <c r="P108" s="37" t="s">
        <v>492</v>
      </c>
    </row>
    <row r="109" spans="2:19" ht="20.100000000000001" customHeight="1">
      <c r="B109" s="419"/>
      <c r="C109" s="420"/>
      <c r="D109" s="117" t="s">
        <v>65</v>
      </c>
      <c r="E109" s="118"/>
      <c r="F109" s="133"/>
      <c r="G109" s="123">
        <v>0</v>
      </c>
      <c r="H109" s="387" t="s">
        <v>492</v>
      </c>
      <c r="I109" s="166" t="s">
        <v>81</v>
      </c>
      <c r="J109" s="166"/>
      <c r="K109" s="166"/>
      <c r="L109" s="166"/>
      <c r="M109" s="166"/>
      <c r="N109" s="138">
        <v>0</v>
      </c>
      <c r="O109" s="93"/>
      <c r="P109" s="37" t="s">
        <v>492</v>
      </c>
    </row>
    <row r="110" spans="2:19" ht="20.100000000000001" customHeight="1">
      <c r="B110" s="419"/>
      <c r="C110" s="420"/>
      <c r="D110" s="119"/>
      <c r="E110" s="120"/>
      <c r="F110" s="135"/>
      <c r="G110" s="126"/>
      <c r="H110" s="389"/>
      <c r="I110" s="166" t="s">
        <v>82</v>
      </c>
      <c r="J110" s="166"/>
      <c r="K110" s="166"/>
      <c r="L110" s="166"/>
      <c r="M110" s="166"/>
      <c r="N110" s="138">
        <v>0</v>
      </c>
      <c r="O110" s="93"/>
      <c r="P110" s="37" t="s">
        <v>492</v>
      </c>
    </row>
    <row r="111" spans="2:19" ht="20.100000000000001" customHeight="1">
      <c r="B111" s="419"/>
      <c r="C111" s="420"/>
      <c r="D111" s="119"/>
      <c r="E111" s="120"/>
      <c r="F111" s="135"/>
      <c r="G111" s="126"/>
      <c r="H111" s="389"/>
      <c r="I111" s="166" t="s">
        <v>83</v>
      </c>
      <c r="J111" s="166"/>
      <c r="K111" s="166"/>
      <c r="L111" s="166"/>
      <c r="M111" s="166"/>
      <c r="N111" s="138">
        <v>0</v>
      </c>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2525</v>
      </c>
      <c r="H113" s="178"/>
      <c r="I113" s="178"/>
      <c r="J113" s="178"/>
      <c r="K113" s="178"/>
      <c r="L113" s="178"/>
      <c r="M113" s="178"/>
      <c r="N113" s="178"/>
      <c r="O113" s="138"/>
      <c r="P113" s="179"/>
    </row>
    <row r="114" spans="2:16" ht="20.100000000000001" customHeight="1">
      <c r="B114" s="419"/>
      <c r="C114" s="420"/>
      <c r="D114" s="117" t="s">
        <v>79</v>
      </c>
      <c r="E114" s="118"/>
      <c r="F114" s="133"/>
      <c r="G114" s="123" t="s">
        <v>2520</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2526</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2525</v>
      </c>
      <c r="H117" s="178"/>
      <c r="I117" s="178"/>
      <c r="J117" s="178"/>
      <c r="K117" s="178"/>
      <c r="L117" s="178"/>
      <c r="M117" s="178"/>
      <c r="N117" s="178"/>
      <c r="O117" s="138"/>
      <c r="P117" s="179"/>
    </row>
    <row r="118" spans="2:16" ht="20.100000000000001" customHeight="1">
      <c r="B118" s="134"/>
      <c r="C118" s="135"/>
      <c r="D118" s="110" t="s">
        <v>73</v>
      </c>
      <c r="E118" s="102"/>
      <c r="F118" s="103"/>
      <c r="G118" s="178" t="s">
        <v>2525</v>
      </c>
      <c r="H118" s="178"/>
      <c r="I118" s="178"/>
      <c r="J118" s="178"/>
      <c r="K118" s="178"/>
      <c r="L118" s="178"/>
      <c r="M118" s="178"/>
      <c r="N118" s="178"/>
      <c r="O118" s="138"/>
      <c r="P118" s="179"/>
    </row>
    <row r="119" spans="2:16" ht="20.100000000000001" customHeight="1">
      <c r="B119" s="134"/>
      <c r="C119" s="135"/>
      <c r="D119" s="234" t="s">
        <v>74</v>
      </c>
      <c r="E119" s="273"/>
      <c r="F119" s="235"/>
      <c r="G119" s="178" t="s">
        <v>2525</v>
      </c>
      <c r="H119" s="178"/>
      <c r="I119" s="178"/>
      <c r="J119" s="178"/>
      <c r="K119" s="178"/>
      <c r="L119" s="178"/>
      <c r="M119" s="178"/>
      <c r="N119" s="178"/>
      <c r="O119" s="138"/>
      <c r="P119" s="179"/>
    </row>
    <row r="120" spans="2:16" ht="20.100000000000001" customHeight="1">
      <c r="B120" s="134"/>
      <c r="C120" s="135"/>
      <c r="D120" s="169" t="s">
        <v>75</v>
      </c>
      <c r="E120" s="171"/>
      <c r="F120" s="242"/>
      <c r="G120" s="178" t="s">
        <v>2525</v>
      </c>
      <c r="H120" s="178"/>
      <c r="I120" s="178"/>
      <c r="J120" s="178"/>
      <c r="K120" s="178"/>
      <c r="L120" s="178"/>
      <c r="M120" s="178"/>
      <c r="N120" s="178"/>
      <c r="O120" s="138"/>
      <c r="P120" s="179"/>
    </row>
    <row r="121" spans="2:16" ht="20.100000000000001" customHeight="1">
      <c r="B121" s="134"/>
      <c r="C121" s="135"/>
      <c r="D121" s="169" t="s">
        <v>76</v>
      </c>
      <c r="E121" s="171"/>
      <c r="F121" s="242"/>
      <c r="G121" s="178" t="s">
        <v>2525</v>
      </c>
      <c r="H121" s="178"/>
      <c r="I121" s="178"/>
      <c r="J121" s="178"/>
      <c r="K121" s="178"/>
      <c r="L121" s="178"/>
      <c r="M121" s="178"/>
      <c r="N121" s="178"/>
      <c r="O121" s="138"/>
      <c r="P121" s="179"/>
    </row>
    <row r="122" spans="2:16" ht="20.100000000000001" customHeight="1">
      <c r="B122" s="136"/>
      <c r="C122" s="137"/>
      <c r="D122" s="169" t="s">
        <v>77</v>
      </c>
      <c r="E122" s="171"/>
      <c r="F122" s="242"/>
      <c r="G122" s="178" t="s">
        <v>2525</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2527</v>
      </c>
      <c r="H123" s="178"/>
      <c r="I123" s="178"/>
      <c r="J123" s="178"/>
      <c r="K123" s="178"/>
      <c r="L123" s="178"/>
      <c r="M123" s="178"/>
      <c r="N123" s="178"/>
      <c r="O123" s="138"/>
      <c r="P123" s="179"/>
    </row>
    <row r="124" spans="2:16" ht="20.100000000000001" customHeight="1">
      <c r="B124" s="134"/>
      <c r="C124" s="135"/>
      <c r="D124" s="110" t="s">
        <v>446</v>
      </c>
      <c r="E124" s="102"/>
      <c r="F124" s="103"/>
      <c r="G124" s="178" t="s">
        <v>2528</v>
      </c>
      <c r="H124" s="178"/>
      <c r="I124" s="178"/>
      <c r="J124" s="178"/>
      <c r="K124" s="178"/>
      <c r="L124" s="178"/>
      <c r="M124" s="178"/>
      <c r="N124" s="178"/>
      <c r="O124" s="138"/>
      <c r="P124" s="179"/>
    </row>
    <row r="125" spans="2:16" ht="20.100000000000001" customHeight="1">
      <c r="B125" s="134"/>
      <c r="C125" s="135"/>
      <c r="D125" s="234" t="s">
        <v>447</v>
      </c>
      <c r="E125" s="273"/>
      <c r="F125" s="235"/>
      <c r="G125" s="178" t="s">
        <v>2529</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2530</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2531</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2532</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2533</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2532</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2532</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2532</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2532</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2501</v>
      </c>
      <c r="G172" s="359" t="s">
        <v>474</v>
      </c>
      <c r="H172" s="359"/>
      <c r="I172" s="359"/>
      <c r="J172" s="359"/>
      <c r="K172" s="359"/>
      <c r="L172" s="359"/>
      <c r="M172" s="359"/>
      <c r="N172" s="359"/>
      <c r="O172" s="359"/>
      <c r="P172" s="384"/>
    </row>
    <row r="173" spans="2:20" ht="20.100000000000001" customHeight="1">
      <c r="B173" s="167"/>
      <c r="C173" s="166"/>
      <c r="D173" s="166"/>
      <c r="E173" s="166"/>
      <c r="F173" s="14"/>
      <c r="G173" s="171" t="s">
        <v>475</v>
      </c>
      <c r="H173" s="171"/>
      <c r="I173" s="171"/>
      <c r="J173" s="171"/>
      <c r="K173" s="171"/>
      <c r="L173" s="171"/>
      <c r="M173" s="171"/>
      <c r="N173" s="171"/>
      <c r="O173" s="171"/>
      <c r="P173" s="197"/>
    </row>
    <row r="174" spans="2:20" ht="20.100000000000001" customHeight="1">
      <c r="B174" s="167"/>
      <c r="C174" s="166"/>
      <c r="D174" s="166"/>
      <c r="E174" s="166"/>
      <c r="F174" s="14"/>
      <c r="G174" s="171" t="s">
        <v>476</v>
      </c>
      <c r="H174" s="171"/>
      <c r="I174" s="171"/>
      <c r="J174" s="171"/>
      <c r="K174" s="171"/>
      <c r="L174" s="171"/>
      <c r="M174" s="171"/>
      <c r="N174" s="171"/>
      <c r="O174" s="171"/>
      <c r="P174" s="197"/>
    </row>
    <row r="175" spans="2:20" ht="39.950000000000003" customHeight="1">
      <c r="B175" s="167"/>
      <c r="C175" s="166"/>
      <c r="D175" s="166"/>
      <c r="E175" s="166"/>
      <c r="F175" s="14" t="s">
        <v>2501</v>
      </c>
      <c r="G175" s="171" t="s">
        <v>448</v>
      </c>
      <c r="H175" s="171"/>
      <c r="I175" s="242"/>
      <c r="J175" s="172" t="s">
        <v>2534</v>
      </c>
      <c r="K175" s="173"/>
      <c r="L175" s="173"/>
      <c r="M175" s="173"/>
      <c r="N175" s="173"/>
      <c r="O175" s="173"/>
      <c r="P175" s="174"/>
    </row>
    <row r="176" spans="2:20" ht="39.950000000000003" customHeight="1">
      <c r="B176" s="83" t="s">
        <v>106</v>
      </c>
      <c r="C176" s="84"/>
      <c r="D176" s="287">
        <v>1</v>
      </c>
      <c r="E176" s="363"/>
      <c r="F176" s="166" t="s">
        <v>5</v>
      </c>
      <c r="G176" s="166"/>
      <c r="H176" s="166"/>
      <c r="I176" s="104" t="s">
        <v>2535</v>
      </c>
      <c r="J176" s="105"/>
      <c r="K176" s="105"/>
      <c r="L176" s="105"/>
      <c r="M176" s="105"/>
      <c r="N176" s="105"/>
      <c r="O176" s="106"/>
      <c r="P176" s="107"/>
    </row>
    <row r="177" spans="2:16" ht="39.950000000000003" customHeight="1">
      <c r="B177" s="85"/>
      <c r="C177" s="86"/>
      <c r="D177" s="287"/>
      <c r="E177" s="363"/>
      <c r="F177" s="166" t="s">
        <v>108</v>
      </c>
      <c r="G177" s="166"/>
      <c r="H177" s="166"/>
      <c r="I177" s="104" t="s">
        <v>2536</v>
      </c>
      <c r="J177" s="105"/>
      <c r="K177" s="105"/>
      <c r="L177" s="105"/>
      <c r="M177" s="105"/>
      <c r="N177" s="105"/>
      <c r="O177" s="106"/>
      <c r="P177" s="107"/>
    </row>
    <row r="178" spans="2:16" ht="39.950000000000003" customHeight="1">
      <c r="B178" s="85"/>
      <c r="C178" s="86"/>
      <c r="D178" s="287"/>
      <c r="E178" s="363"/>
      <c r="F178" s="166" t="s">
        <v>109</v>
      </c>
      <c r="G178" s="166"/>
      <c r="H178" s="166"/>
      <c r="I178" s="104" t="s">
        <v>2537</v>
      </c>
      <c r="J178" s="105"/>
      <c r="K178" s="105"/>
      <c r="L178" s="105"/>
      <c r="M178" s="105"/>
      <c r="N178" s="105"/>
      <c r="O178" s="106"/>
      <c r="P178" s="107"/>
    </row>
    <row r="179" spans="2:16" ht="39.950000000000003" customHeight="1">
      <c r="B179" s="85"/>
      <c r="C179" s="86"/>
      <c r="D179" s="287"/>
      <c r="E179" s="363"/>
      <c r="F179" s="166" t="s">
        <v>429</v>
      </c>
      <c r="G179" s="166"/>
      <c r="H179" s="166"/>
      <c r="I179" s="104" t="s">
        <v>2538</v>
      </c>
      <c r="J179" s="105"/>
      <c r="K179" s="105"/>
      <c r="L179" s="105"/>
      <c r="M179" s="105"/>
      <c r="N179" s="105"/>
      <c r="O179" s="106"/>
      <c r="P179" s="107"/>
    </row>
    <row r="180" spans="2:16" ht="39.950000000000003" customHeight="1">
      <c r="B180" s="85"/>
      <c r="C180" s="86"/>
      <c r="D180" s="287"/>
      <c r="E180" s="363"/>
      <c r="F180" s="166" t="s">
        <v>110</v>
      </c>
      <c r="G180" s="166"/>
      <c r="H180" s="166"/>
      <c r="I180" s="104" t="s">
        <v>2539</v>
      </c>
      <c r="J180" s="105"/>
      <c r="K180" s="105"/>
      <c r="L180" s="105"/>
      <c r="M180" s="105"/>
      <c r="N180" s="105"/>
      <c r="O180" s="106"/>
      <c r="P180" s="107"/>
    </row>
    <row r="181" spans="2:16" ht="39.950000000000003" customHeight="1">
      <c r="B181" s="85"/>
      <c r="C181" s="86"/>
      <c r="D181" s="287">
        <v>2</v>
      </c>
      <c r="E181" s="363"/>
      <c r="F181" s="166" t="s">
        <v>5</v>
      </c>
      <c r="G181" s="166"/>
      <c r="H181" s="166"/>
      <c r="I181" s="104" t="s">
        <v>2540</v>
      </c>
      <c r="J181" s="105"/>
      <c r="K181" s="105"/>
      <c r="L181" s="105"/>
      <c r="M181" s="105"/>
      <c r="N181" s="105"/>
      <c r="O181" s="106"/>
      <c r="P181" s="107"/>
    </row>
    <row r="182" spans="2:16" ht="39.950000000000003" customHeight="1">
      <c r="B182" s="85"/>
      <c r="C182" s="86"/>
      <c r="D182" s="287"/>
      <c r="E182" s="363"/>
      <c r="F182" s="166" t="s">
        <v>108</v>
      </c>
      <c r="G182" s="166"/>
      <c r="H182" s="166"/>
      <c r="I182" s="104" t="s">
        <v>2541</v>
      </c>
      <c r="J182" s="105"/>
      <c r="K182" s="105"/>
      <c r="L182" s="105"/>
      <c r="M182" s="105"/>
      <c r="N182" s="105"/>
      <c r="O182" s="106"/>
      <c r="P182" s="107"/>
    </row>
    <row r="183" spans="2:16" ht="39.950000000000003" customHeight="1">
      <c r="B183" s="85"/>
      <c r="C183" s="86"/>
      <c r="D183" s="287"/>
      <c r="E183" s="363"/>
      <c r="F183" s="166" t="s">
        <v>109</v>
      </c>
      <c r="G183" s="166"/>
      <c r="H183" s="166"/>
      <c r="I183" s="104" t="s">
        <v>2542</v>
      </c>
      <c r="J183" s="105"/>
      <c r="K183" s="105"/>
      <c r="L183" s="105"/>
      <c r="M183" s="105"/>
      <c r="N183" s="105"/>
      <c r="O183" s="106"/>
      <c r="P183" s="107"/>
    </row>
    <row r="184" spans="2:16" ht="39.950000000000003" customHeight="1">
      <c r="B184" s="85"/>
      <c r="C184" s="86"/>
      <c r="D184" s="287"/>
      <c r="E184" s="363"/>
      <c r="F184" s="166" t="s">
        <v>429</v>
      </c>
      <c r="G184" s="166"/>
      <c r="H184" s="166"/>
      <c r="I184" s="104" t="s">
        <v>2538</v>
      </c>
      <c r="J184" s="105"/>
      <c r="K184" s="105"/>
      <c r="L184" s="105"/>
      <c r="M184" s="105"/>
      <c r="N184" s="105"/>
      <c r="O184" s="106"/>
      <c r="P184" s="107"/>
    </row>
    <row r="185" spans="2:16" ht="39.950000000000003" customHeight="1">
      <c r="B185" s="85"/>
      <c r="C185" s="86"/>
      <c r="D185" s="287"/>
      <c r="E185" s="363"/>
      <c r="F185" s="166" t="s">
        <v>110</v>
      </c>
      <c r="G185" s="166"/>
      <c r="H185" s="166"/>
      <c r="I185" s="104" t="s">
        <v>2543</v>
      </c>
      <c r="J185" s="105"/>
      <c r="K185" s="105"/>
      <c r="L185" s="105"/>
      <c r="M185" s="105"/>
      <c r="N185" s="105"/>
      <c r="O185" s="106"/>
      <c r="P185" s="107"/>
    </row>
    <row r="186" spans="2:16" ht="39.950000000000003" customHeight="1">
      <c r="B186" s="85"/>
      <c r="C186" s="86"/>
      <c r="D186" s="386">
        <v>3</v>
      </c>
      <c r="E186" s="387"/>
      <c r="F186" s="166" t="s">
        <v>5</v>
      </c>
      <c r="G186" s="166"/>
      <c r="H186" s="166"/>
      <c r="I186" s="104"/>
      <c r="J186" s="105"/>
      <c r="K186" s="105"/>
      <c r="L186" s="105"/>
      <c r="M186" s="105"/>
      <c r="N186" s="105"/>
      <c r="O186" s="106"/>
      <c r="P186" s="107"/>
    </row>
    <row r="187" spans="2:16" ht="39.950000000000003" customHeight="1">
      <c r="B187" s="85"/>
      <c r="C187" s="86"/>
      <c r="D187" s="388"/>
      <c r="E187" s="389"/>
      <c r="F187" s="166" t="s">
        <v>108</v>
      </c>
      <c r="G187" s="166"/>
      <c r="H187" s="166"/>
      <c r="I187" s="104"/>
      <c r="J187" s="105"/>
      <c r="K187" s="105"/>
      <c r="L187" s="105"/>
      <c r="M187" s="105"/>
      <c r="N187" s="105"/>
      <c r="O187" s="106"/>
      <c r="P187" s="107"/>
    </row>
    <row r="188" spans="2:16" ht="39.950000000000003" customHeight="1">
      <c r="B188" s="85"/>
      <c r="C188" s="86"/>
      <c r="D188" s="388"/>
      <c r="E188" s="389"/>
      <c r="F188" s="166" t="s">
        <v>109</v>
      </c>
      <c r="G188" s="166"/>
      <c r="H188" s="166"/>
      <c r="I188" s="104"/>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2544</v>
      </c>
      <c r="J191" s="105"/>
      <c r="K191" s="105"/>
      <c r="L191" s="105"/>
      <c r="M191" s="105"/>
      <c r="N191" s="105"/>
      <c r="O191" s="106"/>
      <c r="P191" s="107"/>
    </row>
    <row r="192" spans="2:16" ht="39.950000000000003" customHeight="1">
      <c r="B192" s="85"/>
      <c r="C192" s="86"/>
      <c r="D192" s="388"/>
      <c r="E192" s="389"/>
      <c r="F192" s="166" t="s">
        <v>108</v>
      </c>
      <c r="G192" s="166"/>
      <c r="H192" s="166"/>
      <c r="I192" s="104" t="s">
        <v>2545</v>
      </c>
      <c r="J192" s="105"/>
      <c r="K192" s="105"/>
      <c r="L192" s="105"/>
      <c r="M192" s="105"/>
      <c r="N192" s="105"/>
      <c r="O192" s="106"/>
      <c r="P192" s="107"/>
    </row>
    <row r="193" spans="2:16" ht="39.950000000000003" customHeight="1">
      <c r="B193" s="85"/>
      <c r="C193" s="86"/>
      <c r="D193" s="388"/>
      <c r="E193" s="389"/>
      <c r="F193" s="168" t="s">
        <v>110</v>
      </c>
      <c r="G193" s="168"/>
      <c r="H193" s="168"/>
      <c r="I193" s="104" t="s">
        <v>2546</v>
      </c>
      <c r="J193" s="105"/>
      <c r="K193" s="105"/>
      <c r="L193" s="105"/>
      <c r="M193" s="105"/>
      <c r="N193" s="105"/>
      <c r="O193" s="106"/>
      <c r="P193" s="107"/>
    </row>
    <row r="194" spans="2:16" ht="39.950000000000003" customHeight="1">
      <c r="B194" s="85"/>
      <c r="C194" s="86"/>
      <c r="D194" s="386">
        <v>2</v>
      </c>
      <c r="E194" s="387"/>
      <c r="F194" s="166" t="s">
        <v>5</v>
      </c>
      <c r="G194" s="166"/>
      <c r="H194" s="166"/>
      <c r="I194" s="104"/>
      <c r="J194" s="105"/>
      <c r="K194" s="105"/>
      <c r="L194" s="105"/>
      <c r="M194" s="105"/>
      <c r="N194" s="105"/>
      <c r="O194" s="106"/>
      <c r="P194" s="107"/>
    </row>
    <row r="195" spans="2:16" ht="39.950000000000003" customHeight="1">
      <c r="B195" s="85"/>
      <c r="C195" s="86"/>
      <c r="D195" s="388"/>
      <c r="E195" s="389"/>
      <c r="F195" s="166" t="s">
        <v>108</v>
      </c>
      <c r="G195" s="166"/>
      <c r="H195" s="166"/>
      <c r="I195" s="104"/>
      <c r="J195" s="105"/>
      <c r="K195" s="105"/>
      <c r="L195" s="105"/>
      <c r="M195" s="105"/>
      <c r="N195" s="105"/>
      <c r="O195" s="106"/>
      <c r="P195" s="107"/>
    </row>
    <row r="196" spans="2:16" ht="39.950000000000003"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t="s">
        <v>2501</v>
      </c>
      <c r="G199" s="383" t="s">
        <v>477</v>
      </c>
      <c r="H199" s="359"/>
      <c r="I199" s="359"/>
      <c r="J199" s="359"/>
      <c r="K199" s="359"/>
      <c r="L199" s="359"/>
      <c r="M199" s="359"/>
      <c r="N199" s="359"/>
      <c r="O199" s="359"/>
      <c r="P199" s="384"/>
    </row>
    <row r="200" spans="2:16" ht="20.100000000000001" customHeight="1">
      <c r="B200" s="134"/>
      <c r="C200" s="120"/>
      <c r="D200" s="120"/>
      <c r="E200" s="135"/>
      <c r="F200" s="14" t="s">
        <v>2501</v>
      </c>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t="s">
        <v>2547</v>
      </c>
      <c r="G202" s="104"/>
      <c r="H202" s="104"/>
      <c r="I202" s="104"/>
      <c r="J202" s="104"/>
      <c r="K202" s="104"/>
      <c r="L202" s="104"/>
      <c r="M202" s="104"/>
      <c r="N202" s="104"/>
      <c r="O202" s="172"/>
      <c r="P202" s="385"/>
    </row>
    <row r="203" spans="2:16" ht="60" customHeight="1">
      <c r="B203" s="167" t="s">
        <v>115</v>
      </c>
      <c r="C203" s="166"/>
      <c r="D203" s="166"/>
      <c r="E203" s="166"/>
      <c r="F203" s="104" t="s">
        <v>2548</v>
      </c>
      <c r="G203" s="105"/>
      <c r="H203" s="105"/>
      <c r="I203" s="105"/>
      <c r="J203" s="105"/>
      <c r="K203" s="105"/>
      <c r="L203" s="105"/>
      <c r="M203" s="105"/>
      <c r="N203" s="105"/>
      <c r="O203" s="106"/>
      <c r="P203" s="107"/>
    </row>
    <row r="204" spans="2:16" ht="20.100000000000001" customHeight="1">
      <c r="B204" s="167" t="s">
        <v>116</v>
      </c>
      <c r="C204" s="166"/>
      <c r="D204" s="166"/>
      <c r="E204" s="166"/>
      <c r="F204" s="178" t="s">
        <v>2520</v>
      </c>
      <c r="G204" s="178"/>
      <c r="H204" s="178"/>
      <c r="I204" s="178"/>
      <c r="J204" s="178"/>
      <c r="K204" s="178"/>
      <c r="L204" s="178"/>
      <c r="M204" s="178"/>
      <c r="N204" s="178"/>
      <c r="O204" s="138"/>
      <c r="P204" s="179"/>
    </row>
    <row r="205" spans="2:16" ht="60.75" customHeight="1">
      <c r="B205" s="167" t="s">
        <v>117</v>
      </c>
      <c r="C205" s="166"/>
      <c r="D205" s="166"/>
      <c r="E205" s="166"/>
      <c r="F205" s="104" t="s">
        <v>2549</v>
      </c>
      <c r="G205" s="105"/>
      <c r="H205" s="105"/>
      <c r="I205" s="105"/>
      <c r="J205" s="105"/>
      <c r="K205" s="105"/>
      <c r="L205" s="105"/>
      <c r="M205" s="105"/>
      <c r="N205" s="105"/>
      <c r="O205" s="106"/>
      <c r="P205" s="107"/>
    </row>
    <row r="206" spans="2:16" ht="20.100000000000001" customHeight="1">
      <c r="B206" s="230" t="s">
        <v>119</v>
      </c>
      <c r="C206" s="231"/>
      <c r="D206" s="231"/>
      <c r="E206" s="231"/>
      <c r="F206" s="178" t="s">
        <v>2525</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2525</v>
      </c>
      <c r="G207" s="178"/>
      <c r="H207" s="178"/>
      <c r="I207" s="178"/>
      <c r="J207" s="178"/>
      <c r="K207" s="178"/>
      <c r="L207" s="178"/>
      <c r="M207" s="178"/>
      <c r="N207" s="178"/>
      <c r="O207" s="138"/>
      <c r="P207" s="179"/>
    </row>
    <row r="208" spans="2:16" ht="20.100000000000001" customHeight="1">
      <c r="B208" s="165"/>
      <c r="C208" s="269"/>
      <c r="D208" s="231" t="s">
        <v>122</v>
      </c>
      <c r="E208" s="231"/>
      <c r="F208" s="178" t="s">
        <v>2525</v>
      </c>
      <c r="G208" s="178"/>
      <c r="H208" s="178"/>
      <c r="I208" s="178"/>
      <c r="J208" s="178"/>
      <c r="K208" s="178"/>
      <c r="L208" s="178"/>
      <c r="M208" s="178"/>
      <c r="N208" s="178"/>
      <c r="O208" s="138"/>
      <c r="P208" s="179"/>
    </row>
    <row r="209" spans="2:20" ht="20.100000000000001" customHeight="1">
      <c r="B209" s="165"/>
      <c r="C209" s="269"/>
      <c r="D209" s="231" t="s">
        <v>123</v>
      </c>
      <c r="E209" s="231"/>
      <c r="F209" s="178" t="s">
        <v>2520</v>
      </c>
      <c r="G209" s="178"/>
      <c r="H209" s="178"/>
      <c r="I209" s="178"/>
      <c r="J209" s="178"/>
      <c r="K209" s="178"/>
      <c r="L209" s="178"/>
      <c r="M209" s="178"/>
      <c r="N209" s="178"/>
      <c r="O209" s="138"/>
      <c r="P209" s="179"/>
    </row>
    <row r="210" spans="2:20" ht="20.100000000000001" customHeight="1">
      <c r="B210" s="165"/>
      <c r="C210" s="269"/>
      <c r="D210" s="231" t="s">
        <v>124</v>
      </c>
      <c r="E210" s="231"/>
      <c r="F210" s="178" t="s">
        <v>2525</v>
      </c>
      <c r="G210" s="178"/>
      <c r="H210" s="178"/>
      <c r="I210" s="178"/>
      <c r="J210" s="178"/>
      <c r="K210" s="178"/>
      <c r="L210" s="178"/>
      <c r="M210" s="178"/>
      <c r="N210" s="178"/>
      <c r="O210" s="138"/>
      <c r="P210" s="179"/>
    </row>
    <row r="211" spans="2:20" ht="20.100000000000001" customHeight="1">
      <c r="B211" s="165"/>
      <c r="C211" s="269"/>
      <c r="D211" s="231" t="s">
        <v>125</v>
      </c>
      <c r="E211" s="231"/>
      <c r="F211" s="178" t="s">
        <v>2520</v>
      </c>
      <c r="G211" s="178"/>
      <c r="H211" s="178"/>
      <c r="I211" s="178"/>
      <c r="J211" s="178"/>
      <c r="K211" s="178"/>
      <c r="L211" s="178"/>
      <c r="M211" s="178"/>
      <c r="N211" s="178"/>
      <c r="O211" s="138"/>
      <c r="P211" s="179"/>
    </row>
    <row r="212" spans="2:20" ht="20.100000000000001" customHeight="1">
      <c r="B212" s="165"/>
      <c r="C212" s="269"/>
      <c r="D212" s="269" t="s">
        <v>126</v>
      </c>
      <c r="E212" s="269"/>
      <c r="F212" s="178" t="s">
        <v>2525</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t="s">
        <v>2550</v>
      </c>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2525</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2525</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2525</v>
      </c>
      <c r="K219" s="178"/>
      <c r="L219" s="178"/>
      <c r="M219" s="178"/>
      <c r="N219" s="178"/>
      <c r="O219" s="138"/>
      <c r="P219" s="179"/>
      <c r="S219" s="15" t="str">
        <f>IF(J219="","未記入","")</f>
        <v/>
      </c>
    </row>
    <row r="220" spans="2:20" ht="60" customHeight="1">
      <c r="B220" s="167" t="s">
        <v>128</v>
      </c>
      <c r="C220" s="166"/>
      <c r="D220" s="166"/>
      <c r="E220" s="166"/>
      <c r="F220" s="104" t="s">
        <v>2551</v>
      </c>
      <c r="G220" s="105"/>
      <c r="H220" s="105"/>
      <c r="I220" s="105"/>
      <c r="J220" s="105"/>
      <c r="K220" s="105"/>
      <c r="L220" s="105"/>
      <c r="M220" s="105"/>
      <c r="N220" s="105"/>
      <c r="O220" s="106"/>
      <c r="P220" s="107"/>
    </row>
    <row r="221" spans="2:20" ht="60" customHeight="1">
      <c r="B221" s="167" t="s">
        <v>493</v>
      </c>
      <c r="C221" s="166"/>
      <c r="D221" s="166"/>
      <c r="E221" s="166"/>
      <c r="F221" s="104" t="s">
        <v>2552</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2553</v>
      </c>
      <c r="K222" s="173"/>
      <c r="L222" s="173"/>
      <c r="M222" s="173"/>
      <c r="N222" s="173"/>
      <c r="O222" s="173"/>
      <c r="P222" s="174"/>
    </row>
    <row r="223" spans="2:20" ht="20.100000000000001" customHeight="1">
      <c r="B223" s="136"/>
      <c r="C223" s="122"/>
      <c r="D223" s="122"/>
      <c r="E223" s="137"/>
      <c r="F223" s="166" t="s">
        <v>137</v>
      </c>
      <c r="G223" s="166"/>
      <c r="H223" s="166"/>
      <c r="I223" s="166"/>
      <c r="J223" s="138">
        <v>2</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2525</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2554</v>
      </c>
      <c r="K227" s="173"/>
      <c r="L227" s="173"/>
      <c r="M227" s="173"/>
      <c r="N227" s="173"/>
      <c r="O227" s="173"/>
      <c r="P227" s="174"/>
    </row>
    <row r="228" spans="1:20" ht="20.100000000000001" customHeight="1">
      <c r="B228" s="167" t="s">
        <v>132</v>
      </c>
      <c r="C228" s="166"/>
      <c r="D228" s="166"/>
      <c r="E228" s="166"/>
      <c r="F228" s="138">
        <v>17</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c r="I238" s="178"/>
      <c r="J238" s="178"/>
      <c r="K238" s="178">
        <v>1</v>
      </c>
      <c r="L238" s="178"/>
      <c r="M238" s="178"/>
      <c r="N238" s="178"/>
      <c r="O238" s="138"/>
      <c r="P238" s="179"/>
    </row>
    <row r="239" spans="1:20" ht="20.100000000000001" customHeight="1">
      <c r="B239" s="167" t="s">
        <v>141</v>
      </c>
      <c r="C239" s="166"/>
      <c r="D239" s="166"/>
      <c r="E239" s="366">
        <f>IF(OR($H$239&lt;&gt;"",$K$239&lt;&gt;""),SUM($H$239,$K$239),"")</f>
        <v>1</v>
      </c>
      <c r="F239" s="366"/>
      <c r="G239" s="366"/>
      <c r="H239" s="178"/>
      <c r="I239" s="178"/>
      <c r="J239" s="178"/>
      <c r="K239" s="178">
        <v>1</v>
      </c>
      <c r="L239" s="178"/>
      <c r="M239" s="178"/>
      <c r="N239" s="178"/>
      <c r="O239" s="138"/>
      <c r="P239" s="179"/>
    </row>
    <row r="240" spans="1:20" ht="20.100000000000001"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00000000000001" customHeight="1">
      <c r="B241" s="44"/>
      <c r="C241" s="166" t="s">
        <v>143</v>
      </c>
      <c r="D241" s="166"/>
      <c r="E241" s="366">
        <f>IF(OR($H$241&lt;&gt;"",$K$241&lt;&gt;""),SUM($H$241,$K$241),"")</f>
        <v>21</v>
      </c>
      <c r="F241" s="366"/>
      <c r="G241" s="366"/>
      <c r="H241" s="178">
        <v>1</v>
      </c>
      <c r="I241" s="178"/>
      <c r="J241" s="178"/>
      <c r="K241" s="178">
        <v>20</v>
      </c>
      <c r="L241" s="178"/>
      <c r="M241" s="178"/>
      <c r="N241" s="178"/>
      <c r="O241" s="138"/>
      <c r="P241" s="179"/>
    </row>
    <row r="242" spans="2:20" ht="20.100000000000001" customHeight="1">
      <c r="B242" s="45"/>
      <c r="C242" s="166" t="s">
        <v>144</v>
      </c>
      <c r="D242" s="166"/>
      <c r="E242" s="366">
        <f>IF(OR($H$242&lt;&gt;"",$K$242&lt;&gt;""),SUM($H$242,$K$242),"")</f>
        <v>3</v>
      </c>
      <c r="F242" s="366"/>
      <c r="G242" s="366"/>
      <c r="H242" s="178"/>
      <c r="I242" s="178"/>
      <c r="J242" s="178"/>
      <c r="K242" s="178">
        <v>3</v>
      </c>
      <c r="L242" s="178"/>
      <c r="M242" s="178"/>
      <c r="N242" s="178"/>
      <c r="O242" s="138"/>
      <c r="P242" s="179"/>
    </row>
    <row r="243" spans="2:20" ht="20.100000000000001" customHeight="1">
      <c r="B243" s="167" t="s">
        <v>145</v>
      </c>
      <c r="C243" s="166"/>
      <c r="D243" s="166"/>
      <c r="E243" s="366">
        <f>IF(OR($H$243&lt;&gt;"",$K$243&lt;&gt;""),SUM($H$243,$K$243),"")</f>
        <v>1</v>
      </c>
      <c r="F243" s="366"/>
      <c r="G243" s="366"/>
      <c r="H243" s="178"/>
      <c r="I243" s="178"/>
      <c r="J243" s="178"/>
      <c r="K243" s="178">
        <v>1</v>
      </c>
      <c r="L243" s="178"/>
      <c r="M243" s="178"/>
      <c r="N243" s="178"/>
      <c r="O243" s="138"/>
      <c r="P243" s="179"/>
    </row>
    <row r="244" spans="2:20" ht="20.100000000000001" customHeight="1">
      <c r="B244" s="167" t="s">
        <v>146</v>
      </c>
      <c r="C244" s="166"/>
      <c r="D244" s="166"/>
      <c r="E244" s="366">
        <f>IF(OR($H$244&lt;&gt;"",$K$244&lt;&gt;""),SUM($H$244,$K$244),"")</f>
        <v>1</v>
      </c>
      <c r="F244" s="366"/>
      <c r="G244" s="366"/>
      <c r="H244" s="178"/>
      <c r="I244" s="178"/>
      <c r="J244" s="178"/>
      <c r="K244" s="178">
        <v>1</v>
      </c>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t="str">
        <f>IF(OR($H$246&lt;&gt;"",$K$246&lt;&gt;""),SUM($H$246,$K$246),"")</f>
        <v/>
      </c>
      <c r="F246" s="366"/>
      <c r="G246" s="366"/>
      <c r="H246" s="178"/>
      <c r="I246" s="178"/>
      <c r="J246" s="178"/>
      <c r="K246" s="178"/>
      <c r="L246" s="178"/>
      <c r="M246" s="178"/>
      <c r="N246" s="178"/>
      <c r="O246" s="138"/>
      <c r="P246" s="179"/>
    </row>
    <row r="247" spans="2:20" ht="20.100000000000001" customHeight="1">
      <c r="B247" s="167" t="s">
        <v>149</v>
      </c>
      <c r="C247" s="166"/>
      <c r="D247" s="166"/>
      <c r="E247" s="366" t="str">
        <f>IF(OR($H$247&lt;&gt;"",$K$247&lt;&gt;""),SUM($H$247,$K$247),"")</f>
        <v/>
      </c>
      <c r="F247" s="366"/>
      <c r="G247" s="366"/>
      <c r="H247" s="178"/>
      <c r="I247" s="178"/>
      <c r="J247" s="178"/>
      <c r="K247" s="178"/>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f>IF(OR($J$258&lt;&gt;"",$M$258&lt;&gt;""),SUM($J$258,$M$258),"")</f>
        <v>0</v>
      </c>
      <c r="H258" s="366"/>
      <c r="I258" s="366"/>
      <c r="J258" s="178">
        <v>0</v>
      </c>
      <c r="K258" s="178"/>
      <c r="L258" s="178"/>
      <c r="M258" s="178">
        <v>0</v>
      </c>
      <c r="N258" s="178"/>
      <c r="O258" s="138"/>
      <c r="P258" s="179"/>
    </row>
    <row r="259" spans="2:20" ht="20.100000000000001" customHeight="1">
      <c r="B259" s="167" t="s">
        <v>162</v>
      </c>
      <c r="C259" s="166"/>
      <c r="D259" s="166"/>
      <c r="E259" s="166"/>
      <c r="F259" s="166"/>
      <c r="G259" s="366">
        <f>IF(OR($J$259&lt;&gt;"",$M$259&lt;&gt;""),SUM($J$259,$M$259),"")</f>
        <v>12</v>
      </c>
      <c r="H259" s="366"/>
      <c r="I259" s="366"/>
      <c r="J259" s="178">
        <v>0</v>
      </c>
      <c r="K259" s="178"/>
      <c r="L259" s="178"/>
      <c r="M259" s="178">
        <v>12</v>
      </c>
      <c r="N259" s="178"/>
      <c r="O259" s="138"/>
      <c r="P259" s="179"/>
    </row>
    <row r="260" spans="2:20" ht="20.100000000000001" customHeight="1">
      <c r="B260" s="167" t="s">
        <v>163</v>
      </c>
      <c r="C260" s="166"/>
      <c r="D260" s="166"/>
      <c r="E260" s="166"/>
      <c r="F260" s="166"/>
      <c r="G260" s="366">
        <f>IF(OR($J$260&lt;&gt;"",$M$260&lt;&gt;""),SUM($J$260,$M$260),"")</f>
        <v>3</v>
      </c>
      <c r="H260" s="366"/>
      <c r="I260" s="366"/>
      <c r="J260" s="178">
        <v>1</v>
      </c>
      <c r="K260" s="178"/>
      <c r="L260" s="178"/>
      <c r="M260" s="178">
        <v>2</v>
      </c>
      <c r="N260" s="178"/>
      <c r="O260" s="138"/>
      <c r="P260" s="179"/>
    </row>
    <row r="261" spans="2:20" ht="20.100000000000001" customHeight="1">
      <c r="B261" s="167" t="s">
        <v>399</v>
      </c>
      <c r="C261" s="166"/>
      <c r="D261" s="166"/>
      <c r="E261" s="166"/>
      <c r="F261" s="166"/>
      <c r="G261" s="366">
        <f>IF(OR($J$261&lt;&gt;"",$M$261&lt;&gt;""),SUM($J$261,$M$261),"")</f>
        <v>12</v>
      </c>
      <c r="H261" s="366"/>
      <c r="I261" s="366"/>
      <c r="J261" s="178">
        <v>2</v>
      </c>
      <c r="K261" s="178"/>
      <c r="L261" s="178"/>
      <c r="M261" s="178">
        <v>10</v>
      </c>
      <c r="N261" s="178"/>
      <c r="O261" s="138"/>
      <c r="P261" s="179"/>
    </row>
    <row r="262" spans="2:20" ht="20.100000000000001" customHeight="1" thickBot="1">
      <c r="B262" s="186" t="s">
        <v>164</v>
      </c>
      <c r="C262" s="187"/>
      <c r="D262" s="187"/>
      <c r="E262" s="187"/>
      <c r="F262" s="187"/>
      <c r="G262" s="357">
        <f>IF(OR($J$262&lt;&gt;"",$M$262&lt;&gt;""),SUM($J$262,$M$262),"")</f>
        <v>1</v>
      </c>
      <c r="H262" s="357"/>
      <c r="I262" s="357"/>
      <c r="J262" s="211">
        <v>0</v>
      </c>
      <c r="K262" s="211"/>
      <c r="L262" s="211"/>
      <c r="M262" s="211">
        <v>1</v>
      </c>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f>IF(OR($J$267&lt;&gt;"",$M$267&lt;&gt;""),SUM($J$267,$M$267),"")</f>
        <v>1</v>
      </c>
      <c r="H267" s="366"/>
      <c r="I267" s="366"/>
      <c r="J267" s="178"/>
      <c r="K267" s="178"/>
      <c r="L267" s="178"/>
      <c r="M267" s="178">
        <v>1</v>
      </c>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22</v>
      </c>
      <c r="H277" s="47" t="s">
        <v>504</v>
      </c>
      <c r="I277" s="29">
        <v>0</v>
      </c>
      <c r="J277" s="47" t="s">
        <v>505</v>
      </c>
      <c r="K277" s="48" t="s">
        <v>450</v>
      </c>
      <c r="L277" s="29">
        <v>8</v>
      </c>
      <c r="M277" s="47" t="s">
        <v>504</v>
      </c>
      <c r="N277" s="29">
        <v>30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v>0</v>
      </c>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2525</v>
      </c>
      <c r="M295" s="193"/>
      <c r="N295" s="193"/>
      <c r="O295" s="193"/>
      <c r="P295" s="194"/>
    </row>
    <row r="296" spans="2:20" ht="20.100000000000001" customHeight="1">
      <c r="B296" s="343"/>
      <c r="C296" s="344"/>
      <c r="D296" s="344"/>
      <c r="E296" s="344"/>
      <c r="F296" s="345"/>
      <c r="G296" s="117" t="s">
        <v>456</v>
      </c>
      <c r="H296" s="133"/>
      <c r="I296" s="138" t="s">
        <v>2525</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2555</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v>3</v>
      </c>
      <c r="K301" s="28"/>
      <c r="L301" s="28"/>
      <c r="M301" s="28"/>
      <c r="N301" s="28"/>
      <c r="O301" s="28"/>
      <c r="P301" s="28"/>
      <c r="Q301" s="12"/>
    </row>
    <row r="302" spans="2:20" ht="20.100000000000001" customHeight="1">
      <c r="B302" s="132" t="s">
        <v>186</v>
      </c>
      <c r="C302" s="118"/>
      <c r="D302" s="118"/>
      <c r="E302" s="118"/>
      <c r="F302" s="133"/>
      <c r="G302" s="28"/>
      <c r="H302" s="28"/>
      <c r="I302" s="28"/>
      <c r="J302" s="28">
        <v>1</v>
      </c>
      <c r="K302" s="28"/>
      <c r="L302" s="28"/>
      <c r="M302" s="28"/>
      <c r="N302" s="28"/>
      <c r="O302" s="28"/>
      <c r="P302" s="28"/>
      <c r="Q302" s="12"/>
    </row>
    <row r="303" spans="2:20" ht="20.100000000000001" customHeight="1">
      <c r="B303" s="333" t="s">
        <v>187</v>
      </c>
      <c r="C303" s="334"/>
      <c r="D303" s="169" t="s">
        <v>188</v>
      </c>
      <c r="E303" s="171"/>
      <c r="F303" s="242"/>
      <c r="G303" s="28"/>
      <c r="H303" s="28"/>
      <c r="I303" s="28"/>
      <c r="J303" s="28">
        <v>2</v>
      </c>
      <c r="K303" s="28"/>
      <c r="L303" s="28"/>
      <c r="M303" s="28"/>
      <c r="N303" s="28"/>
      <c r="O303" s="28"/>
      <c r="P303" s="28"/>
      <c r="Q303" s="12"/>
    </row>
    <row r="304" spans="2:20" ht="20.100000000000001" customHeight="1">
      <c r="B304" s="335"/>
      <c r="C304" s="336"/>
      <c r="D304" s="117" t="s">
        <v>189</v>
      </c>
      <c r="E304" s="118"/>
      <c r="F304" s="133"/>
      <c r="G304" s="331"/>
      <c r="H304" s="331">
        <v>11</v>
      </c>
      <c r="I304" s="331">
        <v>1</v>
      </c>
      <c r="J304" s="331">
        <v>12</v>
      </c>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v>3</v>
      </c>
      <c r="I306" s="331"/>
      <c r="J306" s="331">
        <v>3</v>
      </c>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c r="H308" s="331">
        <v>4</v>
      </c>
      <c r="I308" s="331"/>
      <c r="J308" s="331">
        <v>4</v>
      </c>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v>1</v>
      </c>
      <c r="I310" s="28"/>
      <c r="J310" s="28">
        <v>1</v>
      </c>
      <c r="K310" s="28"/>
      <c r="L310" s="28"/>
      <c r="M310" s="28"/>
      <c r="N310" s="28"/>
      <c r="O310" s="28"/>
      <c r="P310" s="28"/>
      <c r="Q310" s="12"/>
    </row>
    <row r="311" spans="1:20" ht="20.100000000000001" customHeight="1" thickBot="1">
      <c r="B311" s="186" t="s">
        <v>193</v>
      </c>
      <c r="C311" s="187"/>
      <c r="D311" s="187"/>
      <c r="E311" s="187"/>
      <c r="F311" s="187"/>
      <c r="G311" s="187"/>
      <c r="H311" s="211" t="s">
        <v>2525</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2556</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2557</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2520</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2520</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2558</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2559</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2560</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v>5</v>
      </c>
      <c r="J332" s="178"/>
      <c r="K332" s="178"/>
      <c r="L332" s="178"/>
      <c r="M332" s="138">
        <v>1</v>
      </c>
      <c r="N332" s="93"/>
      <c r="O332" s="93"/>
      <c r="P332" s="139"/>
    </row>
    <row r="333" spans="2:20" ht="20.100000000000001" customHeight="1">
      <c r="B333" s="167"/>
      <c r="C333" s="166"/>
      <c r="D333" s="166"/>
      <c r="E333" s="169" t="s">
        <v>215</v>
      </c>
      <c r="F333" s="171"/>
      <c r="G333" s="171"/>
      <c r="H333" s="242"/>
      <c r="I333" s="138">
        <v>89</v>
      </c>
      <c r="J333" s="93"/>
      <c r="K333" s="93"/>
      <c r="L333" s="55" t="s">
        <v>498</v>
      </c>
      <c r="M333" s="138">
        <v>94</v>
      </c>
      <c r="N333" s="93"/>
      <c r="O333" s="93"/>
      <c r="P333" s="40" t="s">
        <v>498</v>
      </c>
    </row>
    <row r="334" spans="2:20" ht="20.100000000000001" customHeight="1">
      <c r="B334" s="167" t="s">
        <v>45</v>
      </c>
      <c r="C334" s="166"/>
      <c r="D334" s="166"/>
      <c r="E334" s="169" t="s">
        <v>216</v>
      </c>
      <c r="F334" s="171"/>
      <c r="G334" s="171"/>
      <c r="H334" s="242"/>
      <c r="I334" s="138">
        <v>8.2799999999999994</v>
      </c>
      <c r="J334" s="93"/>
      <c r="K334" s="93"/>
      <c r="L334" s="55" t="s">
        <v>490</v>
      </c>
      <c r="M334" s="138">
        <v>12.81</v>
      </c>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t="s">
        <v>2384</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35000</v>
      </c>
      <c r="J339" s="93"/>
      <c r="K339" s="93"/>
      <c r="L339" s="50" t="s">
        <v>499</v>
      </c>
      <c r="M339" s="138">
        <v>60000</v>
      </c>
      <c r="N339" s="93"/>
      <c r="O339" s="93"/>
      <c r="P339" s="37" t="s">
        <v>499</v>
      </c>
    </row>
    <row r="340" spans="2:20" ht="20.100000000000001" customHeight="1">
      <c r="B340" s="315" t="s">
        <v>209</v>
      </c>
      <c r="C340" s="218"/>
      <c r="D340" s="218"/>
      <c r="E340" s="218"/>
      <c r="F340" s="218"/>
      <c r="G340" s="218"/>
      <c r="H340" s="236"/>
      <c r="I340" s="138">
        <v>117000</v>
      </c>
      <c r="J340" s="93"/>
      <c r="K340" s="93"/>
      <c r="L340" s="50" t="s">
        <v>499</v>
      </c>
      <c r="M340" s="138">
        <v>139000</v>
      </c>
      <c r="N340" s="93"/>
      <c r="O340" s="93"/>
      <c r="P340" s="37" t="s">
        <v>499</v>
      </c>
    </row>
    <row r="341" spans="2:20" ht="20.100000000000001" customHeight="1">
      <c r="B341" s="191"/>
      <c r="C341" s="169" t="s">
        <v>210</v>
      </c>
      <c r="D341" s="171"/>
      <c r="E341" s="171"/>
      <c r="F341" s="171"/>
      <c r="G341" s="171"/>
      <c r="H341" s="242"/>
      <c r="I341" s="138">
        <v>28000</v>
      </c>
      <c r="J341" s="93"/>
      <c r="K341" s="93"/>
      <c r="L341" s="50" t="s">
        <v>499</v>
      </c>
      <c r="M341" s="138">
        <v>50000</v>
      </c>
      <c r="N341" s="93"/>
      <c r="O341" s="93"/>
      <c r="P341" s="37" t="s">
        <v>499</v>
      </c>
    </row>
    <row r="342" spans="2:20" ht="20.100000000000001" customHeight="1">
      <c r="B342" s="167"/>
      <c r="C342" s="314" t="s">
        <v>212</v>
      </c>
      <c r="D342" s="234" t="s">
        <v>211</v>
      </c>
      <c r="E342" s="273"/>
      <c r="F342" s="273"/>
      <c r="G342" s="273"/>
      <c r="H342" s="235"/>
      <c r="I342" s="138">
        <v>0</v>
      </c>
      <c r="J342" s="93"/>
      <c r="K342" s="93"/>
      <c r="L342" s="50" t="s">
        <v>499</v>
      </c>
      <c r="M342" s="138">
        <v>0</v>
      </c>
      <c r="N342" s="93"/>
      <c r="O342" s="93"/>
      <c r="P342" s="37" t="s">
        <v>499</v>
      </c>
    </row>
    <row r="343" spans="2:20" ht="20.100000000000001" customHeight="1">
      <c r="B343" s="167"/>
      <c r="C343" s="314"/>
      <c r="D343" s="314" t="s">
        <v>213</v>
      </c>
      <c r="E343" s="169" t="s">
        <v>221</v>
      </c>
      <c r="F343" s="171"/>
      <c r="G343" s="171"/>
      <c r="H343" s="242"/>
      <c r="I343" s="138">
        <v>42000</v>
      </c>
      <c r="J343" s="93"/>
      <c r="K343" s="93"/>
      <c r="L343" s="50" t="s">
        <v>499</v>
      </c>
      <c r="M343" s="138">
        <v>42000</v>
      </c>
      <c r="N343" s="93"/>
      <c r="O343" s="93"/>
      <c r="P343" s="37" t="s">
        <v>499</v>
      </c>
    </row>
    <row r="344" spans="2:20" ht="20.100000000000001" customHeight="1">
      <c r="B344" s="167"/>
      <c r="C344" s="314"/>
      <c r="D344" s="314"/>
      <c r="E344" s="169" t="s">
        <v>222</v>
      </c>
      <c r="F344" s="171"/>
      <c r="G344" s="171"/>
      <c r="H344" s="242"/>
      <c r="I344" s="138">
        <v>18000</v>
      </c>
      <c r="J344" s="93"/>
      <c r="K344" s="93"/>
      <c r="L344" s="50" t="s">
        <v>499</v>
      </c>
      <c r="M344" s="138">
        <v>18000</v>
      </c>
      <c r="N344" s="93"/>
      <c r="O344" s="93"/>
      <c r="P344" s="37" t="s">
        <v>499</v>
      </c>
    </row>
    <row r="345" spans="2:20" ht="20.100000000000001" customHeight="1">
      <c r="B345" s="167"/>
      <c r="C345" s="314"/>
      <c r="D345" s="314"/>
      <c r="E345" s="169" t="s">
        <v>223</v>
      </c>
      <c r="F345" s="171"/>
      <c r="G345" s="171"/>
      <c r="H345" s="242"/>
      <c r="I345" s="138">
        <v>0</v>
      </c>
      <c r="J345" s="93"/>
      <c r="K345" s="93"/>
      <c r="L345" s="50" t="s">
        <v>499</v>
      </c>
      <c r="M345" s="138">
        <v>0</v>
      </c>
      <c r="N345" s="93"/>
      <c r="O345" s="93"/>
      <c r="P345" s="37" t="s">
        <v>499</v>
      </c>
    </row>
    <row r="346" spans="2:20" ht="20.100000000000001" customHeight="1">
      <c r="B346" s="167"/>
      <c r="C346" s="314"/>
      <c r="D346" s="314"/>
      <c r="E346" s="169" t="s">
        <v>224</v>
      </c>
      <c r="F346" s="171"/>
      <c r="G346" s="171"/>
      <c r="H346" s="242"/>
      <c r="I346" s="138">
        <v>19500</v>
      </c>
      <c r="J346" s="93"/>
      <c r="K346" s="93"/>
      <c r="L346" s="50" t="s">
        <v>499</v>
      </c>
      <c r="M346" s="138">
        <v>19500</v>
      </c>
      <c r="N346" s="93"/>
      <c r="O346" s="93"/>
      <c r="P346" s="37" t="s">
        <v>499</v>
      </c>
    </row>
    <row r="347" spans="2:20" ht="20.100000000000001" customHeight="1">
      <c r="B347" s="167"/>
      <c r="C347" s="314"/>
      <c r="D347" s="314"/>
      <c r="E347" s="169" t="s">
        <v>71</v>
      </c>
      <c r="F347" s="171"/>
      <c r="G347" s="171"/>
      <c r="H347" s="242"/>
      <c r="I347" s="138">
        <v>9500</v>
      </c>
      <c r="J347" s="93"/>
      <c r="K347" s="93"/>
      <c r="L347" s="50" t="s">
        <v>499</v>
      </c>
      <c r="M347" s="138">
        <v>9500</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2561</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t="s">
        <v>2605</v>
      </c>
      <c r="J355" s="93"/>
      <c r="K355" s="171" t="s">
        <v>501</v>
      </c>
      <c r="L355" s="171"/>
      <c r="M355" s="171"/>
      <c r="N355" s="171"/>
      <c r="O355" s="171"/>
      <c r="P355" s="197"/>
    </row>
    <row r="356" spans="2:20" ht="60" customHeight="1">
      <c r="B356" s="299" t="s">
        <v>590</v>
      </c>
      <c r="C356" s="300"/>
      <c r="D356" s="300"/>
      <c r="E356" s="300"/>
      <c r="F356" s="301"/>
      <c r="G356" s="172" t="s">
        <v>2562</v>
      </c>
      <c r="H356" s="173"/>
      <c r="I356" s="173"/>
      <c r="J356" s="173"/>
      <c r="K356" s="173"/>
      <c r="L356" s="173"/>
      <c r="M356" s="173"/>
      <c r="N356" s="173"/>
      <c r="O356" s="173"/>
      <c r="P356" s="174"/>
    </row>
    <row r="357" spans="2:20" ht="60" customHeight="1">
      <c r="B357" s="296" t="s">
        <v>222</v>
      </c>
      <c r="C357" s="171"/>
      <c r="D357" s="171"/>
      <c r="E357" s="171"/>
      <c r="F357" s="242"/>
      <c r="G357" s="172" t="s">
        <v>2563</v>
      </c>
      <c r="H357" s="173"/>
      <c r="I357" s="173"/>
      <c r="J357" s="173"/>
      <c r="K357" s="173"/>
      <c r="L357" s="173"/>
      <c r="M357" s="173"/>
      <c r="N357" s="173"/>
      <c r="O357" s="173"/>
      <c r="P357" s="174"/>
    </row>
    <row r="358" spans="2:20" ht="60" customHeight="1">
      <c r="B358" s="296" t="s">
        <v>221</v>
      </c>
      <c r="C358" s="171"/>
      <c r="D358" s="171"/>
      <c r="E358" s="171"/>
      <c r="F358" s="242"/>
      <c r="G358" s="172" t="s">
        <v>2564</v>
      </c>
      <c r="H358" s="173"/>
      <c r="I358" s="173"/>
      <c r="J358" s="173"/>
      <c r="K358" s="173"/>
      <c r="L358" s="173"/>
      <c r="M358" s="173"/>
      <c r="N358" s="173"/>
      <c r="O358" s="173"/>
      <c r="P358" s="174"/>
    </row>
    <row r="359" spans="2:20" ht="60" customHeight="1">
      <c r="B359" s="296" t="s">
        <v>224</v>
      </c>
      <c r="C359" s="171"/>
      <c r="D359" s="171"/>
      <c r="E359" s="171"/>
      <c r="F359" s="242"/>
      <c r="G359" s="172" t="s">
        <v>2565</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2</v>
      </c>
      <c r="I387" s="193"/>
      <c r="J387" s="193"/>
      <c r="K387" s="193"/>
      <c r="L387" s="193"/>
      <c r="M387" s="193"/>
      <c r="N387" s="193"/>
      <c r="O387" s="193"/>
      <c r="P387" s="49" t="s">
        <v>495</v>
      </c>
    </row>
    <row r="388" spans="1:20" ht="20.100000000000001" customHeight="1">
      <c r="B388" s="280"/>
      <c r="C388" s="281"/>
      <c r="D388" s="166" t="s">
        <v>250</v>
      </c>
      <c r="E388" s="166"/>
      <c r="F388" s="166"/>
      <c r="G388" s="166"/>
      <c r="H388" s="138">
        <v>13</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1</v>
      </c>
      <c r="I389" s="93"/>
      <c r="J389" s="93"/>
      <c r="K389" s="93"/>
      <c r="L389" s="93"/>
      <c r="M389" s="93"/>
      <c r="N389" s="93"/>
      <c r="O389" s="93"/>
      <c r="P389" s="37" t="s">
        <v>497</v>
      </c>
    </row>
    <row r="390" spans="1:20" ht="20.100000000000001" customHeight="1">
      <c r="B390" s="167"/>
      <c r="C390" s="166"/>
      <c r="D390" s="166" t="s">
        <v>252</v>
      </c>
      <c r="E390" s="166"/>
      <c r="F390" s="166"/>
      <c r="G390" s="166"/>
      <c r="H390" s="138">
        <v>2</v>
      </c>
      <c r="I390" s="93"/>
      <c r="J390" s="93"/>
      <c r="K390" s="93"/>
      <c r="L390" s="93"/>
      <c r="M390" s="93"/>
      <c r="N390" s="93"/>
      <c r="O390" s="93"/>
      <c r="P390" s="37" t="s">
        <v>497</v>
      </c>
    </row>
    <row r="391" spans="1:20" ht="20.100000000000001" customHeight="1">
      <c r="B391" s="167"/>
      <c r="C391" s="166"/>
      <c r="D391" s="166" t="s">
        <v>253</v>
      </c>
      <c r="E391" s="166"/>
      <c r="F391" s="166"/>
      <c r="G391" s="166"/>
      <c r="H391" s="138">
        <v>2</v>
      </c>
      <c r="I391" s="93"/>
      <c r="J391" s="93"/>
      <c r="K391" s="93"/>
      <c r="L391" s="93"/>
      <c r="M391" s="93"/>
      <c r="N391" s="93"/>
      <c r="O391" s="93"/>
      <c r="P391" s="37" t="s">
        <v>497</v>
      </c>
    </row>
    <row r="392" spans="1:20" ht="20.100000000000001" customHeight="1">
      <c r="B392" s="167"/>
      <c r="C392" s="166"/>
      <c r="D392" s="166" t="s">
        <v>254</v>
      </c>
      <c r="E392" s="166"/>
      <c r="F392" s="166"/>
      <c r="G392" s="166"/>
      <c r="H392" s="138">
        <v>10</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1</v>
      </c>
      <c r="I393" s="93"/>
      <c r="J393" s="93"/>
      <c r="K393" s="93"/>
      <c r="L393" s="93"/>
      <c r="M393" s="93"/>
      <c r="N393" s="93"/>
      <c r="O393" s="93"/>
      <c r="P393" s="37" t="s">
        <v>497</v>
      </c>
    </row>
    <row r="394" spans="1:20" ht="20.100000000000001" customHeight="1">
      <c r="B394" s="265"/>
      <c r="C394" s="266"/>
      <c r="D394" s="166" t="s">
        <v>256</v>
      </c>
      <c r="E394" s="166"/>
      <c r="F394" s="166"/>
      <c r="G394" s="166"/>
      <c r="H394" s="138">
        <v>1</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3</v>
      </c>
      <c r="I396" s="93"/>
      <c r="J396" s="93"/>
      <c r="K396" s="93"/>
      <c r="L396" s="93"/>
      <c r="M396" s="93"/>
      <c r="N396" s="93"/>
      <c r="O396" s="93"/>
      <c r="P396" s="37" t="s">
        <v>497</v>
      </c>
    </row>
    <row r="397" spans="1:20" ht="20.100000000000001" customHeight="1">
      <c r="B397" s="265"/>
      <c r="C397" s="266"/>
      <c r="D397" s="166" t="s">
        <v>259</v>
      </c>
      <c r="E397" s="166"/>
      <c r="F397" s="166"/>
      <c r="G397" s="166"/>
      <c r="H397" s="138">
        <v>2</v>
      </c>
      <c r="I397" s="93"/>
      <c r="J397" s="93"/>
      <c r="K397" s="93"/>
      <c r="L397" s="93"/>
      <c r="M397" s="93"/>
      <c r="N397" s="93"/>
      <c r="O397" s="93"/>
      <c r="P397" s="37" t="s">
        <v>497</v>
      </c>
    </row>
    <row r="398" spans="1:20" ht="20.100000000000001" customHeight="1">
      <c r="B398" s="265"/>
      <c r="C398" s="266"/>
      <c r="D398" s="166" t="s">
        <v>260</v>
      </c>
      <c r="E398" s="166"/>
      <c r="F398" s="166"/>
      <c r="G398" s="166"/>
      <c r="H398" s="138">
        <v>3</v>
      </c>
      <c r="I398" s="93"/>
      <c r="J398" s="93"/>
      <c r="K398" s="93"/>
      <c r="L398" s="93"/>
      <c r="M398" s="93"/>
      <c r="N398" s="93"/>
      <c r="O398" s="93"/>
      <c r="P398" s="37" t="s">
        <v>497</v>
      </c>
    </row>
    <row r="399" spans="1:20" ht="20.100000000000001" customHeight="1">
      <c r="B399" s="265"/>
      <c r="C399" s="266"/>
      <c r="D399" s="166" t="s">
        <v>261</v>
      </c>
      <c r="E399" s="166"/>
      <c r="F399" s="166"/>
      <c r="G399" s="166"/>
      <c r="H399" s="138">
        <v>2</v>
      </c>
      <c r="I399" s="93"/>
      <c r="J399" s="93"/>
      <c r="K399" s="93"/>
      <c r="L399" s="93"/>
      <c r="M399" s="93"/>
      <c r="N399" s="93"/>
      <c r="O399" s="93"/>
      <c r="P399" s="37" t="s">
        <v>497</v>
      </c>
    </row>
    <row r="400" spans="1:20" ht="20.100000000000001" customHeight="1">
      <c r="B400" s="267"/>
      <c r="C400" s="268"/>
      <c r="D400" s="166" t="s">
        <v>262</v>
      </c>
      <c r="E400" s="166"/>
      <c r="F400" s="166"/>
      <c r="G400" s="166"/>
      <c r="H400" s="138">
        <v>3</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2</v>
      </c>
      <c r="I401" s="93"/>
      <c r="J401" s="93"/>
      <c r="K401" s="93"/>
      <c r="L401" s="93"/>
      <c r="M401" s="93"/>
      <c r="N401" s="93"/>
      <c r="O401" s="93"/>
      <c r="P401" s="37" t="s">
        <v>497</v>
      </c>
    </row>
    <row r="402" spans="2:20" ht="20.100000000000001" customHeight="1">
      <c r="B402" s="167"/>
      <c r="C402" s="166"/>
      <c r="D402" s="166" t="s">
        <v>264</v>
      </c>
      <c r="E402" s="166"/>
      <c r="F402" s="166"/>
      <c r="G402" s="166"/>
      <c r="H402" s="138">
        <v>2</v>
      </c>
      <c r="I402" s="93"/>
      <c r="J402" s="93"/>
      <c r="K402" s="93"/>
      <c r="L402" s="93"/>
      <c r="M402" s="93"/>
      <c r="N402" s="93"/>
      <c r="O402" s="93"/>
      <c r="P402" s="37" t="s">
        <v>497</v>
      </c>
    </row>
    <row r="403" spans="2:20" ht="20.100000000000001" customHeight="1">
      <c r="B403" s="167"/>
      <c r="C403" s="166"/>
      <c r="D403" s="166" t="s">
        <v>265</v>
      </c>
      <c r="E403" s="166"/>
      <c r="F403" s="166"/>
      <c r="G403" s="166"/>
      <c r="H403" s="138">
        <v>7</v>
      </c>
      <c r="I403" s="93"/>
      <c r="J403" s="93"/>
      <c r="K403" s="93"/>
      <c r="L403" s="93"/>
      <c r="M403" s="93"/>
      <c r="N403" s="93"/>
      <c r="O403" s="93"/>
      <c r="P403" s="37" t="s">
        <v>497</v>
      </c>
    </row>
    <row r="404" spans="2:20" ht="20.100000000000001" customHeight="1">
      <c r="B404" s="167"/>
      <c r="C404" s="166"/>
      <c r="D404" s="166" t="s">
        <v>266</v>
      </c>
      <c r="E404" s="166"/>
      <c r="F404" s="166"/>
      <c r="G404" s="166"/>
      <c r="H404" s="138">
        <v>3</v>
      </c>
      <c r="I404" s="93"/>
      <c r="J404" s="93"/>
      <c r="K404" s="93"/>
      <c r="L404" s="93"/>
      <c r="M404" s="93"/>
      <c r="N404" s="93"/>
      <c r="O404" s="93"/>
      <c r="P404" s="37" t="s">
        <v>497</v>
      </c>
    </row>
    <row r="405" spans="2:20" ht="20.100000000000001" customHeight="1">
      <c r="B405" s="167"/>
      <c r="C405" s="166"/>
      <c r="D405" s="166" t="s">
        <v>267</v>
      </c>
      <c r="E405" s="166"/>
      <c r="F405" s="166"/>
      <c r="G405" s="166"/>
      <c r="H405" s="138">
        <v>1</v>
      </c>
      <c r="I405" s="93"/>
      <c r="J405" s="93"/>
      <c r="K405" s="93"/>
      <c r="L405" s="93"/>
      <c r="M405" s="93"/>
      <c r="N405" s="93"/>
      <c r="O405" s="93"/>
      <c r="P405" s="37" t="s">
        <v>497</v>
      </c>
    </row>
    <row r="406" spans="2:20" ht="20.100000000000001" customHeight="1" thickBot="1">
      <c r="B406" s="186"/>
      <c r="C406" s="187"/>
      <c r="D406" s="187" t="s">
        <v>268</v>
      </c>
      <c r="E406" s="187"/>
      <c r="F406" s="187"/>
      <c r="G406" s="187"/>
      <c r="H406" s="188"/>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87</v>
      </c>
      <c r="I409" s="193"/>
      <c r="J409" s="193"/>
      <c r="K409" s="193"/>
      <c r="L409" s="193"/>
      <c r="M409" s="193"/>
      <c r="N409" s="193"/>
      <c r="O409" s="193"/>
      <c r="P409" s="49" t="s">
        <v>503</v>
      </c>
    </row>
    <row r="410" spans="2:20" ht="20.100000000000001" customHeight="1">
      <c r="B410" s="167" t="s">
        <v>271</v>
      </c>
      <c r="C410" s="166"/>
      <c r="D410" s="166"/>
      <c r="E410" s="166"/>
      <c r="F410" s="166"/>
      <c r="G410" s="166"/>
      <c r="H410" s="138">
        <v>15</v>
      </c>
      <c r="I410" s="93"/>
      <c r="J410" s="93"/>
      <c r="K410" s="93"/>
      <c r="L410" s="93"/>
      <c r="M410" s="93"/>
      <c r="N410" s="93"/>
      <c r="O410" s="93"/>
      <c r="P410" s="37" t="s">
        <v>495</v>
      </c>
    </row>
    <row r="411" spans="2:20" ht="20.100000000000001" customHeight="1">
      <c r="B411" s="167" t="s">
        <v>272</v>
      </c>
      <c r="C411" s="166"/>
      <c r="D411" s="166"/>
      <c r="E411" s="166"/>
      <c r="F411" s="166"/>
      <c r="G411" s="166"/>
      <c r="H411" s="138">
        <v>85</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0</v>
      </c>
      <c r="I418" s="93"/>
      <c r="J418" s="93"/>
      <c r="K418" s="93"/>
      <c r="L418" s="93"/>
      <c r="M418" s="93"/>
      <c r="N418" s="93"/>
      <c r="O418" s="93"/>
      <c r="P418" s="37" t="s">
        <v>497</v>
      </c>
    </row>
    <row r="419" spans="1:20" ht="20.100000000000001" customHeight="1">
      <c r="B419" s="259"/>
      <c r="C419" s="260"/>
      <c r="D419" s="260"/>
      <c r="E419" s="166" t="s">
        <v>430</v>
      </c>
      <c r="F419" s="166"/>
      <c r="G419" s="166"/>
      <c r="H419" s="138">
        <v>4</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0</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2566</v>
      </c>
      <c r="I431" s="173"/>
      <c r="J431" s="173"/>
      <c r="K431" s="173"/>
      <c r="L431" s="173"/>
      <c r="M431" s="173"/>
      <c r="N431" s="173"/>
      <c r="O431" s="173"/>
      <c r="P431" s="174"/>
    </row>
    <row r="432" spans="1:20" ht="20.100000000000001" customHeight="1">
      <c r="B432" s="248"/>
      <c r="C432" s="169" t="s">
        <v>14</v>
      </c>
      <c r="D432" s="171"/>
      <c r="E432" s="171"/>
      <c r="F432" s="171"/>
      <c r="G432" s="242"/>
      <c r="H432" s="89" t="s">
        <v>2567</v>
      </c>
      <c r="I432" s="90"/>
      <c r="J432" s="35" t="s">
        <v>487</v>
      </c>
      <c r="K432" s="90" t="s">
        <v>2568</v>
      </c>
      <c r="L432" s="90"/>
      <c r="M432" s="35" t="s">
        <v>487</v>
      </c>
      <c r="N432" s="90" t="s">
        <v>2569</v>
      </c>
      <c r="O432" s="90"/>
      <c r="P432" s="91"/>
    </row>
    <row r="433" spans="2:16" ht="20.100000000000001" customHeight="1">
      <c r="B433" s="248"/>
      <c r="C433" s="110" t="s">
        <v>285</v>
      </c>
      <c r="D433" s="102"/>
      <c r="E433" s="103"/>
      <c r="F433" s="234" t="s">
        <v>286</v>
      </c>
      <c r="G433" s="235"/>
      <c r="H433" s="23">
        <v>8</v>
      </c>
      <c r="I433" s="35" t="s">
        <v>504</v>
      </c>
      <c r="J433" s="24">
        <v>30</v>
      </c>
      <c r="K433" s="35" t="s">
        <v>505</v>
      </c>
      <c r="L433" s="56" t="s">
        <v>450</v>
      </c>
      <c r="M433" s="24">
        <v>17</v>
      </c>
      <c r="N433" s="35" t="s">
        <v>504</v>
      </c>
      <c r="O433" s="24">
        <v>30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2570</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t="s">
        <v>2571</v>
      </c>
      <c r="I438" s="173"/>
      <c r="J438" s="173"/>
      <c r="K438" s="173"/>
      <c r="L438" s="173"/>
      <c r="M438" s="173"/>
      <c r="N438" s="173"/>
      <c r="O438" s="173"/>
      <c r="P438" s="174"/>
    </row>
    <row r="439" spans="2:16" ht="20.100000000000001" customHeight="1">
      <c r="B439" s="240"/>
      <c r="C439" s="169" t="s">
        <v>14</v>
      </c>
      <c r="D439" s="171"/>
      <c r="E439" s="171"/>
      <c r="F439" s="171"/>
      <c r="G439" s="242"/>
      <c r="H439" s="89" t="s">
        <v>2572</v>
      </c>
      <c r="I439" s="90"/>
      <c r="J439" s="35" t="s">
        <v>487</v>
      </c>
      <c r="K439" s="90" t="s">
        <v>2573</v>
      </c>
      <c r="L439" s="90"/>
      <c r="M439" s="35" t="s">
        <v>487</v>
      </c>
      <c r="N439" s="90" t="s">
        <v>2574</v>
      </c>
      <c r="O439" s="90"/>
      <c r="P439" s="91"/>
    </row>
    <row r="440" spans="2:16" ht="20.100000000000001" customHeight="1">
      <c r="B440" s="240"/>
      <c r="C440" s="117" t="s">
        <v>285</v>
      </c>
      <c r="D440" s="118"/>
      <c r="E440" s="133"/>
      <c r="F440" s="234" t="s">
        <v>286</v>
      </c>
      <c r="G440" s="235"/>
      <c r="H440" s="23">
        <v>8</v>
      </c>
      <c r="I440" s="35" t="s">
        <v>504</v>
      </c>
      <c r="J440" s="24">
        <v>30</v>
      </c>
      <c r="K440" s="35" t="s">
        <v>505</v>
      </c>
      <c r="L440" s="56" t="s">
        <v>450</v>
      </c>
      <c r="M440" s="24">
        <v>17</v>
      </c>
      <c r="N440" s="35" t="s">
        <v>504</v>
      </c>
      <c r="O440" s="24">
        <v>30</v>
      </c>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t="s">
        <v>2575</v>
      </c>
      <c r="I445" s="173"/>
      <c r="J445" s="173"/>
      <c r="K445" s="173"/>
      <c r="L445" s="173"/>
      <c r="M445" s="173"/>
      <c r="N445" s="173"/>
      <c r="O445" s="173"/>
      <c r="P445" s="174"/>
    </row>
    <row r="446" spans="2:16" ht="20.100000000000001" customHeight="1">
      <c r="B446" s="240"/>
      <c r="C446" s="169" t="s">
        <v>14</v>
      </c>
      <c r="D446" s="171"/>
      <c r="E446" s="171"/>
      <c r="F446" s="171"/>
      <c r="G446" s="242"/>
      <c r="H446" s="89" t="s">
        <v>2576</v>
      </c>
      <c r="I446" s="90"/>
      <c r="J446" s="35" t="s">
        <v>487</v>
      </c>
      <c r="K446" s="90" t="s">
        <v>2577</v>
      </c>
      <c r="L446" s="90"/>
      <c r="M446" s="35" t="s">
        <v>487</v>
      </c>
      <c r="N446" s="90" t="s">
        <v>2578</v>
      </c>
      <c r="O446" s="90"/>
      <c r="P446" s="91"/>
    </row>
    <row r="447" spans="2:16" ht="20.100000000000001" customHeight="1">
      <c r="B447" s="240"/>
      <c r="C447" s="117" t="s">
        <v>285</v>
      </c>
      <c r="D447" s="118"/>
      <c r="E447" s="133"/>
      <c r="F447" s="234" t="s">
        <v>286</v>
      </c>
      <c r="G447" s="235"/>
      <c r="H447" s="23">
        <v>8</v>
      </c>
      <c r="I447" s="35" t="s">
        <v>504</v>
      </c>
      <c r="J447" s="24">
        <v>30</v>
      </c>
      <c r="K447" s="35" t="s">
        <v>505</v>
      </c>
      <c r="L447" s="56" t="s">
        <v>450</v>
      </c>
      <c r="M447" s="24">
        <v>17</v>
      </c>
      <c r="N447" s="35" t="s">
        <v>504</v>
      </c>
      <c r="O447" s="24">
        <v>30</v>
      </c>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t="s">
        <v>2579</v>
      </c>
      <c r="I452" s="173"/>
      <c r="J452" s="173"/>
      <c r="K452" s="173"/>
      <c r="L452" s="173"/>
      <c r="M452" s="173"/>
      <c r="N452" s="173"/>
      <c r="O452" s="173"/>
      <c r="P452" s="174"/>
    </row>
    <row r="453" spans="2:16" ht="20.100000000000001" customHeight="1">
      <c r="B453" s="240"/>
      <c r="C453" s="169" t="s">
        <v>14</v>
      </c>
      <c r="D453" s="171"/>
      <c r="E453" s="171"/>
      <c r="F453" s="171"/>
      <c r="G453" s="242"/>
      <c r="H453" s="89" t="s">
        <v>2567</v>
      </c>
      <c r="I453" s="90"/>
      <c r="J453" s="35" t="s">
        <v>487</v>
      </c>
      <c r="K453" s="90" t="s">
        <v>2580</v>
      </c>
      <c r="L453" s="90"/>
      <c r="M453" s="35" t="s">
        <v>487</v>
      </c>
      <c r="N453" s="90" t="s">
        <v>2581</v>
      </c>
      <c r="O453" s="90"/>
      <c r="P453" s="91"/>
    </row>
    <row r="454" spans="2:16" ht="20.100000000000001" customHeight="1">
      <c r="B454" s="240"/>
      <c r="C454" s="117" t="s">
        <v>285</v>
      </c>
      <c r="D454" s="118"/>
      <c r="E454" s="133"/>
      <c r="F454" s="234" t="s">
        <v>286</v>
      </c>
      <c r="G454" s="235"/>
      <c r="H454" s="23">
        <v>8</v>
      </c>
      <c r="I454" s="35" t="s">
        <v>504</v>
      </c>
      <c r="J454" s="24">
        <v>45</v>
      </c>
      <c r="K454" s="35" t="s">
        <v>505</v>
      </c>
      <c r="L454" s="56" t="s">
        <v>450</v>
      </c>
      <c r="M454" s="24">
        <v>17</v>
      </c>
      <c r="N454" s="35" t="s">
        <v>504</v>
      </c>
      <c r="O454" s="24">
        <v>15</v>
      </c>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t="s">
        <v>2582</v>
      </c>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2525</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2583</v>
      </c>
      <c r="M469" s="105"/>
      <c r="N469" s="105"/>
      <c r="O469" s="106"/>
      <c r="P469" s="107"/>
    </row>
    <row r="470" spans="2:20" ht="20.100000000000001" customHeight="1">
      <c r="B470" s="132" t="s">
        <v>292</v>
      </c>
      <c r="C470" s="118"/>
      <c r="D470" s="118"/>
      <c r="E470" s="118"/>
      <c r="F470" s="118"/>
      <c r="G470" s="133"/>
      <c r="H470" s="178" t="s">
        <v>2525</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2584</v>
      </c>
      <c r="M472" s="105"/>
      <c r="N472" s="105"/>
      <c r="O472" s="106"/>
      <c r="P472" s="107"/>
    </row>
    <row r="473" spans="2:20" ht="20.100000000000001" customHeight="1" thickBot="1">
      <c r="B473" s="220" t="s">
        <v>293</v>
      </c>
      <c r="C473" s="221"/>
      <c r="D473" s="221"/>
      <c r="E473" s="221"/>
      <c r="F473" s="221"/>
      <c r="G473" s="221"/>
      <c r="H473" s="211" t="s">
        <v>2525</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2525</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t="s">
        <v>2585</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2525</v>
      </c>
      <c r="K479" s="178"/>
      <c r="L479" s="178"/>
      <c r="M479" s="178"/>
      <c r="N479" s="178"/>
      <c r="O479" s="138"/>
      <c r="P479" s="179"/>
      <c r="S479" s="15" t="str">
        <f>IF($F$476=MST!$I$6,IF(J479="","未記入",""),"")</f>
        <v/>
      </c>
    </row>
    <row r="480" spans="2:20" ht="20.100000000000001" customHeight="1">
      <c r="B480" s="132" t="s">
        <v>508</v>
      </c>
      <c r="C480" s="118"/>
      <c r="D480" s="118"/>
      <c r="E480" s="133"/>
      <c r="F480" s="138" t="s">
        <v>2520</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2586</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2587</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2588</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2588</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2588</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2525</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3</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t="s">
        <v>2497</v>
      </c>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2525</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t="s">
        <v>2589</v>
      </c>
      <c r="K504" s="173"/>
      <c r="L504" s="173"/>
      <c r="M504" s="173"/>
      <c r="N504" s="173"/>
      <c r="O504" s="173"/>
      <c r="P504" s="174"/>
    </row>
    <row r="505" spans="2:20" ht="27.75" customHeight="1">
      <c r="B505" s="132" t="s">
        <v>304</v>
      </c>
      <c r="C505" s="118"/>
      <c r="D505" s="118"/>
      <c r="E505" s="133"/>
      <c r="F505" s="149" t="s">
        <v>2525</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2520</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2520</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t="s">
        <v>2590</v>
      </c>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6" sqref="R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2385</v>
      </c>
      <c r="I4" s="471"/>
      <c r="J4" s="472"/>
      <c r="K4" s="473"/>
      <c r="L4" s="473"/>
      <c r="M4" s="472"/>
      <c r="N4" s="473"/>
      <c r="O4" s="473"/>
      <c r="P4" s="473"/>
      <c r="Q4" s="473"/>
      <c r="R4" s="65"/>
      <c r="S4" s="25"/>
      <c r="T4" s="12"/>
    </row>
    <row r="5" spans="1:23" ht="50.1" customHeight="1">
      <c r="B5" s="502"/>
      <c r="C5" s="480" t="s">
        <v>315</v>
      </c>
      <c r="D5" s="480"/>
      <c r="E5" s="480"/>
      <c r="F5" s="480"/>
      <c r="G5" s="480"/>
      <c r="H5" s="470" t="s">
        <v>2385</v>
      </c>
      <c r="I5" s="471"/>
      <c r="J5" s="472"/>
      <c r="K5" s="473"/>
      <c r="L5" s="473"/>
      <c r="M5" s="472"/>
      <c r="N5" s="473"/>
      <c r="O5" s="473"/>
      <c r="P5" s="473"/>
      <c r="Q5" s="473"/>
      <c r="R5" s="65"/>
      <c r="S5" s="25"/>
    </row>
    <row r="6" spans="1:23" ht="50.1" customHeight="1">
      <c r="B6" s="502"/>
      <c r="C6" s="480" t="s">
        <v>316</v>
      </c>
      <c r="D6" s="480"/>
      <c r="E6" s="480"/>
      <c r="F6" s="480"/>
      <c r="G6" s="480"/>
      <c r="H6" s="470" t="s">
        <v>2384</v>
      </c>
      <c r="I6" s="471"/>
      <c r="J6" s="472" t="s">
        <v>2498</v>
      </c>
      <c r="K6" s="473"/>
      <c r="L6" s="473"/>
      <c r="M6" s="472" t="s">
        <v>2499</v>
      </c>
      <c r="N6" s="473"/>
      <c r="O6" s="473"/>
      <c r="P6" s="473"/>
      <c r="Q6" s="473"/>
      <c r="R6" s="65"/>
      <c r="S6" s="25" t="s">
        <v>2501</v>
      </c>
    </row>
    <row r="7" spans="1:23" ht="50.1" customHeight="1">
      <c r="B7" s="502"/>
      <c r="C7" s="480" t="s">
        <v>317</v>
      </c>
      <c r="D7" s="480"/>
      <c r="E7" s="480"/>
      <c r="F7" s="480"/>
      <c r="G7" s="480"/>
      <c r="H7" s="470" t="s">
        <v>2385</v>
      </c>
      <c r="I7" s="471"/>
      <c r="J7" s="472"/>
      <c r="K7" s="473"/>
      <c r="L7" s="473"/>
      <c r="M7" s="472"/>
      <c r="N7" s="473"/>
      <c r="O7" s="473"/>
      <c r="P7" s="473"/>
      <c r="Q7" s="473"/>
      <c r="R7" s="65"/>
      <c r="S7" s="25"/>
    </row>
    <row r="8" spans="1:23" ht="50.1" customHeight="1">
      <c r="B8" s="502"/>
      <c r="C8" s="480" t="s">
        <v>318</v>
      </c>
      <c r="D8" s="480"/>
      <c r="E8" s="480"/>
      <c r="F8" s="480"/>
      <c r="G8" s="480"/>
      <c r="H8" s="470" t="s">
        <v>2385</v>
      </c>
      <c r="I8" s="471"/>
      <c r="J8" s="472"/>
      <c r="K8" s="473"/>
      <c r="L8" s="473"/>
      <c r="M8" s="472"/>
      <c r="N8" s="473"/>
      <c r="O8" s="473"/>
      <c r="P8" s="473"/>
      <c r="Q8" s="473"/>
      <c r="R8" s="65"/>
      <c r="S8" s="25"/>
    </row>
    <row r="9" spans="1:23" ht="50.1" customHeight="1">
      <c r="B9" s="502"/>
      <c r="C9" s="480" t="s">
        <v>319</v>
      </c>
      <c r="D9" s="480"/>
      <c r="E9" s="480"/>
      <c r="F9" s="480"/>
      <c r="G9" s="480"/>
      <c r="H9" s="470" t="s">
        <v>2385</v>
      </c>
      <c r="I9" s="471"/>
      <c r="J9" s="472"/>
      <c r="K9" s="473"/>
      <c r="L9" s="473"/>
      <c r="M9" s="472"/>
      <c r="N9" s="473"/>
      <c r="O9" s="473"/>
      <c r="P9" s="473"/>
      <c r="Q9" s="473"/>
      <c r="R9" s="65"/>
      <c r="S9" s="25"/>
    </row>
    <row r="10" spans="1:23" ht="50.1" customHeight="1">
      <c r="B10" s="502"/>
      <c r="C10" s="480" t="s">
        <v>320</v>
      </c>
      <c r="D10" s="480"/>
      <c r="E10" s="480"/>
      <c r="F10" s="480"/>
      <c r="G10" s="480"/>
      <c r="H10" s="470" t="s">
        <v>2385</v>
      </c>
      <c r="I10" s="471"/>
      <c r="J10" s="472"/>
      <c r="K10" s="473"/>
      <c r="L10" s="473"/>
      <c r="M10" s="472"/>
      <c r="N10" s="473"/>
      <c r="O10" s="473"/>
      <c r="P10" s="473"/>
      <c r="Q10" s="473"/>
      <c r="R10" s="65"/>
      <c r="S10" s="25"/>
    </row>
    <row r="11" spans="1:23" ht="50.1" customHeight="1">
      <c r="B11" s="502"/>
      <c r="C11" s="480" t="s">
        <v>321</v>
      </c>
      <c r="D11" s="480"/>
      <c r="E11" s="480"/>
      <c r="F11" s="480"/>
      <c r="G11" s="480"/>
      <c r="H11" s="470" t="s">
        <v>2385</v>
      </c>
      <c r="I11" s="471"/>
      <c r="J11" s="472"/>
      <c r="K11" s="473"/>
      <c r="L11" s="473"/>
      <c r="M11" s="472"/>
      <c r="N11" s="473"/>
      <c r="O11" s="473"/>
      <c r="P11" s="473"/>
      <c r="Q11" s="473"/>
      <c r="R11" s="65"/>
      <c r="S11" s="25"/>
    </row>
    <row r="12" spans="1:23" ht="50.1" customHeight="1">
      <c r="B12" s="502"/>
      <c r="C12" s="480" t="s">
        <v>322</v>
      </c>
      <c r="D12" s="480"/>
      <c r="E12" s="480"/>
      <c r="F12" s="480"/>
      <c r="G12" s="480"/>
      <c r="H12" s="470" t="s">
        <v>2385</v>
      </c>
      <c r="I12" s="471"/>
      <c r="J12" s="472"/>
      <c r="K12" s="473"/>
      <c r="L12" s="473"/>
      <c r="M12" s="472"/>
      <c r="N12" s="473"/>
      <c r="O12" s="473"/>
      <c r="P12" s="473"/>
      <c r="Q12" s="473"/>
      <c r="R12" s="65"/>
      <c r="S12" s="25"/>
    </row>
    <row r="13" spans="1:23" ht="50.1" customHeight="1">
      <c r="B13" s="502"/>
      <c r="C13" s="480" t="s">
        <v>323</v>
      </c>
      <c r="D13" s="480"/>
      <c r="E13" s="480"/>
      <c r="F13" s="480"/>
      <c r="G13" s="480"/>
      <c r="H13" s="470" t="s">
        <v>2385</v>
      </c>
      <c r="I13" s="471"/>
      <c r="J13" s="472"/>
      <c r="K13" s="473"/>
      <c r="L13" s="473"/>
      <c r="M13" s="472"/>
      <c r="N13" s="473"/>
      <c r="O13" s="473"/>
      <c r="P13" s="473"/>
      <c r="Q13" s="473"/>
      <c r="R13" s="65"/>
      <c r="S13" s="25"/>
    </row>
    <row r="14" spans="1:23" ht="50.1" customHeight="1">
      <c r="B14" s="502"/>
      <c r="C14" s="480" t="s">
        <v>324</v>
      </c>
      <c r="D14" s="480"/>
      <c r="E14" s="480"/>
      <c r="F14" s="480"/>
      <c r="G14" s="480"/>
      <c r="H14" s="470" t="s">
        <v>2385</v>
      </c>
      <c r="I14" s="471"/>
      <c r="J14" s="472"/>
      <c r="K14" s="473"/>
      <c r="L14" s="473"/>
      <c r="M14" s="472"/>
      <c r="N14" s="473"/>
      <c r="O14" s="473"/>
      <c r="P14" s="473"/>
      <c r="Q14" s="473"/>
      <c r="R14" s="65"/>
      <c r="S14" s="25"/>
    </row>
    <row r="15" spans="1:23" ht="50.1" customHeight="1" thickBot="1">
      <c r="B15" s="503"/>
      <c r="C15" s="511" t="s">
        <v>325</v>
      </c>
      <c r="D15" s="511"/>
      <c r="E15" s="511"/>
      <c r="F15" s="511"/>
      <c r="G15" s="511"/>
      <c r="H15" s="474" t="s">
        <v>2385</v>
      </c>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t="s">
        <v>2385</v>
      </c>
      <c r="I17" s="471"/>
      <c r="J17" s="472"/>
      <c r="K17" s="473"/>
      <c r="L17" s="473"/>
      <c r="M17" s="472"/>
      <c r="N17" s="473"/>
      <c r="O17" s="473"/>
      <c r="P17" s="473"/>
      <c r="Q17" s="473"/>
      <c r="R17" s="65"/>
      <c r="S17" s="25"/>
    </row>
    <row r="18" spans="2:19" ht="50.1" customHeight="1">
      <c r="B18" s="59"/>
      <c r="C18" s="480" t="s">
        <v>348</v>
      </c>
      <c r="D18" s="480"/>
      <c r="E18" s="480"/>
      <c r="F18" s="480"/>
      <c r="G18" s="480"/>
      <c r="H18" s="470" t="s">
        <v>2385</v>
      </c>
      <c r="I18" s="471"/>
      <c r="J18" s="472"/>
      <c r="K18" s="473"/>
      <c r="L18" s="473"/>
      <c r="M18" s="472"/>
      <c r="N18" s="473"/>
      <c r="O18" s="473"/>
      <c r="P18" s="473"/>
      <c r="Q18" s="473"/>
      <c r="R18" s="65"/>
      <c r="S18" s="25"/>
    </row>
    <row r="19" spans="2:19" ht="50.1" customHeight="1">
      <c r="B19" s="59"/>
      <c r="C19" s="507" t="s">
        <v>418</v>
      </c>
      <c r="D19" s="508"/>
      <c r="E19" s="508"/>
      <c r="F19" s="508"/>
      <c r="G19" s="509"/>
      <c r="H19" s="470" t="s">
        <v>2385</v>
      </c>
      <c r="I19" s="471"/>
      <c r="J19" s="472"/>
      <c r="K19" s="473"/>
      <c r="L19" s="473"/>
      <c r="M19" s="472"/>
      <c r="N19" s="473"/>
      <c r="O19" s="473"/>
      <c r="P19" s="473"/>
      <c r="Q19" s="473"/>
      <c r="R19" s="65"/>
      <c r="S19" s="25"/>
    </row>
    <row r="20" spans="2:19" ht="50.1" customHeight="1">
      <c r="B20" s="59"/>
      <c r="C20" s="480" t="s">
        <v>341</v>
      </c>
      <c r="D20" s="480"/>
      <c r="E20" s="480"/>
      <c r="F20" s="480"/>
      <c r="G20" s="480"/>
      <c r="H20" s="470" t="s">
        <v>2385</v>
      </c>
      <c r="I20" s="471"/>
      <c r="J20" s="472"/>
      <c r="K20" s="473"/>
      <c r="L20" s="473"/>
      <c r="M20" s="472"/>
      <c r="N20" s="473"/>
      <c r="O20" s="473"/>
      <c r="P20" s="473"/>
      <c r="Q20" s="473"/>
      <c r="R20" s="65"/>
      <c r="S20" s="25"/>
    </row>
    <row r="21" spans="2:19" ht="50.1" customHeight="1">
      <c r="B21" s="59"/>
      <c r="C21" s="480" t="s">
        <v>345</v>
      </c>
      <c r="D21" s="480"/>
      <c r="E21" s="480"/>
      <c r="F21" s="480"/>
      <c r="G21" s="480"/>
      <c r="H21" s="470" t="s">
        <v>2384</v>
      </c>
      <c r="I21" s="471"/>
      <c r="J21" s="472" t="s">
        <v>2500</v>
      </c>
      <c r="K21" s="473"/>
      <c r="L21" s="473"/>
      <c r="M21" s="472" t="s">
        <v>2499</v>
      </c>
      <c r="N21" s="473"/>
      <c r="O21" s="473"/>
      <c r="P21" s="473"/>
      <c r="Q21" s="473"/>
      <c r="R21" s="65"/>
      <c r="S21" s="25" t="s">
        <v>2501</v>
      </c>
    </row>
    <row r="22" spans="2:19" ht="50.1" customHeight="1">
      <c r="B22" s="59"/>
      <c r="C22" s="480" t="s">
        <v>344</v>
      </c>
      <c r="D22" s="480"/>
      <c r="E22" s="480"/>
      <c r="F22" s="480"/>
      <c r="G22" s="480"/>
      <c r="H22" s="470" t="s">
        <v>2384</v>
      </c>
      <c r="I22" s="471"/>
      <c r="J22" s="472" t="s">
        <v>2502</v>
      </c>
      <c r="K22" s="473"/>
      <c r="L22" s="473"/>
      <c r="M22" s="472" t="s">
        <v>2503</v>
      </c>
      <c r="N22" s="473"/>
      <c r="O22" s="473"/>
      <c r="P22" s="473"/>
      <c r="Q22" s="473"/>
      <c r="R22" s="65"/>
      <c r="S22" s="25" t="s">
        <v>2501</v>
      </c>
    </row>
    <row r="23" spans="2:19" ht="50.1" customHeight="1">
      <c r="B23" s="59"/>
      <c r="C23" s="480" t="s">
        <v>349</v>
      </c>
      <c r="D23" s="480"/>
      <c r="E23" s="480"/>
      <c r="F23" s="480"/>
      <c r="G23" s="480"/>
      <c r="H23" s="470" t="s">
        <v>2385</v>
      </c>
      <c r="I23" s="471"/>
      <c r="J23" s="472"/>
      <c r="K23" s="473"/>
      <c r="L23" s="473"/>
      <c r="M23" s="472"/>
      <c r="N23" s="473"/>
      <c r="O23" s="473"/>
      <c r="P23" s="473"/>
      <c r="Q23" s="473"/>
      <c r="R23" s="65"/>
      <c r="S23" s="25"/>
    </row>
    <row r="24" spans="2:19" ht="50.1" customHeight="1">
      <c r="B24" s="59"/>
      <c r="C24" s="480" t="s">
        <v>404</v>
      </c>
      <c r="D24" s="480"/>
      <c r="E24" s="480"/>
      <c r="F24" s="480"/>
      <c r="G24" s="480"/>
      <c r="H24" s="470" t="s">
        <v>2385</v>
      </c>
      <c r="I24" s="471"/>
      <c r="J24" s="472"/>
      <c r="K24" s="473"/>
      <c r="L24" s="473"/>
      <c r="M24" s="472"/>
      <c r="N24" s="473"/>
      <c r="O24" s="473"/>
      <c r="P24" s="473"/>
      <c r="Q24" s="473"/>
      <c r="R24" s="65"/>
      <c r="S24" s="25"/>
    </row>
    <row r="25" spans="2:19" ht="50.1" customHeight="1" thickBot="1">
      <c r="B25" s="59"/>
      <c r="C25" s="493" t="s">
        <v>346</v>
      </c>
      <c r="D25" s="493"/>
      <c r="E25" s="493"/>
      <c r="F25" s="493"/>
      <c r="G25" s="493"/>
      <c r="H25" s="474" t="s">
        <v>2385</v>
      </c>
      <c r="I25" s="475"/>
      <c r="J25" s="488"/>
      <c r="K25" s="489"/>
      <c r="L25" s="489"/>
      <c r="M25" s="488"/>
      <c r="N25" s="489"/>
      <c r="O25" s="489"/>
      <c r="P25" s="489"/>
      <c r="Q25" s="489"/>
      <c r="R25" s="66"/>
      <c r="S25" s="26"/>
    </row>
    <row r="26" spans="2:19" ht="50.1" customHeight="1" thickBot="1">
      <c r="B26" s="499" t="s">
        <v>327</v>
      </c>
      <c r="C26" s="500"/>
      <c r="D26" s="500"/>
      <c r="E26" s="500"/>
      <c r="F26" s="500"/>
      <c r="G26" s="500"/>
      <c r="H26" s="476"/>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t="s">
        <v>2385</v>
      </c>
      <c r="I28" s="471"/>
      <c r="J28" s="472"/>
      <c r="K28" s="473"/>
      <c r="L28" s="473"/>
      <c r="M28" s="472"/>
      <c r="N28" s="473"/>
      <c r="O28" s="473"/>
      <c r="P28" s="473"/>
      <c r="Q28" s="473"/>
      <c r="R28" s="65"/>
      <c r="S28" s="25"/>
    </row>
    <row r="29" spans="2:19" ht="50.1" customHeight="1">
      <c r="B29" s="59"/>
      <c r="C29" s="480" t="s">
        <v>330</v>
      </c>
      <c r="D29" s="480"/>
      <c r="E29" s="480"/>
      <c r="F29" s="480"/>
      <c r="G29" s="480"/>
      <c r="H29" s="470" t="s">
        <v>2384</v>
      </c>
      <c r="I29" s="471"/>
      <c r="J29" s="472" t="s">
        <v>2601</v>
      </c>
      <c r="K29" s="473"/>
      <c r="L29" s="473"/>
      <c r="M29" s="472" t="s">
        <v>2602</v>
      </c>
      <c r="N29" s="473"/>
      <c r="O29" s="473"/>
      <c r="P29" s="473"/>
      <c r="Q29" s="473"/>
      <c r="R29" s="65"/>
      <c r="S29" s="25" t="s">
        <v>2501</v>
      </c>
    </row>
    <row r="30" spans="2:19" ht="50.1" customHeight="1">
      <c r="B30" s="59"/>
      <c r="C30" s="480" t="s">
        <v>331</v>
      </c>
      <c r="D30" s="480"/>
      <c r="E30" s="480"/>
      <c r="F30" s="480"/>
      <c r="G30" s="480"/>
      <c r="H30" s="470" t="s">
        <v>2385</v>
      </c>
      <c r="I30" s="471"/>
      <c r="J30" s="472"/>
      <c r="K30" s="473"/>
      <c r="L30" s="473"/>
      <c r="M30" s="472"/>
      <c r="N30" s="473"/>
      <c r="O30" s="473"/>
      <c r="P30" s="473"/>
      <c r="Q30" s="473"/>
      <c r="R30" s="65"/>
      <c r="S30" s="25"/>
    </row>
    <row r="31" spans="2:19" ht="50.1" customHeight="1">
      <c r="B31" s="59"/>
      <c r="C31" s="480" t="s">
        <v>332</v>
      </c>
      <c r="D31" s="480"/>
      <c r="E31" s="480"/>
      <c r="F31" s="480"/>
      <c r="G31" s="480"/>
      <c r="H31" s="470" t="s">
        <v>2385</v>
      </c>
      <c r="I31" s="471"/>
      <c r="J31" s="472"/>
      <c r="K31" s="473"/>
      <c r="L31" s="473"/>
      <c r="M31" s="472"/>
      <c r="N31" s="473"/>
      <c r="O31" s="473"/>
      <c r="P31" s="473"/>
      <c r="Q31" s="473"/>
      <c r="R31" s="65"/>
      <c r="S31" s="25"/>
    </row>
    <row r="32" spans="2:19" ht="50.1" customHeight="1">
      <c r="B32" s="59"/>
      <c r="C32" s="480" t="s">
        <v>333</v>
      </c>
      <c r="D32" s="480"/>
      <c r="E32" s="480"/>
      <c r="F32" s="480"/>
      <c r="G32" s="480"/>
      <c r="H32" s="470" t="s">
        <v>2385</v>
      </c>
      <c r="I32" s="471"/>
      <c r="J32" s="472"/>
      <c r="K32" s="473"/>
      <c r="L32" s="473"/>
      <c r="M32" s="472"/>
      <c r="N32" s="473"/>
      <c r="O32" s="473"/>
      <c r="P32" s="473"/>
      <c r="Q32" s="473"/>
      <c r="R32" s="65"/>
      <c r="S32" s="25"/>
    </row>
    <row r="33" spans="2:19" ht="50.1" customHeight="1">
      <c r="B33" s="59"/>
      <c r="C33" s="480" t="s">
        <v>334</v>
      </c>
      <c r="D33" s="480"/>
      <c r="E33" s="480"/>
      <c r="F33" s="480"/>
      <c r="G33" s="480"/>
      <c r="H33" s="470" t="s">
        <v>2385</v>
      </c>
      <c r="I33" s="471"/>
      <c r="J33" s="472"/>
      <c r="K33" s="473"/>
      <c r="L33" s="473"/>
      <c r="M33" s="472"/>
      <c r="N33" s="473"/>
      <c r="O33" s="473"/>
      <c r="P33" s="473"/>
      <c r="Q33" s="473"/>
      <c r="R33" s="65"/>
      <c r="S33" s="25"/>
    </row>
    <row r="34" spans="2:19" ht="50.1" customHeight="1">
      <c r="B34" s="59"/>
      <c r="C34" s="480" t="s">
        <v>335</v>
      </c>
      <c r="D34" s="480"/>
      <c r="E34" s="480"/>
      <c r="F34" s="480"/>
      <c r="G34" s="480"/>
      <c r="H34" s="470" t="s">
        <v>2385</v>
      </c>
      <c r="I34" s="471"/>
      <c r="J34" s="472"/>
      <c r="K34" s="473"/>
      <c r="L34" s="473"/>
      <c r="M34" s="472"/>
      <c r="N34" s="473"/>
      <c r="O34" s="473"/>
      <c r="P34" s="473"/>
      <c r="Q34" s="473"/>
      <c r="R34" s="65"/>
      <c r="S34" s="25"/>
    </row>
    <row r="35" spans="2:19" ht="50.1" customHeight="1">
      <c r="B35" s="59"/>
      <c r="C35" s="480" t="s">
        <v>336</v>
      </c>
      <c r="D35" s="480"/>
      <c r="E35" s="480"/>
      <c r="F35" s="480"/>
      <c r="G35" s="480"/>
      <c r="H35" s="470" t="s">
        <v>2385</v>
      </c>
      <c r="I35" s="471"/>
      <c r="J35" s="472"/>
      <c r="K35" s="473"/>
      <c r="L35" s="473"/>
      <c r="M35" s="472"/>
      <c r="N35" s="473"/>
      <c r="O35" s="473"/>
      <c r="P35" s="473"/>
      <c r="Q35" s="473"/>
      <c r="R35" s="65"/>
      <c r="S35" s="25"/>
    </row>
    <row r="36" spans="2:19" ht="50.1" customHeight="1">
      <c r="B36" s="59"/>
      <c r="C36" s="480" t="s">
        <v>338</v>
      </c>
      <c r="D36" s="480"/>
      <c r="E36" s="480"/>
      <c r="F36" s="480"/>
      <c r="G36" s="480"/>
      <c r="H36" s="470" t="s">
        <v>2385</v>
      </c>
      <c r="I36" s="471"/>
      <c r="J36" s="472"/>
      <c r="K36" s="473"/>
      <c r="L36" s="473"/>
      <c r="M36" s="472"/>
      <c r="N36" s="473"/>
      <c r="O36" s="473"/>
      <c r="P36" s="473"/>
      <c r="Q36" s="473"/>
      <c r="R36" s="65"/>
      <c r="S36" s="25"/>
    </row>
    <row r="37" spans="2:19" ht="50.1" customHeight="1" thickBot="1">
      <c r="B37" s="59"/>
      <c r="C37" s="493" t="s">
        <v>337</v>
      </c>
      <c r="D37" s="493"/>
      <c r="E37" s="493"/>
      <c r="F37" s="493"/>
      <c r="G37" s="493"/>
      <c r="H37" s="470" t="s">
        <v>2385</v>
      </c>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t="s">
        <v>2385</v>
      </c>
      <c r="I39" s="471"/>
      <c r="J39" s="472"/>
      <c r="K39" s="473"/>
      <c r="L39" s="473"/>
      <c r="M39" s="472"/>
      <c r="N39" s="473"/>
      <c r="O39" s="473"/>
      <c r="P39" s="473"/>
      <c r="Q39" s="473"/>
      <c r="R39" s="65"/>
      <c r="S39" s="25"/>
    </row>
    <row r="40" spans="2:19" ht="50.1" customHeight="1">
      <c r="B40" s="478"/>
      <c r="C40" s="480" t="s">
        <v>342</v>
      </c>
      <c r="D40" s="480"/>
      <c r="E40" s="480"/>
      <c r="F40" s="480"/>
      <c r="G40" s="480"/>
      <c r="H40" s="470" t="s">
        <v>2384</v>
      </c>
      <c r="I40" s="471"/>
      <c r="J40" s="472" t="s">
        <v>2500</v>
      </c>
      <c r="K40" s="473"/>
      <c r="L40" s="473"/>
      <c r="M40" s="472" t="s">
        <v>2499</v>
      </c>
      <c r="N40" s="473"/>
      <c r="O40" s="473"/>
      <c r="P40" s="473"/>
      <c r="Q40" s="473"/>
      <c r="R40" s="65"/>
      <c r="S40" s="25" t="s">
        <v>2501</v>
      </c>
    </row>
    <row r="41" spans="2:19" ht="50.1" customHeight="1" thickBot="1">
      <c r="B41" s="478"/>
      <c r="C41" s="493" t="s">
        <v>343</v>
      </c>
      <c r="D41" s="493"/>
      <c r="E41" s="493"/>
      <c r="F41" s="493"/>
      <c r="G41" s="493"/>
      <c r="H41" s="474" t="s">
        <v>2385</v>
      </c>
      <c r="I41" s="475"/>
      <c r="J41" s="488"/>
      <c r="K41" s="489"/>
      <c r="L41" s="489"/>
      <c r="M41" s="488"/>
      <c r="N41" s="489"/>
      <c r="O41" s="489"/>
      <c r="P41" s="489"/>
      <c r="Q41" s="489"/>
      <c r="R41" s="66"/>
      <c r="S41" s="26"/>
    </row>
    <row r="42" spans="2:19" ht="50.1" customHeight="1" thickBot="1">
      <c r="B42" s="494" t="s">
        <v>350</v>
      </c>
      <c r="C42" s="495"/>
      <c r="D42" s="495"/>
      <c r="E42" s="495"/>
      <c r="F42" s="495"/>
      <c r="G42" s="496"/>
      <c r="H42" s="476" t="s">
        <v>2385</v>
      </c>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t="s">
        <v>2385</v>
      </c>
      <c r="I44" s="471"/>
      <c r="J44" s="472"/>
      <c r="K44" s="473"/>
      <c r="L44" s="473"/>
      <c r="M44" s="472"/>
      <c r="N44" s="473"/>
      <c r="O44" s="473"/>
      <c r="P44" s="473"/>
      <c r="Q44" s="473"/>
      <c r="R44" s="65"/>
      <c r="S44" s="25"/>
    </row>
    <row r="45" spans="2:19" ht="50.1" customHeight="1">
      <c r="B45" s="478"/>
      <c r="C45" s="480" t="s">
        <v>353</v>
      </c>
      <c r="D45" s="480"/>
      <c r="E45" s="480"/>
      <c r="F45" s="480"/>
      <c r="G45" s="480"/>
      <c r="H45" s="470" t="s">
        <v>2385</v>
      </c>
      <c r="I45" s="471"/>
      <c r="J45" s="472"/>
      <c r="K45" s="473"/>
      <c r="L45" s="473"/>
      <c r="M45" s="472"/>
      <c r="N45" s="473"/>
      <c r="O45" s="473"/>
      <c r="P45" s="473"/>
      <c r="Q45" s="473"/>
      <c r="R45" s="65"/>
      <c r="S45" s="25"/>
    </row>
    <row r="46" spans="2:19" ht="50.1" customHeight="1">
      <c r="B46" s="478"/>
      <c r="C46" s="480" t="s">
        <v>354</v>
      </c>
      <c r="D46" s="480"/>
      <c r="E46" s="480"/>
      <c r="F46" s="480"/>
      <c r="G46" s="480"/>
      <c r="H46" s="470" t="s">
        <v>2385</v>
      </c>
      <c r="I46" s="471"/>
      <c r="J46" s="472"/>
      <c r="K46" s="473"/>
      <c r="L46" s="473"/>
      <c r="M46" s="472"/>
      <c r="N46" s="473"/>
      <c r="O46" s="473"/>
      <c r="P46" s="473"/>
      <c r="Q46" s="473"/>
      <c r="R46" s="65"/>
      <c r="S46" s="25"/>
    </row>
    <row r="47" spans="2:19" ht="50.1" customHeight="1" thickBot="1">
      <c r="B47" s="478"/>
      <c r="C47" s="490" t="s">
        <v>414</v>
      </c>
      <c r="D47" s="490"/>
      <c r="E47" s="490"/>
      <c r="F47" s="490"/>
      <c r="G47" s="490"/>
      <c r="H47" s="470" t="s">
        <v>2385</v>
      </c>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t="s">
        <v>2385</v>
      </c>
      <c r="I49" s="471"/>
      <c r="J49" s="472"/>
      <c r="K49" s="473"/>
      <c r="L49" s="473"/>
      <c r="M49" s="472"/>
      <c r="N49" s="473"/>
      <c r="O49" s="473"/>
      <c r="P49" s="473"/>
      <c r="Q49" s="473"/>
      <c r="R49" s="65"/>
      <c r="S49" s="25"/>
    </row>
    <row r="50" spans="2:19" ht="50.1" customHeight="1">
      <c r="B50" s="478"/>
      <c r="C50" s="480" t="s">
        <v>421</v>
      </c>
      <c r="D50" s="480"/>
      <c r="E50" s="480"/>
      <c r="F50" s="480"/>
      <c r="G50" s="480"/>
      <c r="H50" s="470" t="s">
        <v>2385</v>
      </c>
      <c r="I50" s="471"/>
      <c r="J50" s="472"/>
      <c r="K50" s="473"/>
      <c r="L50" s="473"/>
      <c r="M50" s="472"/>
      <c r="N50" s="473"/>
      <c r="O50" s="473"/>
      <c r="P50" s="473"/>
      <c r="Q50" s="473"/>
      <c r="R50" s="65"/>
      <c r="S50" s="25"/>
    </row>
    <row r="51" spans="2:19" ht="50.1" customHeight="1" thickBot="1">
      <c r="B51" s="479"/>
      <c r="C51" s="511" t="s">
        <v>422</v>
      </c>
      <c r="D51" s="511"/>
      <c r="E51" s="511"/>
      <c r="F51" s="511"/>
      <c r="G51" s="511"/>
      <c r="H51" s="474" t="s">
        <v>2385</v>
      </c>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7" zoomScaleNormal="85" zoomScaleSheetLayoutView="100" workbookViewId="0">
      <selection activeCell="AB24" sqref="AB24:AD2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t="s">
        <v>2520</v>
      </c>
      <c r="AF2" s="542"/>
      <c r="AG2" s="542"/>
      <c r="AH2" s="542"/>
      <c r="AI2" s="542"/>
      <c r="AJ2" s="542"/>
      <c r="AK2" s="542"/>
      <c r="AL2" s="542"/>
      <c r="AM2" s="542"/>
      <c r="AN2" s="543"/>
      <c r="AQ2" s="15" t="str">
        <f>IF($AE$2="","未記入","")</f>
        <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t="s">
        <v>2525</v>
      </c>
      <c r="Q7" s="514"/>
      <c r="R7" s="514"/>
      <c r="S7" s="514"/>
      <c r="T7" s="514"/>
      <c r="U7" s="515"/>
      <c r="V7" s="554"/>
      <c r="W7" s="554"/>
      <c r="X7" s="554"/>
      <c r="Y7" s="554" t="s">
        <v>2501</v>
      </c>
      <c r="Z7" s="554"/>
      <c r="AA7" s="554"/>
      <c r="AB7" s="552"/>
      <c r="AC7" s="553"/>
      <c r="AD7" s="553"/>
      <c r="AE7" s="552" t="s">
        <v>2592</v>
      </c>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t="s">
        <v>2525</v>
      </c>
      <c r="Q8" s="517"/>
      <c r="R8" s="517"/>
      <c r="S8" s="517"/>
      <c r="T8" s="517"/>
      <c r="U8" s="518"/>
      <c r="V8" s="512"/>
      <c r="W8" s="512"/>
      <c r="X8" s="512"/>
      <c r="Y8" s="512" t="s">
        <v>2501</v>
      </c>
      <c r="Z8" s="512"/>
      <c r="AA8" s="512"/>
      <c r="AB8" s="546"/>
      <c r="AC8" s="547"/>
      <c r="AD8" s="547"/>
      <c r="AE8" s="546" t="s">
        <v>2592</v>
      </c>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t="s">
        <v>2525</v>
      </c>
      <c r="Q9" s="517"/>
      <c r="R9" s="517"/>
      <c r="S9" s="517"/>
      <c r="T9" s="517"/>
      <c r="U9" s="518"/>
      <c r="V9" s="512"/>
      <c r="W9" s="512"/>
      <c r="X9" s="512"/>
      <c r="Y9" s="512" t="s">
        <v>2501</v>
      </c>
      <c r="Z9" s="512"/>
      <c r="AA9" s="512"/>
      <c r="AB9" s="546" t="s">
        <v>2591</v>
      </c>
      <c r="AC9" s="547"/>
      <c r="AD9" s="547"/>
      <c r="AE9" s="546" t="s">
        <v>2593</v>
      </c>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t="s">
        <v>2525</v>
      </c>
      <c r="Q10" s="517"/>
      <c r="R10" s="517"/>
      <c r="S10" s="517"/>
      <c r="T10" s="517"/>
      <c r="U10" s="518"/>
      <c r="V10" s="512"/>
      <c r="W10" s="512"/>
      <c r="X10" s="512"/>
      <c r="Y10" s="512" t="s">
        <v>2501</v>
      </c>
      <c r="Z10" s="512"/>
      <c r="AA10" s="512"/>
      <c r="AB10" s="546"/>
      <c r="AC10" s="547"/>
      <c r="AD10" s="547"/>
      <c r="AE10" s="546" t="s">
        <v>2592</v>
      </c>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t="s">
        <v>2520</v>
      </c>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t="s">
        <v>2525</v>
      </c>
      <c r="Q12" s="517"/>
      <c r="R12" s="517"/>
      <c r="S12" s="517"/>
      <c r="T12" s="517"/>
      <c r="U12" s="518"/>
      <c r="V12" s="512"/>
      <c r="W12" s="512"/>
      <c r="X12" s="512"/>
      <c r="Y12" s="512" t="s">
        <v>2501</v>
      </c>
      <c r="Z12" s="512"/>
      <c r="AA12" s="512"/>
      <c r="AB12" s="546"/>
      <c r="AC12" s="547"/>
      <c r="AD12" s="547"/>
      <c r="AE12" s="546" t="s">
        <v>2592</v>
      </c>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t="s">
        <v>2525</v>
      </c>
      <c r="Q13" s="517"/>
      <c r="R13" s="517"/>
      <c r="S13" s="517"/>
      <c r="T13" s="517"/>
      <c r="U13" s="518"/>
      <c r="V13" s="512" t="s">
        <v>2501</v>
      </c>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t="s">
        <v>2520</v>
      </c>
      <c r="Q14" s="520"/>
      <c r="R14" s="520"/>
      <c r="S14" s="520"/>
      <c r="T14" s="520"/>
      <c r="U14" s="521"/>
      <c r="V14" s="549"/>
      <c r="W14" s="549"/>
      <c r="X14" s="549"/>
      <c r="Y14" s="549"/>
      <c r="Z14" s="549"/>
      <c r="AA14" s="549"/>
      <c r="AB14" s="555"/>
      <c r="AC14" s="556"/>
      <c r="AD14" s="556"/>
      <c r="AE14" s="253"/>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t="s">
        <v>2525</v>
      </c>
      <c r="Q16" s="514"/>
      <c r="R16" s="514"/>
      <c r="S16" s="514"/>
      <c r="T16" s="514"/>
      <c r="U16" s="515"/>
      <c r="V16" s="554"/>
      <c r="W16" s="554"/>
      <c r="X16" s="554"/>
      <c r="Y16" s="554" t="s">
        <v>2501</v>
      </c>
      <c r="Z16" s="554"/>
      <c r="AA16" s="554"/>
      <c r="AB16" s="552"/>
      <c r="AC16" s="553"/>
      <c r="AD16" s="553"/>
      <c r="AE16" s="552" t="s">
        <v>2592</v>
      </c>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t="s">
        <v>2525</v>
      </c>
      <c r="Q17" s="517"/>
      <c r="R17" s="517"/>
      <c r="S17" s="517"/>
      <c r="T17" s="517"/>
      <c r="U17" s="518"/>
      <c r="V17" s="512"/>
      <c r="W17" s="512"/>
      <c r="X17" s="512"/>
      <c r="Y17" s="512" t="s">
        <v>2501</v>
      </c>
      <c r="Z17" s="512"/>
      <c r="AA17" s="512"/>
      <c r="AB17" s="546"/>
      <c r="AC17" s="547"/>
      <c r="AD17" s="547"/>
      <c r="AE17" s="546" t="s">
        <v>2592</v>
      </c>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t="s">
        <v>2525</v>
      </c>
      <c r="Q18" s="517"/>
      <c r="R18" s="517"/>
      <c r="S18" s="517"/>
      <c r="T18" s="517"/>
      <c r="U18" s="518"/>
      <c r="V18" s="512"/>
      <c r="W18" s="512"/>
      <c r="X18" s="512"/>
      <c r="Y18" s="512" t="s">
        <v>2501</v>
      </c>
      <c r="Z18" s="512"/>
      <c r="AA18" s="512"/>
      <c r="AB18" s="546"/>
      <c r="AC18" s="547"/>
      <c r="AD18" s="547"/>
      <c r="AE18" s="546" t="s">
        <v>2592</v>
      </c>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t="s">
        <v>2525</v>
      </c>
      <c r="Q19" s="517"/>
      <c r="R19" s="517"/>
      <c r="S19" s="517"/>
      <c r="T19" s="517"/>
      <c r="U19" s="518"/>
      <c r="V19" s="512" t="s">
        <v>2501</v>
      </c>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t="s">
        <v>2525</v>
      </c>
      <c r="Q20" s="517"/>
      <c r="R20" s="517"/>
      <c r="S20" s="517"/>
      <c r="T20" s="517"/>
      <c r="U20" s="518"/>
      <c r="V20" s="512" t="s">
        <v>2501</v>
      </c>
      <c r="W20" s="512"/>
      <c r="X20" s="512"/>
      <c r="Y20" s="512"/>
      <c r="Z20" s="512"/>
      <c r="AA20" s="512"/>
      <c r="AB20" s="546"/>
      <c r="AC20" s="547"/>
      <c r="AD20" s="547"/>
      <c r="AE20" s="546" t="s">
        <v>2597</v>
      </c>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t="s">
        <v>2525</v>
      </c>
      <c r="Q21" s="517"/>
      <c r="R21" s="517"/>
      <c r="S21" s="517"/>
      <c r="T21" s="517"/>
      <c r="U21" s="518"/>
      <c r="V21" s="512"/>
      <c r="W21" s="512"/>
      <c r="X21" s="512"/>
      <c r="Y21" s="512" t="s">
        <v>2501</v>
      </c>
      <c r="Z21" s="512"/>
      <c r="AA21" s="512"/>
      <c r="AB21" s="546" t="s">
        <v>2594</v>
      </c>
      <c r="AC21" s="547"/>
      <c r="AD21" s="547"/>
      <c r="AE21" s="546" t="s">
        <v>2592</v>
      </c>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2525</v>
      </c>
      <c r="Q22" s="517"/>
      <c r="R22" s="517"/>
      <c r="S22" s="517"/>
      <c r="T22" s="517"/>
      <c r="U22" s="518"/>
      <c r="V22" s="512"/>
      <c r="W22" s="512"/>
      <c r="X22" s="512"/>
      <c r="Y22" s="512" t="s">
        <v>2501</v>
      </c>
      <c r="Z22" s="512"/>
      <c r="AA22" s="512"/>
      <c r="AB22" s="546" t="s">
        <v>2595</v>
      </c>
      <c r="AC22" s="547"/>
      <c r="AD22" s="547"/>
      <c r="AE22" s="546" t="s">
        <v>2596</v>
      </c>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t="s">
        <v>2525</v>
      </c>
      <c r="Q23" s="517"/>
      <c r="R23" s="517"/>
      <c r="S23" s="517"/>
      <c r="T23" s="517"/>
      <c r="U23" s="518"/>
      <c r="V23" s="512"/>
      <c r="W23" s="512"/>
      <c r="X23" s="512"/>
      <c r="Y23" s="512" t="s">
        <v>2501</v>
      </c>
      <c r="Z23" s="512"/>
      <c r="AA23" s="512"/>
      <c r="AB23" s="546"/>
      <c r="AC23" s="547"/>
      <c r="AD23" s="547"/>
      <c r="AE23" s="546" t="s">
        <v>2606</v>
      </c>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t="s">
        <v>2525</v>
      </c>
      <c r="Q24" s="517"/>
      <c r="R24" s="517"/>
      <c r="S24" s="517"/>
      <c r="T24" s="517"/>
      <c r="U24" s="518"/>
      <c r="V24" s="512" t="s">
        <v>2501</v>
      </c>
      <c r="W24" s="512"/>
      <c r="X24" s="512"/>
      <c r="Y24" s="512"/>
      <c r="Z24" s="512"/>
      <c r="AA24" s="512"/>
      <c r="AB24" s="546"/>
      <c r="AC24" s="547"/>
      <c r="AD24" s="547"/>
      <c r="AE24" s="546" t="s">
        <v>2607</v>
      </c>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t="s">
        <v>2525</v>
      </c>
      <c r="Q25" s="520"/>
      <c r="R25" s="520"/>
      <c r="S25" s="520"/>
      <c r="T25" s="520"/>
      <c r="U25" s="521"/>
      <c r="V25" s="549" t="s">
        <v>2501</v>
      </c>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t="s">
        <v>2525</v>
      </c>
      <c r="Q27" s="514"/>
      <c r="R27" s="514"/>
      <c r="S27" s="514"/>
      <c r="T27" s="514"/>
      <c r="U27" s="515"/>
      <c r="V27" s="554"/>
      <c r="W27" s="554"/>
      <c r="X27" s="554"/>
      <c r="Y27" s="554" t="s">
        <v>2501</v>
      </c>
      <c r="Z27" s="554"/>
      <c r="AA27" s="554"/>
      <c r="AB27" s="552" t="s">
        <v>2598</v>
      </c>
      <c r="AC27" s="553"/>
      <c r="AD27" s="553"/>
      <c r="AE27" s="552" t="s">
        <v>2604</v>
      </c>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t="s">
        <v>2525</v>
      </c>
      <c r="Q28" s="517"/>
      <c r="R28" s="517"/>
      <c r="S28" s="517"/>
      <c r="T28" s="517"/>
      <c r="U28" s="518"/>
      <c r="V28" s="512"/>
      <c r="W28" s="512"/>
      <c r="X28" s="512"/>
      <c r="Y28" s="512" t="s">
        <v>2501</v>
      </c>
      <c r="Z28" s="512"/>
      <c r="AA28" s="512"/>
      <c r="AB28" s="546"/>
      <c r="AC28" s="547"/>
      <c r="AD28" s="547"/>
      <c r="AE28" s="546" t="s">
        <v>2599</v>
      </c>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t="s">
        <v>2525</v>
      </c>
      <c r="Q29" s="517"/>
      <c r="R29" s="517"/>
      <c r="S29" s="517"/>
      <c r="T29" s="517"/>
      <c r="U29" s="518"/>
      <c r="V29" s="512"/>
      <c r="W29" s="512"/>
      <c r="X29" s="512"/>
      <c r="Y29" s="512" t="s">
        <v>2501</v>
      </c>
      <c r="Z29" s="512"/>
      <c r="AA29" s="512"/>
      <c r="AB29" s="546"/>
      <c r="AC29" s="547"/>
      <c r="AD29" s="547"/>
      <c r="AE29" s="546" t="s">
        <v>2599</v>
      </c>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t="s">
        <v>2525</v>
      </c>
      <c r="Q30" s="517"/>
      <c r="R30" s="517"/>
      <c r="S30" s="517"/>
      <c r="T30" s="517"/>
      <c r="U30" s="518"/>
      <c r="V30" s="512"/>
      <c r="W30" s="512"/>
      <c r="X30" s="512"/>
      <c r="Y30" s="512" t="s">
        <v>2501</v>
      </c>
      <c r="Z30" s="512"/>
      <c r="AA30" s="512"/>
      <c r="AB30" s="546"/>
      <c r="AC30" s="547"/>
      <c r="AD30" s="547"/>
      <c r="AE30" s="546" t="s">
        <v>2600</v>
      </c>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t="s">
        <v>2525</v>
      </c>
      <c r="Q31" s="520"/>
      <c r="R31" s="520"/>
      <c r="S31" s="520"/>
      <c r="T31" s="520"/>
      <c r="U31" s="521"/>
      <c r="V31" s="549" t="s">
        <v>2501</v>
      </c>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t="s">
        <v>2520</v>
      </c>
      <c r="Q33" s="514"/>
      <c r="R33" s="514"/>
      <c r="S33" s="514"/>
      <c r="T33" s="514"/>
      <c r="U33" s="515"/>
      <c r="V33" s="554"/>
      <c r="W33" s="554"/>
      <c r="X33" s="554"/>
      <c r="Y33" s="554"/>
      <c r="Z33" s="554"/>
      <c r="AA33" s="554"/>
      <c r="AB33" s="552"/>
      <c r="AC33" s="553"/>
      <c r="AD33" s="553"/>
      <c r="AE33" s="552"/>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t="s">
        <v>2520</v>
      </c>
      <c r="Q34" s="517"/>
      <c r="R34" s="517"/>
      <c r="S34" s="517"/>
      <c r="T34" s="517"/>
      <c r="U34" s="518"/>
      <c r="V34" s="512"/>
      <c r="W34" s="512"/>
      <c r="X34" s="512"/>
      <c r="Y34" s="512"/>
      <c r="Z34" s="512"/>
      <c r="AA34" s="512"/>
      <c r="AB34" s="546"/>
      <c r="AC34" s="547"/>
      <c r="AD34" s="547"/>
      <c r="AE34" s="546"/>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t="s">
        <v>2520</v>
      </c>
      <c r="Q35" s="520"/>
      <c r="R35" s="520"/>
      <c r="S35" s="520"/>
      <c r="T35" s="520"/>
      <c r="U35" s="521"/>
      <c r="V35" s="549"/>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shoukibo</cp:lastModifiedBy>
  <cp:lastPrinted>2021-03-04T10:23:32Z</cp:lastPrinted>
  <dcterms:created xsi:type="dcterms:W3CDTF">2020-12-23T05:28:24Z</dcterms:created>
  <dcterms:modified xsi:type="dcterms:W3CDTF">2023-08-15T00:42:35Z</dcterms:modified>
</cp:coreProperties>
</file>