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NASAKI04\Desktop\山我MH\契約書関係\現況報告R5\"/>
    </mc:Choice>
  </mc:AlternateContent>
  <bookViews>
    <workbookView xWindow="0" yWindow="0" windowWidth="18555" windowHeight="111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<sst xmlns="http://schemas.openxmlformats.org/spreadsheetml/2006/main" count="192" uniqueCount="145">
  <si>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</si>
  <si>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</si>
  <si>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</si>
  <si>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</si>
  <si>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</si>
  <si>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</si>
  <si>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</si>
  <si>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</si>
  <si>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</si>
  <si>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</si>
  <si>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</si>
  <si>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</si>
  <si>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</si>
  <si>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</si>
  <si>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</si>
  <si>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</si>
  <si>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</si>
  <si>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</si>
  <si>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</si>
  <si>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</si>
  <si>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</si>
  <si>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</si>
  <si>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</si>
  <si>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</si>
  <si>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</si>
  <si>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</si>
  <si>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</si>
  <si>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</si>
  <si>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</si>
  <si>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</si>
  <si>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</si>
  <si>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</si>
  <si>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</si>
  <si>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</si>
  <si>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</si>
  <si>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</si>
  <si>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</si>
  <si>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</si>
  <si>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</si>
  <si>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</si>
  <si>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</si>
  <si>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</si>
  <si>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</si>
  <si>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</si>
  <si>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</si>
  <si>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</si>
  <si>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</si>
  <si>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</si>
  <si>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</si>
  <si>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</si>
  <si>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</si>
  <si>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</si>
  <si>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</si>
  <si>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</si>
  <si>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</si>
  <si>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</si>
  <si>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</si>
  <si>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</si>
  <si>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</si>
  <si>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</si>
  <si>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</si>
  <si>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</si>
  <si>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</si>
  <si>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</si>
  <si>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</si>
  <si>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</si>
  <si>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</si>
  <si>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</si>
  <si>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</si>
  <si>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</si>
  <si>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</si>
  <si>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</si>
  <si>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</si>
  <si>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</si>
  <si>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</si>
  <si>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</si>
  <si>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</si>
  <si>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</si>
  <si>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</si>
  <si>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</si>
  <si>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</si>
  <si>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</si>
  <si>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</si>
  <si>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</si>
  <si>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</si>
  <si>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</si>
  <si>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</si>
  <si>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</si>
  <si>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</si>
  <si>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</si>
  <si>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</si>
  <si>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</si>
  <si>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</si>
  <si>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</si>
  <si>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</si>
  <si>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</si>
  <si>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</si>
  <si>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</si>
  <si>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</si>
  <si>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</si>
  <si>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</si>
  <si>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</si>
  <si>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</si>
  <si>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</si>
  <si>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</si>
  <si>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</si>
  <si>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</si>
  <si>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</si>
  <si>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</si>
  <si>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</si>
  <si>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</si>
  <si>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</si>
  <si>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</si>
  <si>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</si>
  <si>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</si>
  <si>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</si>
  <si>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</si>
  <si>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</si>
  <si>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</si>
  <si>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</si>
  <si>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</si>
  <si>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</si>
  <si>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</si>
  <si>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</si>
  <si>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</si>
  <si>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</si>
  <si>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</si>
  <si>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</si>
  <si>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</si>
  <si>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</si>
  <si>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</si>
  <si>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</si>
  <si>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</si>
  <si>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</si>
  <si>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</si>
  <si>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</si>
  <si>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</si>
  <si>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けあらいふ花咲館</t>
    <rPh sb="5" eb="8">
      <t>ハナサキカン</t>
    </rPh>
    <phoneticPr fontId="1"/>
  </si>
  <si>
    <t>旭川市花咲町7丁目2407番17</t>
    <rPh sb="0" eb="6">
      <t>アサヒカワシハナサキチョウ</t>
    </rPh>
    <rPh sb="7" eb="9">
      <t>チョウメ</t>
    </rPh>
    <rPh sb="13" eb="14">
      <t>バン</t>
    </rPh>
    <phoneticPr fontId="1"/>
  </si>
  <si>
    <t>0166-76-4107</t>
    <phoneticPr fontId="1"/>
  </si>
  <si>
    <t>株式会社　厚友会</t>
    <rPh sb="0" eb="4">
      <t>カブシキガイシャ</t>
    </rPh>
    <rPh sb="5" eb="8">
      <t>コウユウカイ</t>
    </rPh>
    <phoneticPr fontId="1"/>
  </si>
  <si>
    <t>http://ｗｗｗ.koyukai.co.jp</t>
    <phoneticPr fontId="1"/>
  </si>
  <si>
    <t>共益費　40000　円</t>
    <rPh sb="0" eb="3">
      <t>キョウエキヒ</t>
    </rPh>
    <rPh sb="10" eb="11">
      <t>エン</t>
    </rPh>
    <phoneticPr fontId="1"/>
  </si>
  <si>
    <t>居室</t>
    <rPh sb="0" eb="2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</si>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</sst>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X45" sqref="X45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137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71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138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139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140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141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42461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53</v>
      </c>
      <c r="Q15" s="97" t="s">
        <v>22</v>
      </c>
      <c r="R15" s="97"/>
      <c r="S15" s="19">
        <v>60</v>
      </c>
      <c r="T15" s="20" t="s">
        <v>73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>
        <v>1</v>
      </c>
      <c r="O16" s="13" t="s">
        <v>34</v>
      </c>
      <c r="P16" s="16" t="s">
        <v>35</v>
      </c>
      <c r="Q16" s="19">
        <v>5</v>
      </c>
      <c r="R16" s="14" t="s">
        <v>34</v>
      </c>
      <c r="S16" s="17" t="s">
        <v>37</v>
      </c>
      <c r="T16" s="23">
        <v>7</v>
      </c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66</v>
      </c>
      <c r="N17" s="19">
        <v>16</v>
      </c>
      <c r="O17" s="13" t="s">
        <v>34</v>
      </c>
      <c r="P17" s="16" t="s">
        <v>67</v>
      </c>
      <c r="Q17" s="19">
        <v>8</v>
      </c>
      <c r="R17" s="13" t="s">
        <v>34</v>
      </c>
      <c r="S17" s="16" t="s">
        <v>68</v>
      </c>
      <c r="T17" s="19">
        <v>8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61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69</v>
      </c>
      <c r="N18" s="19">
        <v>6</v>
      </c>
      <c r="O18" s="13" t="s">
        <v>34</v>
      </c>
      <c r="P18" s="16" t="s">
        <v>70</v>
      </c>
      <c r="Q18" s="19">
        <v>2</v>
      </c>
      <c r="R18" s="13" t="s">
        <v>34</v>
      </c>
      <c r="S18" s="16" t="s">
        <v>30</v>
      </c>
      <c r="T18" s="19"/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60</v>
      </c>
      <c r="N19" s="87"/>
      <c r="O19" s="22" t="s">
        <v>106</v>
      </c>
      <c r="P19" s="19">
        <v>18.36</v>
      </c>
      <c r="Q19" s="94" t="s">
        <v>100</v>
      </c>
      <c r="R19" s="94"/>
      <c r="S19" s="19">
        <v>18.36</v>
      </c>
      <c r="T19" s="94" t="s">
        <v>105</v>
      </c>
      <c r="U19" s="95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/>
      <c r="N20" s="87"/>
      <c r="O20" s="22" t="s">
        <v>106</v>
      </c>
      <c r="P20" s="19"/>
      <c r="Q20" s="94" t="s">
        <v>100</v>
      </c>
      <c r="R20" s="94"/>
      <c r="S20" s="19"/>
      <c r="T20" s="94" t="s">
        <v>105</v>
      </c>
      <c r="U20" s="95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64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6" t="s">
        <v>10</v>
      </c>
      <c r="C22" s="66"/>
      <c r="D22" s="85" t="s">
        <v>127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6"/>
      <c r="C23" s="66"/>
      <c r="D23" s="85" t="s">
        <v>128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65</v>
      </c>
      <c r="M26" s="16"/>
      <c r="N26" s="20"/>
      <c r="O26" s="20"/>
      <c r="P26" s="91"/>
      <c r="Q26" s="91"/>
      <c r="R26" s="9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/>
      <c r="Q27" s="91"/>
      <c r="R27" s="9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48000</v>
      </c>
      <c r="Q28" s="91"/>
      <c r="R28" s="9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46500</v>
      </c>
      <c r="Q29" s="91"/>
      <c r="R29" s="9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130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17300</v>
      </c>
      <c r="Q30" s="91"/>
      <c r="R30" s="9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129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/>
      <c r="Q31" s="91"/>
      <c r="R31" s="9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/>
      <c r="N32" s="11" t="s">
        <v>76</v>
      </c>
      <c r="O32" s="22" t="s">
        <v>74</v>
      </c>
      <c r="P32" s="19"/>
      <c r="Q32" s="11" t="s">
        <v>79</v>
      </c>
      <c r="R32" s="11" t="s">
        <v>80</v>
      </c>
      <c r="S32" s="19"/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142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143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144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134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27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27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 t="s">
        <v>144</v>
      </c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けあらいふ花咲館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旭川市花咲町7丁目2407番17</v>
      </c>
      <c r="F2" s="32" t="str">
        <f>情報開示!M11</f>
        <v>0166-76-4107</v>
      </c>
      <c r="G2" s="32" t="str">
        <f>情報開示!M12</f>
        <v>株式会社　厚友会</v>
      </c>
      <c r="H2" s="32" t="str">
        <f>情報開示!M13</f>
        <v>http://ｗｗｗ.koyukai.co.jp</v>
      </c>
      <c r="I2" s="33">
        <f>情報開示!M14</f>
        <v>42461</v>
      </c>
      <c r="J2" s="32">
        <f>情報開示!P15</f>
        <v>53</v>
      </c>
      <c r="K2" s="32">
        <f>情報開示!S15</f>
        <v>60</v>
      </c>
      <c r="L2" s="32">
        <f>情報開示!N16</f>
        <v>1</v>
      </c>
      <c r="M2" s="32">
        <f>情報開示!Q16</f>
        <v>5</v>
      </c>
      <c r="N2" s="32">
        <f>情報開示!T16</f>
        <v>7</v>
      </c>
      <c r="O2" s="32">
        <f>情報開示!N17</f>
        <v>16</v>
      </c>
      <c r="P2" s="32">
        <f>情報開示!Q17</f>
        <v>8</v>
      </c>
      <c r="Q2" s="32">
        <f>情報開示!T17</f>
        <v>8</v>
      </c>
      <c r="R2" s="32">
        <f>情報開示!N18</f>
        <v>6</v>
      </c>
      <c r="S2" s="32">
        <f>情報開示!Q18</f>
        <v>2</v>
      </c>
      <c r="T2" s="32">
        <f>情報開示!T18</f>
        <v>0</v>
      </c>
      <c r="U2" s="32">
        <f>情報開示!M19</f>
        <v>60</v>
      </c>
      <c r="V2" s="32">
        <f>情報開示!P19</f>
        <v>18.36</v>
      </c>
      <c r="W2" s="32">
        <f>情報開示!S19</f>
        <v>18.36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0</v>
      </c>
      <c r="AG2" s="34">
        <f>情報開示!P27</f>
        <v>0</v>
      </c>
      <c r="AH2" s="34">
        <f>情報開示!P28</f>
        <v>48000</v>
      </c>
      <c r="AI2" s="34">
        <f>情報開示!P29</f>
        <v>46500</v>
      </c>
      <c r="AJ2" s="34">
        <f>情報開示!P30</f>
        <v>17300</v>
      </c>
      <c r="AK2" s="34">
        <f>情報開示!P31</f>
        <v>0</v>
      </c>
      <c r="AL2" s="34">
        <f>情報開示!M32</f>
        <v>0</v>
      </c>
      <c r="AM2" s="32">
        <f>情報開示!P32</f>
        <v>0</v>
      </c>
      <c r="AN2" s="32">
        <f>情報開示!S32</f>
        <v>0</v>
      </c>
      <c r="AO2" s="32" t="str">
        <f>情報開示!M33</f>
        <v>共益費　40000　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HANASAKI04</cp:lastModifiedBy>
  <cp:lastPrinted>2021-06-24T07:42:54Z</cp:lastPrinted>
  <dcterms:created xsi:type="dcterms:W3CDTF">2018-08-23T04:57:55Z</dcterms:created>
  <dcterms:modified xsi:type="dcterms:W3CDTF">2023-08-11T08:40:34Z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