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81906\OneDrive\デスクトップ\住宅型有料老人ホームソレイユ市役所様\"/>
    </mc:Choice>
  </mc:AlternateContent>
  <xr:revisionPtr revIDLastSave="0" documentId="13_ncr:1_{D5AA1AC0-BB6E-4B5C-96E2-8184477FF12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<sst xmlns="http://schemas.openxmlformats.org/spreadsheetml/2006/main" count="2978" uniqueCount="2546">
  <si>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</si>
  <si>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</si>
  <si>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</si>
  <si>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</si>
  <si>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</si>
  <si>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</si>
  <si>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</si>
  <si>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</si>
  <si>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</si>
  <si>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</si>
  <si>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</si>
  <si>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</si>
  <si>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</si>
  <si>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</si>
  <si>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</si>
  <si>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</si>
  <si>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</si>
  <si>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</si>
  <si>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</si>
  <si>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</si>
  <si>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</si>
  <si>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</si>
  <si>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</si>
  <si>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</si>
  <si>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</si>
  <si>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</si>
  <si>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</si>
  <si>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</si>
  <si>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</si>
  <si>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</si>
  <si>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</si>
  <si>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</si>
  <si>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</si>
  <si>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</si>
  <si>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</si>
  <si>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</si>
  <si>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</si>
  <si>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</si>
  <si>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</si>
  <si>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</si>
  <si>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</si>
  <si>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</si>
  <si>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</si>
  <si>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</si>
  <si>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</si>
  <si>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</si>
  <si>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</si>
  <si>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</si>
  <si>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</si>
  <si>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</si>
  <si>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</si>
  <si>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</si>
  <si>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</si>
  <si>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</si>
  <si>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</si>
  <si>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</si>
  <si>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</si>
  <si>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</si>
  <si>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</si>
  <si>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</si>
  <si>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</si>
  <si>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</si>
  <si>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</si>
  <si>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</si>
  <si>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</si>
  <si>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</si>
  <si>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</si>
  <si>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</si>
  <si>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</si>
  <si>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</si>
  <si>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</si>
  <si>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</si>
  <si>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</si>
  <si>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</si>
  <si>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</si>
  <si>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</si>
  <si>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</si>
  <si>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</si>
  <si>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</si>
  <si>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</si>
  <si>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</si>
  <si>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</si>
  <si>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</si>
  <si>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</si>
  <si>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</si>
  <si>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</si>
  <si>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</si>
  <si>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</si>
  <si>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</si>
  <si>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</si>
  <si>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</si>
  <si>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</si>
  <si>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</si>
  <si>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</si>
  <si>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</si>
  <si>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</si>
  <si>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</si>
  <si>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</si>
  <si>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</si>
  <si>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</si>
  <si>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</si>
  <si>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</si>
  <si>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</si>
  <si>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</si>
  <si>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</si>
  <si>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</si>
  <si>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</si>
  <si>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</si>
  <si>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</si>
  <si>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</si>
  <si>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</si>
  <si>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</si>
  <si>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</si>
  <si>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</si>
  <si>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</si>
  <si>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</si>
  <si>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</si>
  <si>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</si>
  <si>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</si>
  <si>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</si>
  <si>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</si>
  <si>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</si>
  <si>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</si>
  <si>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</si>
  <si>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</si>
  <si>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</si>
  <si>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</si>
  <si>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</si>
  <si>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</si>
  <si>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</si>
  <si>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</si>
  <si>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</si>
  <si>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</si>
  <si>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</si>
  <si>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</si>
  <si>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</si>
  <si>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</si>
  <si>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</si>
  <si>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</si>
  <si>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</si>
  <si>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</si>
  <si>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</si>
  <si>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</si>
  <si>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</si>
  <si>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</si>
  <si>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</si>
  <si>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</si>
  <si>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</si>
  <si>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</si>
  <si>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</si>
  <si>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</si>
  <si>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</si>
  <si>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</si>
  <si>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</si>
  <si>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</si>
  <si>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</si>
  <si>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</si>
  <si>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</si>
  <si>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</si>
  <si>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</si>
  <si>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</si>
  <si>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</si>
  <si>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</si>
  <si>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</si>
  <si>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</si>
  <si>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</si>
  <si>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</si>
  <si>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</si>
  <si>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</si>
  <si>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</si>
  <si>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</si>
  <si>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</si>
  <si>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</si>
  <si>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</si>
  <si>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</si>
  <si>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</si>
  <si>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</si>
  <si>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</si>
  <si>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</si>
  <si>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</si>
  <si>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</si>
  <si>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</si>
  <si>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</si>
  <si>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</si>
  <si>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</si>
  <si>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</si>
  <si>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</si>
  <si>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</si>
  <si>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</si>
  <si>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</si>
  <si>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</si>
  <si>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</si>
  <si>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</si>
  <si>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</si>
  <si>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</si>
  <si>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</si>
  <si>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</si>
  <si>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</si>
  <si>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</si>
  <si>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</si>
  <si>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</si>
  <si>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</si>
  <si>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</si>
  <si>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</si>
  <si>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</si>
  <si>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</si>
  <si>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</si>
  <si>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</si>
  <si>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</si>
  <si>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</si>
  <si>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</si>
  <si>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</si>
  <si>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</si>
  <si>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</si>
  <si>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</si>
  <si>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</si>
  <si>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</si>
  <si>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</si>
  <si>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</si>
  <si>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</si>
  <si>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</si>
  <si>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</si>
  <si>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</si>
  <si>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</si>
  <si>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</si>
  <si>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</si>
  <si>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</si>
  <si>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</si>
  <si>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</si>
  <si>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</si>
  <si>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</si>
  <si>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</si>
  <si>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</si>
  <si>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</si>
  <si>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</si>
  <si>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</si>
  <si>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</si>
  <si>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</si>
  <si>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</si>
  <si>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</si>
  <si>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</si>
  <si>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</si>
  <si>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</si>
  <si>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</si>
  <si>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</si>
  <si>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</si>
  <si>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</si>
  <si>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</si>
  <si>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</si>
  <si>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</si>
  <si>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</si>
  <si>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</si>
  <si>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</si>
  <si>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</si>
  <si>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</si>
  <si>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</si>
  <si>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</si>
  <si>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</si>
  <si>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</si>
  <si>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</si>
  <si>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</si>
  <si>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</si>
  <si>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</si>
  <si>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</si>
  <si>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</si>
  <si>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</si>
  <si>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</si>
  <si>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</si>
  <si>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</si>
  <si>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</si>
  <si>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</si>
  <si>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</si>
  <si>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</si>
  <si>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</si>
  <si>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</si>
  <si>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</si>
  <si>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</si>
  <si>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</si>
  <si>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</si>
  <si>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</si>
  <si>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</si>
  <si>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</si>
  <si>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</si>
  <si>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</si>
  <si>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</si>
  <si>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</si>
  <si>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</si>
  <si>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</si>
  <si>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</si>
  <si>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</si>
  <si>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</si>
  <si>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</si>
  <si>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</si>
  <si>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</si>
  <si>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</si>
  <si>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</si>
  <si>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</si>
  <si>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</si>
  <si>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</si>
  <si>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</si>
  <si>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</si>
  <si>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</si>
  <si>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</si>
  <si>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</si>
  <si>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</si>
  <si>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</si>
  <si>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</si>
  <si>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</si>
  <si>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</si>
  <si>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</si>
  <si>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</si>
  <si>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</si>
  <si>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</si>
  <si>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</si>
  <si>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</si>
  <si>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</si>
  <si>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</si>
  <si>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</si>
  <si>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</si>
  <si>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</si>
  <si>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</si>
  <si>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</si>
  <si>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</si>
  <si>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</si>
  <si>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</si>
  <si>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</si>
  <si>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</si>
  <si>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</si>
  <si>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</si>
  <si>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</si>
  <si>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</si>
  <si>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</si>
  <si>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</si>
  <si>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</si>
  <si>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</si>
  <si>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</si>
  <si>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</si>
  <si>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</si>
  <si>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</si>
  <si>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</si>
  <si>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</si>
  <si>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</si>
  <si>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</si>
  <si>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</si>
  <si>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</si>
  <si>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</si>
  <si>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</si>
  <si>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</si>
  <si>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</si>
  <si>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</si>
  <si>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</si>
  <si>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</si>
  <si>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</si>
  <si>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</si>
  <si>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</si>
  <si>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</si>
  <si>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</si>
  <si>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</si>
  <si>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</si>
  <si>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</si>
  <si>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</si>
  <si>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</si>
  <si>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</si>
  <si>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</si>
  <si>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</si>
  <si>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</si>
  <si>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</si>
  <si>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</si>
  <si>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</si>
  <si>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</si>
  <si>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</si>
  <si>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</si>
  <si>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</si>
  <si>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</si>
  <si>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</si>
  <si>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</si>
  <si>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</si>
  <si>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</si>
  <si>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</si>
  <si>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</si>
  <si>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</si>
  <si>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</si>
  <si>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</si>
  <si>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</si>
  <si>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</si>
  <si>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</si>
  <si>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</si>
  <si>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</si>
  <si>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</si>
  <si>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</si>
  <si>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</si>
  <si>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</si>
  <si>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</si>
  <si>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</si>
  <si>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</si>
  <si>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</si>
  <si>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</si>
  <si>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</si>
  <si>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</si>
  <si>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</si>
  <si>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</si>
  <si>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</si>
  <si>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</si>
  <si>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</si>
  <si>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</si>
  <si>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</si>
  <si>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</si>
  <si>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</si>
  <si>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</si>
  <si>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</si>
  <si>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</si>
  <si>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</si>
  <si>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</si>
  <si>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</si>
  <si>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</si>
  <si>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</si>
  <si>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</si>
  <si>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</si>
  <si>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</si>
  <si>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</si>
  <si>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</si>
  <si>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</si>
  <si>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</si>
  <si>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</si>
  <si>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</si>
  <si>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</si>
  <si>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</si>
  <si>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</si>
  <si>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</si>
  <si>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</si>
  <si>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</si>
  <si>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</si>
  <si>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</si>
  <si>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</si>
  <si>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</si>
  <si>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</si>
  <si>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</si>
  <si>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</si>
  <si>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</si>
  <si>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</si>
  <si>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</si>
  <si>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</si>
  <si>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</si>
  <si>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</si>
  <si>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</si>
  <si>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</si>
  <si>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</si>
  <si>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</si>
  <si>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</si>
  <si>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</si>
  <si>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</si>
  <si>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</si>
  <si>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</si>
  <si>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</si>
  <si>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</si>
  <si>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</si>
  <si>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</si>
  <si>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</si>
  <si>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</si>
  <si>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</si>
  <si>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</si>
  <si>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</si>
  <si>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</si>
  <si>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</si>
  <si>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</si>
  <si>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</si>
  <si>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</si>
  <si>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</si>
  <si>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</si>
  <si>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</si>
  <si>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</si>
  <si>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</si>
  <si>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</si>
  <si>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</si>
  <si>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</si>
  <si>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</si>
  <si>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</si>
  <si>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</si>
  <si>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</si>
  <si>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</si>
  <si>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</si>
  <si>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</si>
  <si>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</si>
  <si>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</si>
  <si>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</si>
  <si>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</si>
  <si>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</si>
  <si>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</si>
  <si>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</si>
  <si>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</si>
  <si>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</si>
  <si>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</si>
  <si>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</si>
  <si>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</si>
  <si>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</si>
  <si>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</si>
  <si>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</si>
  <si>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</si>
  <si>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</si>
  <si>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</si>
  <si>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</si>
  <si>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</si>
  <si>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</si>
  <si>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</si>
  <si>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</si>
  <si>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</si>
  <si>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</si>
  <si>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</si>
  <si>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</si>
  <si>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</si>
  <si>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</si>
  <si>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</si>
  <si>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</si>
  <si>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</si>
  <si>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</si>
  <si>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</si>
  <si>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</si>
  <si>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</si>
  <si>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</si>
  <si>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</si>
  <si>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</si>
  <si>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</si>
  <si>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</si>
  <si>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</si>
  <si>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</si>
  <si>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</si>
  <si>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</si>
  <si>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</si>
  <si>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</si>
  <si>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</si>
  <si>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</si>
  <si>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</si>
  <si>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</si>
  <si>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</si>
  <si>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</si>
  <si>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</si>
  <si>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</si>
  <si>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</si>
  <si>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</si>
  <si>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</si>
  <si>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</si>
  <si>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</si>
  <si>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</si>
  <si>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</si>
  <si>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</si>
  <si>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</si>
  <si>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</si>
  <si>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</si>
  <si>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</si>
  <si>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</si>
  <si>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</si>
  <si>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</si>
  <si>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</si>
  <si>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</si>
  <si>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</si>
  <si>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</si>
  <si>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</si>
  <si>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</si>
  <si>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</si>
  <si>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</si>
  <si>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</si>
  <si>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</si>
  <si>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</si>
  <si>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</si>
  <si>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</si>
  <si>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</si>
  <si>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</si>
  <si>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</si>
  <si>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</si>
  <si>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</si>
  <si>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</si>
  <si>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</si>
  <si>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</si>
  <si>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</si>
  <si>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</si>
  <si>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</si>
  <si>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</si>
  <si>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</si>
  <si>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</si>
  <si>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</si>
  <si>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</si>
  <si>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</si>
  <si>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</si>
  <si>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</si>
  <si>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</si>
  <si>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</si>
  <si>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</si>
  <si>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</si>
  <si>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</si>
  <si>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</si>
  <si>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</si>
  <si>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</si>
  <si>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</si>
  <si>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</si>
  <si>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</si>
  <si>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</si>
  <si>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</si>
  <si>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</si>
  <si>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</si>
  <si>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</si>
  <si>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</si>
  <si>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</si>
  <si>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</si>
  <si>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</si>
  <si>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</si>
  <si>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</si>
  <si>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</si>
  <si>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</si>
  <si>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</si>
  <si>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</si>
  <si>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</si>
  <si>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</si>
  <si>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</si>
  <si>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</si>
  <si>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</si>
  <si>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</si>
  <si>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</si>
  <si>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</si>
  <si>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</si>
  <si>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</si>
  <si>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</si>
  <si>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</si>
  <si>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</si>
  <si>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</si>
  <si>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</si>
  <si>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</si>
  <si>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</si>
  <si>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</si>
  <si>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</si>
  <si>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</si>
  <si>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</si>
  <si>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</si>
  <si>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</si>
  <si>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</si>
  <si>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</si>
  <si>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</si>
  <si>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</si>
  <si>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</si>
  <si>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</si>
  <si>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</si>
  <si>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</si>
  <si>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</si>
  <si>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</si>
  <si>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</si>
  <si>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</si>
  <si>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</si>
  <si>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</si>
  <si>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</si>
  <si>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</si>
  <si>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</si>
  <si>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</si>
  <si>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</si>
  <si>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</si>
  <si>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</si>
  <si>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</si>
  <si>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</si>
  <si>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</si>
  <si>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</si>
  <si>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</si>
  <si>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</si>
  <si>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</si>
  <si>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</si>
  <si>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</si>
  <si>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</si>
  <si>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</si>
  <si>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</si>
  <si>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</si>
  <si>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</si>
  <si>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</si>
  <si>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</si>
  <si>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</si>
  <si>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</si>
  <si>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</si>
  <si>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</si>
  <si>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</si>
  <si>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</si>
  <si>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</si>
  <si>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</si>
  <si>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</si>
  <si>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</si>
  <si>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</si>
  <si>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</si>
  <si>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</si>
  <si>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</si>
  <si>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</si>
  <si>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</si>
  <si>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</si>
  <si>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</si>
  <si>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</si>
  <si>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</si>
  <si>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</si>
  <si>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</si>
  <si>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</si>
  <si>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</si>
  <si>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</si>
  <si>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</si>
  <si>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</si>
  <si>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</si>
  <si>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</si>
  <si>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</si>
  <si>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</si>
  <si>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</si>
  <si>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</si>
  <si>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</si>
  <si>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</si>
  <si>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</si>
  <si>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</si>
  <si>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</si>
  <si>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</si>
  <si>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</si>
  <si>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</si>
  <si>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</si>
  <si>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</si>
  <si>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</si>
  <si>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</si>
  <si>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</si>
  <si>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</si>
  <si>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</si>
  <si>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</si>
  <si>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</si>
  <si>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</si>
  <si>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</si>
  <si>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</si>
  <si>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</si>
  <si>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</si>
  <si>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</si>
  <si>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</si>
  <si>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</si>
  <si>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</si>
  <si>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</si>
  <si>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</si>
  <si>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</si>
  <si>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</si>
  <si>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</si>
  <si>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</si>
  <si>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</si>
  <si>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</si>
  <si>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</si>
  <si>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</si>
  <si>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</si>
  <si>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</si>
  <si>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</si>
  <si>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</si>
  <si>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</si>
  <si>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</si>
  <si>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</si>
  <si>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</si>
  <si>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</si>
  <si>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</si>
  <si>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</si>
  <si>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</si>
  <si>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</si>
  <si>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</si>
  <si>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</si>
  <si>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</si>
  <si>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</si>
  <si>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</si>
  <si>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</si>
  <si>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</si>
  <si>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</si>
  <si>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</si>
  <si>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</si>
  <si>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</si>
  <si>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</si>
  <si>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</si>
  <si>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</si>
  <si>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</si>
  <si>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</si>
  <si>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</si>
  <si>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</si>
  <si>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</si>
  <si>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</si>
  <si>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</si>
  <si>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</si>
  <si>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</si>
  <si>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</si>
  <si>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</si>
  <si>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</si>
  <si>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</si>
  <si>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</si>
  <si>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</si>
  <si>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</si>
  <si>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</si>
  <si>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</si>
  <si>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</si>
  <si>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</si>
  <si>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</si>
  <si>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</si>
  <si>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</si>
  <si>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</si>
  <si>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</si>
  <si>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</si>
  <si>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</si>
  <si>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</si>
  <si>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</si>
  <si>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</si>
  <si>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</si>
  <si>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</si>
  <si>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</si>
  <si>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</si>
  <si>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</si>
  <si>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</si>
  <si>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</si>
  <si>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</si>
  <si>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</si>
  <si>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</si>
  <si>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</si>
  <si>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</si>
  <si>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</si>
  <si>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</si>
  <si>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</si>
  <si>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</si>
  <si>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</si>
  <si>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</si>
  <si>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</si>
  <si>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</si>
  <si>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</si>
  <si>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</si>
  <si>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</si>
  <si>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</si>
  <si>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</si>
  <si>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</si>
  <si>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</si>
  <si>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</si>
  <si>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</si>
  <si>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</si>
  <si>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</si>
  <si>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</si>
  <si>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</si>
  <si>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</si>
  <si>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</si>
  <si>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</si>
  <si>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</si>
  <si>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</si>
  <si>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</si>
  <si>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</si>
  <si>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</si>
  <si>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</si>
  <si>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</si>
  <si>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</si>
  <si>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</si>
  <si>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</si>
  <si>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</si>
  <si>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</si>
  <si>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</si>
  <si>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</si>
  <si>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</si>
  <si>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</si>
  <si>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</si>
  <si>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</si>
  <si>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</si>
  <si>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</si>
  <si>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</si>
  <si>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</si>
  <si>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</si>
  <si>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</si>
  <si>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</si>
  <si>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</si>
  <si>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</si>
  <si>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</si>
  <si>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</si>
  <si>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</si>
  <si>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</si>
  <si>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</si>
  <si>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</si>
  <si>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</si>
  <si>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</si>
  <si>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</si>
  <si>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</si>
  <si>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</si>
  <si>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</si>
  <si>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</si>
  <si>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</si>
  <si>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</si>
  <si>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</si>
  <si>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</si>
  <si>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</si>
  <si>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</si>
  <si>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</si>
  <si>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</si>
  <si>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</si>
  <si>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</si>
  <si>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</si>
  <si>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</si>
  <si>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</si>
  <si>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</si>
  <si>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</si>
  <si>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</si>
  <si>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</si>
  <si>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</si>
  <si>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</si>
  <si>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</si>
  <si>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</si>
  <si>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</si>
  <si>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</si>
  <si>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</si>
  <si>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</si>
  <si>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</si>
  <si>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</si>
  <si>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</si>
  <si>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</si>
  <si>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</si>
  <si>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</si>
  <si>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</si>
  <si>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</si>
  <si>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</si>
  <si>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</si>
  <si>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</si>
  <si>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</si>
  <si>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</si>
  <si>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</si>
  <si>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</si>
  <si>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</si>
  <si>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</si>
  <si>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</si>
  <si>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</si>
  <si>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</si>
  <si>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</si>
  <si>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</si>
  <si>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</si>
  <si>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</si>
  <si>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</si>
  <si>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</si>
  <si>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</si>
  <si>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</si>
  <si>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</si>
  <si>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</si>
  <si>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</si>
  <si>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</si>
  <si>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</si>
  <si>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</si>
  <si>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</si>
  <si>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</si>
  <si>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</si>
  <si>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</si>
  <si>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</si>
  <si>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</si>
  <si>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</si>
  <si>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</si>
  <si>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</si>
  <si>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</si>
  <si>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</si>
  <si>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</si>
  <si>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</si>
  <si>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</si>
  <si>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</si>
  <si>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</si>
  <si>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</si>
  <si>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</si>
  <si>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</si>
  <si>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</si>
  <si>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</si>
  <si>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</si>
  <si>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</si>
  <si>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</si>
  <si>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</si>
  <si>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</si>
  <si>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</si>
  <si>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</si>
  <si>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</si>
  <si>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</si>
  <si>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</si>
  <si>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</si>
  <si>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</si>
  <si>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</si>
  <si>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</si>
  <si>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</si>
  <si>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</si>
  <si>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</si>
  <si>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</si>
  <si>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</si>
  <si>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</si>
  <si>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</si>
  <si>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</si>
  <si>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</si>
  <si>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</si>
  <si>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</si>
  <si>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</si>
  <si>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</si>
  <si>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</si>
  <si>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</si>
  <si>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</si>
  <si>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</si>
  <si>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</si>
  <si>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</si>
  <si>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</si>
  <si>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</si>
  <si>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</si>
  <si>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</si>
  <si>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</si>
  <si>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</si>
  <si>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</si>
  <si>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</si>
  <si>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</si>
  <si>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</si>
  <si>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</si>
  <si>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</si>
  <si>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</si>
  <si>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</si>
  <si>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</si>
  <si>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</si>
  <si>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</si>
  <si>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</si>
  <si>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</si>
  <si>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</si>
  <si>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</si>
  <si>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</si>
  <si>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</si>
  <si>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</si>
  <si>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</si>
  <si>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</si>
  <si>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</si>
  <si>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</si>
  <si>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</si>
  <si>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</si>
  <si>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</si>
  <si>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</si>
  <si>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</si>
  <si>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</si>
  <si>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</si>
  <si>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</si>
  <si>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</si>
  <si>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</si>
  <si>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</si>
  <si>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</si>
  <si>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</si>
  <si>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</si>
  <si>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</si>
  <si>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</si>
  <si>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</si>
  <si>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</si>
  <si>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</si>
  <si>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</si>
  <si>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</si>
  <si>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</si>
  <si>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</si>
  <si>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</si>
  <si>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</si>
  <si>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</si>
  <si>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</si>
  <si>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</si>
  <si>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</si>
  <si>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</si>
  <si>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</si>
  <si>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</si>
  <si>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</si>
  <si>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</si>
  <si>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</si>
  <si>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</si>
  <si>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</si>
  <si>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</si>
  <si>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</si>
  <si>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</si>
  <si>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</si>
  <si>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</si>
  <si>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</si>
  <si>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</si>
  <si>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</si>
  <si>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</si>
  <si>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</si>
  <si>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</si>
  <si>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</si>
  <si>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</si>
  <si>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</si>
  <si>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</si>
  <si>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</si>
  <si>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</si>
  <si>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</si>
  <si>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</si>
  <si>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</si>
  <si>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</si>
  <si>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</si>
  <si>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</si>
  <si>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</si>
  <si>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</si>
  <si>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</si>
  <si>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</si>
  <si>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</si>
  <si>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</si>
  <si>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</si>
  <si>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</si>
  <si>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</si>
  <si>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</si>
  <si>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</si>
  <si>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</si>
  <si>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</si>
  <si>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</si>
  <si>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</si>
  <si>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</si>
  <si>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</si>
  <si>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</si>
  <si>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</si>
  <si>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</si>
  <si>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</si>
  <si>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</si>
  <si>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</si>
  <si>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</si>
  <si>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</si>
  <si>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</si>
  <si>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</si>
  <si>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</si>
  <si>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</si>
  <si>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</si>
  <si>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</si>
  <si>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</si>
  <si>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</si>
  <si>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</si>
  <si>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</si>
  <si>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</si>
  <si>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</si>
  <si>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</si>
  <si>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</si>
  <si>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</si>
  <si>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</si>
  <si>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</si>
  <si>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</si>
  <si>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</si>
  <si>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</si>
  <si>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</si>
  <si>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</si>
  <si>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</si>
  <si>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</si>
  <si>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</si>
  <si>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</si>
  <si>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</si>
  <si>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</si>
  <si>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</si>
  <si>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</si>
  <si>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</si>
  <si>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</si>
  <si>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</si>
  <si>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</si>
  <si>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</si>
  <si>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</si>
  <si>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</si>
  <si>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</si>
  <si>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</si>
  <si>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</si>
  <si>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</si>
  <si>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</si>
  <si>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</si>
  <si>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</si>
  <si>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</si>
  <si>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</si>
  <si>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</si>
  <si>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</si>
  <si>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</si>
  <si>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</si>
  <si>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</si>
  <si>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</si>
  <si>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</si>
  <si>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</si>
  <si>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</si>
  <si>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</si>
  <si>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</si>
  <si>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</si>
  <si>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</si>
  <si>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</si>
  <si>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</si>
  <si>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</si>
  <si>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</si>
  <si>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</si>
  <si>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</si>
  <si>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</si>
  <si>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</si>
  <si>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</si>
  <si>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</si>
  <si>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</si>
  <si>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</si>
  <si>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</si>
  <si>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</si>
  <si>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</si>
  <si>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</si>
  <si>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</si>
  <si>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</si>
  <si>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</si>
  <si>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</si>
  <si>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</si>
  <si>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</si>
  <si>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</si>
  <si>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</si>
  <si>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</si>
  <si>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</si>
  <si>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</si>
  <si>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</si>
  <si>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</si>
  <si>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</si>
  <si>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</si>
  <si>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</si>
  <si>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</si>
  <si>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</si>
  <si>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</si>
  <si>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</si>
  <si>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</si>
  <si>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</si>
  <si>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</si>
  <si>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</si>
  <si>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</si>
  <si>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</si>
  <si>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</si>
  <si>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</si>
  <si>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</si>
  <si>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</si>
  <si>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</si>
  <si>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</si>
  <si>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</si>
  <si>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</si>
  <si>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</si>
  <si>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</si>
  <si>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</si>
  <si>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</si>
  <si>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</si>
  <si>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</si>
  <si>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</si>
  <si>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</si>
  <si>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</si>
  <si>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</si>
  <si>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</si>
  <si>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</si>
  <si>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</si>
  <si>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</si>
  <si>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</si>
  <si>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</si>
  <si>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</si>
  <si>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</si>
  <si>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</si>
  <si>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</si>
  <si>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</si>
  <si>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</si>
  <si>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</si>
  <si>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</si>
  <si>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</si>
  <si>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</si>
  <si>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</si>
  <si>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</si>
  <si>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</si>
  <si>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</si>
  <si>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</si>
  <si>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</si>
  <si>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</si>
  <si>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</si>
  <si>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</si>
  <si>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</si>
  <si>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</si>
  <si>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</si>
  <si>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</si>
  <si>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</si>
  <si>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</si>
  <si>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</si>
  <si>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</si>
  <si>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</si>
  <si>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</si>
  <si>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</si>
  <si>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</si>
  <si>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</si>
  <si>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</si>
  <si>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</si>
  <si>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</si>
  <si>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</si>
  <si>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</si>
  <si>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</si>
  <si>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</si>
  <si>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</si>
  <si>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</si>
  <si>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</si>
  <si>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</si>
  <si>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</si>
  <si>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</si>
  <si>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</si>
  <si>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</si>
  <si>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</si>
  <si>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</si>
  <si>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</si>
  <si>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</si>
  <si>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</si>
  <si>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</si>
  <si>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</si>
  <si>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</si>
  <si>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</si>
  <si>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</si>
  <si>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</si>
  <si>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</si>
  <si>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</si>
  <si>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</si>
  <si>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</si>
  <si>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</si>
  <si>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</si>
  <si>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</si>
  <si>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</si>
  <si>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</si>
  <si>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</si>
  <si>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</si>
  <si>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</si>
  <si>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</si>
  <si>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</si>
  <si>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</si>
  <si>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</si>
  <si>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</si>
  <si>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</si>
  <si>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</si>
  <si>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</si>
  <si>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</si>
  <si>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</si>
  <si>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</si>
  <si>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</si>
  <si>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</si>
  <si>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</si>
  <si>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</si>
  <si>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</si>
  <si>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</si>
  <si>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</si>
  <si>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</si>
  <si>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</si>
  <si>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</si>
  <si>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</si>
  <si>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</si>
  <si>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</si>
  <si>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</si>
  <si>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</si>
  <si>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</si>
  <si>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</si>
  <si>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</si>
  <si>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</si>
  <si>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</si>
  <si>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</si>
  <si>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</si>
  <si>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</si>
  <si>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</si>
  <si>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</si>
  <si>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</si>
  <si>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</si>
  <si>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</si>
  <si>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</si>
  <si>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</si>
  <si>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</si>
  <si>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</si>
  <si>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</si>
  <si>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</si>
  <si>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</si>
  <si>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</si>
  <si>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</si>
  <si>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</si>
  <si>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</si>
  <si>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</si>
  <si>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</si>
  <si>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</si>
  <si>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</si>
  <si>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</si>
  <si>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</si>
  <si>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</si>
  <si>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</si>
  <si>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</si>
  <si>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</si>
  <si>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</si>
  <si>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</si>
  <si>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</si>
  <si>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</si>
  <si>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</si>
  <si>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</si>
  <si>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</si>
  <si>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</si>
  <si>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</si>
  <si>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</si>
  <si>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</si>
  <si>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</si>
  <si>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</si>
  <si>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</si>
  <si>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</si>
  <si>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</si>
  <si>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</si>
  <si>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</si>
  <si>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</si>
  <si>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</si>
  <si>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</si>
  <si>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</si>
  <si>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</si>
  <si>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</si>
  <si>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</si>
  <si>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</si>
  <si>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</si>
  <si>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</si>
  <si>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</si>
  <si>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</si>
  <si>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</si>
  <si>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</si>
  <si>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</si>
  <si>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</si>
  <si>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</si>
  <si>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</si>
  <si>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</si>
  <si>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</si>
  <si>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</si>
  <si>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</si>
  <si>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</si>
  <si>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</si>
  <si>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</si>
  <si>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</si>
  <si>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</si>
  <si>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</si>
  <si>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</si>
  <si>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</si>
  <si>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</si>
  <si>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</si>
  <si>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</si>
  <si>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</si>
  <si>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</si>
  <si>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</si>
  <si>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</si>
  <si>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</si>
  <si>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</si>
  <si>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</si>
  <si>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</si>
  <si>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</si>
  <si>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</si>
  <si>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</si>
  <si>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</si>
  <si>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</si>
  <si>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</si>
  <si>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</si>
  <si>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</si>
  <si>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</si>
  <si>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</si>
  <si>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</si>
  <si>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</si>
  <si>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</si>
  <si>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</si>
  <si>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</si>
  <si>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</si>
  <si>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</si>
  <si>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</si>
  <si>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</si>
  <si>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</si>
  <si>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</si>
  <si>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</si>
  <si>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</si>
  <si>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</si>
  <si>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</si>
  <si>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</si>
  <si>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</si>
  <si>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</si>
  <si>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</si>
  <si>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</si>
  <si>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</si>
  <si>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</si>
  <si>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</si>
  <si>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</si>
  <si>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</si>
  <si>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</si>
  <si>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</si>
  <si>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</si>
  <si>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</si>
  <si>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</si>
  <si>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</si>
  <si>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</si>
  <si>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</si>
  <si>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</si>
  <si>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</si>
  <si>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</si>
  <si>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</si>
  <si>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</si>
  <si>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</si>
  <si>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</si>
  <si>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</si>
  <si>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</si>
  <si>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</si>
  <si>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</si>
  <si>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</si>
  <si>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</si>
  <si>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</si>
  <si>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</si>
  <si>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</si>
  <si>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</si>
  <si>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</si>
  <si>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</si>
  <si>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</si>
  <si>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</si>
  <si>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</si>
  <si>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</si>
  <si>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</si>
  <si>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</si>
  <si>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</si>
  <si>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</si>
  <si>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</si>
  <si>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</si>
  <si>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</si>
  <si>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</si>
  <si>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</si>
  <si>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</si>
  <si>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</si>
  <si>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</si>
  <si>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</si>
  <si>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</si>
  <si>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</si>
  <si>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</si>
  <si>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</si>
  <si>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</si>
  <si>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</si>
  <si>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</si>
  <si>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</si>
  <si>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</si>
  <si>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</si>
  <si>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</si>
  <si>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</si>
  <si>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</si>
  <si>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</si>
  <si>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</si>
  <si>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</si>
  <si>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</si>
  <si>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</si>
  <si>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</si>
  <si>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</si>
  <si>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</si>
  <si>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</si>
  <si>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</si>
  <si>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</si>
  <si>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</si>
  <si>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</si>
  <si>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</si>
  <si>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</si>
  <si>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</si>
  <si>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</si>
  <si>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</si>
  <si>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</si>
  <si>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</si>
  <si>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</si>
  <si>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</si>
  <si>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</si>
  <si>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</si>
  <si>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</si>
  <si>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</si>
  <si>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</si>
  <si>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</si>
  <si>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</si>
  <si>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</si>
  <si>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</si>
  <si>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</si>
  <si>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</si>
  <si>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</si>
  <si>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</si>
  <si>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</si>
  <si>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</si>
  <si>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</si>
  <si>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</si>
  <si>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</si>
  <si>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</si>
  <si>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</si>
  <si>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</si>
  <si>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</si>
  <si>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</si>
  <si>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</si>
  <si>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</si>
  <si>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</si>
  <si>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</si>
  <si>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</si>
  <si>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</si>
  <si>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</si>
  <si>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</si>
  <si>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</si>
  <si>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</si>
  <si>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</si>
  <si>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</si>
  <si>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</si>
  <si>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</si>
  <si>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</si>
  <si>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</si>
  <si>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</si>
  <si>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</si>
  <si>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</si>
  <si>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</si>
  <si>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</si>
  <si>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</si>
  <si>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</si>
  <si>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</si>
  <si>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</si>
  <si>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</si>
  <si>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</si>
  <si>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</si>
  <si>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</si>
  <si>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</si>
  <si>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</si>
  <si>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</si>
  <si>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</si>
  <si>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</si>
  <si>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</si>
  <si>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</si>
  <si>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</si>
  <si>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</si>
  <si>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</si>
  <si>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</si>
  <si>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</si>
  <si>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</si>
  <si>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</si>
  <si>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</si>
  <si>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</si>
  <si>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</si>
  <si>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</si>
  <si>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</si>
  <si>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</si>
  <si>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</si>
  <si>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</si>
  <si>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</si>
  <si>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</si>
  <si>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</si>
  <si>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</si>
  <si>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</si>
  <si>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</si>
  <si>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</si>
  <si>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</si>
  <si>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</si>
  <si>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</si>
  <si>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</si>
  <si>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</si>
  <si>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</si>
  <si>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</si>
  <si>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</si>
  <si>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</si>
  <si>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</si>
  <si>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</si>
  <si>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</si>
  <si>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</si>
  <si>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</si>
  <si>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</si>
  <si>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</si>
  <si>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</si>
  <si>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</si>
  <si>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</si>
  <si>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</si>
  <si>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</si>
  <si>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</si>
  <si>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</si>
  <si>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</si>
  <si>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</si>
  <si>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</si>
  <si>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</si>
  <si>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</si>
  <si>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</si>
  <si>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</si>
  <si>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</si>
  <si>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</si>
  <si>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</si>
  <si>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</si>
  <si>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</si>
  <si>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</si>
  <si>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</si>
  <si>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</si>
  <si>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</si>
  <si>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</si>
  <si>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</si>
  <si>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</si>
  <si>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</si>
  <si>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</si>
  <si>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</si>
  <si>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</si>
  <si>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</si>
  <si>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</si>
  <si>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</si>
  <si>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</si>
  <si>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</si>
  <si>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</si>
  <si>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</si>
  <si>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</si>
  <si>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</si>
  <si>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</si>
  <si>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</si>
  <si>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</si>
  <si>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</si>
  <si>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</si>
  <si>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</si>
  <si>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</si>
  <si>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</si>
  <si>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</si>
  <si>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</si>
  <si>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</si>
  <si>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</si>
  <si>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</si>
  <si>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</si>
  <si>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</si>
  <si>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</si>
  <si>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</si>
  <si>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</si>
  <si>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</si>
  <si>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</si>
  <si>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</si>
  <si>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</si>
  <si>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</si>
  <si>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</si>
  <si>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</si>
  <si>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</si>
  <si>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</si>
  <si>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</si>
  <si>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</si>
  <si>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</si>
  <si>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</si>
  <si>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</si>
  <si>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</si>
  <si>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</si>
  <si>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</si>
  <si>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</si>
  <si>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</si>
  <si>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</si>
  <si>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</si>
  <si>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</si>
  <si>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</si>
  <si>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</si>
  <si>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</si>
  <si>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</si>
  <si>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</si>
  <si>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</si>
  <si>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</si>
  <si>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</si>
  <si>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</si>
  <si>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</si>
  <si>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</si>
  <si>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</si>
  <si>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</si>
  <si>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</si>
  <si>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</si>
  <si>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</si>
  <si>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</si>
  <si>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</si>
  <si>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</si>
  <si>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</si>
  <si>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</si>
  <si>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</si>
  <si>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</si>
  <si>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</si>
  <si>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</si>
  <si>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</si>
  <si>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</si>
  <si>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</si>
  <si>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</si>
  <si>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</si>
  <si>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</si>
  <si>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</si>
  <si>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</si>
  <si>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</si>
  <si>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</si>
  <si>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</si>
  <si>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</si>
  <si>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</si>
  <si>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</si>
  <si>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</si>
  <si>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</si>
  <si>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</si>
  <si>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</si>
  <si>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</si>
  <si>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</si>
  <si>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</si>
  <si>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</si>
  <si>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</si>
  <si>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</si>
  <si>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</si>
  <si>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</si>
  <si>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</si>
  <si>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</si>
  <si>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</si>
  <si>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</si>
  <si>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</si>
  <si>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</si>
  <si>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</si>
  <si>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</si>
  <si>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</si>
  <si>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</si>
  <si>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</si>
  <si>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</si>
  <si>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</si>
  <si>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</si>
  <si>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</si>
  <si>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</si>
  <si>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</si>
  <si>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</si>
  <si>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</si>
  <si>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</si>
  <si>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</si>
  <si>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</si>
  <si>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</si>
  <si>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</si>
  <si>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</si>
  <si>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</si>
  <si>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</si>
  <si>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</si>
  <si>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</si>
  <si>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</si>
  <si>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</si>
  <si>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</si>
  <si>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</si>
  <si>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</si>
  <si>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</si>
  <si>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</si>
  <si>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</si>
  <si>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</si>
  <si>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</si>
  <si>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</si>
  <si>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</si>
  <si>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</si>
  <si>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</si>
  <si>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</si>
  <si>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</si>
  <si>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</si>
  <si>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</si>
  <si>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</si>
  <si>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</si>
  <si>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</si>
  <si>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</si>
  <si>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</si>
  <si>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</si>
  <si>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</si>
  <si>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</si>
  <si>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</si>
  <si>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</si>
  <si>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</si>
  <si>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</si>
  <si>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</si>
  <si>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</si>
  <si>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</si>
  <si>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</si>
  <si>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</si>
  <si>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</si>
  <si>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</si>
  <si>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</si>
  <si>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</si>
  <si>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</si>
  <si>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</si>
  <si>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</si>
  <si>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</si>
  <si>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</si>
  <si>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</si>
  <si>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</si>
  <si>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</si>
  <si>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</si>
  <si>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</si>
  <si>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</si>
  <si>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</si>
  <si>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</si>
  <si>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</si>
  <si>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</si>
  <si>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</si>
  <si>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</si>
  <si>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</si>
  <si>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</si>
  <si>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</si>
  <si>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</si>
  <si>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</si>
  <si>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</si>
  <si>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</si>
  <si>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</si>
  <si>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</si>
  <si>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</si>
  <si>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</si>
  <si>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</si>
  <si>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</si>
  <si>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</si>
  <si>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</si>
  <si>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</si>
  <si>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</si>
  <si>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</si>
  <si>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</si>
  <si>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</si>
  <si>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</si>
  <si>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</si>
  <si>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</si>
  <si>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</si>
  <si>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</si>
  <si>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</si>
  <si>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</si>
  <si>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</si>
  <si>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</si>
  <si>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</si>
  <si>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</si>
  <si>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</si>
  <si>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</si>
  <si>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</si>
  <si>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</si>
  <si>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</si>
  <si>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</si>
  <si>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</si>
  <si>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</si>
  <si>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</si>
  <si>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</si>
  <si>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</si>
  <si>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</si>
  <si>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</si>
  <si>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</si>
  <si>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</si>
  <si>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</si>
  <si>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</si>
  <si>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</si>
  <si>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</si>
  <si>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</si>
  <si>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</si>
  <si>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</si>
  <si>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</si>
  <si>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</si>
  <si>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</si>
  <si>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</si>
  <si>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</si>
  <si>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</si>
  <si>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</si>
  <si>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</si>
  <si>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</si>
  <si>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</si>
  <si>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</si>
  <si>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</si>
  <si>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</si>
  <si>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</si>
  <si>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</si>
  <si>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</si>
  <si>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</si>
  <si>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</si>
  <si>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</si>
  <si>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</si>
  <si>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</si>
  <si>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</si>
  <si>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</si>
  <si>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</si>
  <si>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</si>
  <si>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</si>
  <si>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</si>
  <si>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</si>
  <si>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</si>
  <si>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</si>
  <si>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</si>
  <si>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</si>
  <si>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</si>
  <si>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</si>
  <si>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</si>
  <si>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</si>
  <si>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</si>
  <si>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</si>
  <si>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</si>
  <si>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</si>
  <si>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</si>
  <si>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</si>
  <si>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</si>
  <si>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</si>
  <si>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</si>
  <si>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</si>
  <si>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</si>
  <si>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</si>
  <si>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</si>
  <si>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</si>
  <si>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</si>
  <si>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</si>
  <si>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</si>
  <si>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</si>
  <si>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</si>
  <si>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</si>
  <si>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</si>
  <si>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</si>
  <si>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</si>
  <si>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</si>
  <si>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</si>
  <si>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</si>
  <si>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</si>
  <si>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</si>
  <si>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</si>
  <si>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</si>
  <si>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</si>
  <si>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</si>
  <si>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</si>
  <si>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</si>
  <si>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</si>
  <si>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</si>
  <si>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</si>
  <si>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</si>
  <si>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</si>
  <si>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</si>
  <si>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</si>
  <si>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</si>
  <si>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</si>
  <si>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</si>
  <si>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</si>
  <si>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</si>
  <si>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</si>
  <si>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</si>
  <si>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</si>
  <si>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</si>
  <si>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</si>
  <si>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</si>
  <si>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</si>
  <si>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</si>
  <si>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</si>
  <si>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</si>
  <si>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</si>
  <si>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</si>
  <si>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</si>
  <si>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</si>
  <si>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</si>
  <si>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</si>
  <si>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</si>
  <si>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</si>
  <si>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</si>
  <si>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</si>
  <si>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</si>
  <si>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</si>
  <si>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</si>
  <si>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</si>
  <si>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</si>
  <si>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</si>
  <si>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</si>
  <si>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</si>
  <si>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</si>
  <si>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</si>
  <si>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</si>
  <si>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</si>
  <si>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</si>
  <si>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</si>
  <si>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</si>
  <si>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</si>
  <si>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</si>
  <si>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</si>
  <si>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</si>
  <si>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</si>
  <si>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</si>
  <si>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</si>
  <si>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</si>
  <si>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</si>
  <si>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</si>
  <si>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</si>
  <si>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</si>
  <si>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</si>
  <si>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</si>
  <si>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</si>
  <si>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</si>
  <si>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</si>
  <si>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</si>
  <si>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</si>
  <si>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</si>
  <si>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</si>
  <si>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</si>
  <si>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</si>
  <si>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</si>
  <si>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</si>
  <si>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</si>
  <si>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</si>
  <si>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</si>
  <si>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</si>
  <si>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</si>
  <si>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</si>
  <si>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</si>
  <si>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</si>
  <si>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</si>
  <si>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</si>
  <si>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</si>
  <si>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</si>
  <si>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</si>
  <si>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</si>
  <si>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</si>
  <si>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</si>
  <si>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</si>
  <si>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</si>
  <si>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</si>
  <si>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</si>
  <si>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</si>
  <si>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</si>
  <si>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</si>
  <si>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</si>
  <si>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</si>
  <si>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</si>
  <si>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</si>
  <si>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</si>
  <si>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</si>
  <si>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</si>
  <si>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</si>
  <si>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</si>
  <si>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</si>
  <si>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</si>
  <si>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</si>
  <si>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</si>
  <si>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</si>
  <si>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</si>
  <si>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</si>
  <si>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</si>
  <si>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</si>
  <si>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</si>
  <si>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</si>
  <si>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</si>
  <si>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</si>
  <si>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</si>
  <si>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</si>
  <si>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</si>
  <si>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</si>
  <si>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</si>
  <si>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</si>
  <si>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</si>
  <si>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</si>
  <si>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</si>
  <si>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</si>
  <si>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</si>
  <si>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</si>
  <si>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</si>
  <si>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</si>
  <si>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</si>
  <si>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</si>
  <si>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</si>
  <si>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</si>
  <si>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</si>
  <si>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</si>
  <si>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</si>
  <si>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</si>
  <si>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</si>
  <si>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</si>
  <si>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</si>
  <si>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</si>
  <si>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</si>
  <si>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</si>
  <si>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</si>
  <si>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</si>
  <si>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</si>
  <si>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</si>
  <si>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</si>
  <si>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</si>
  <si>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</si>
  <si>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</si>
  <si>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</si>
  <si>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</si>
  <si>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</si>
  <si>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</si>
  <si>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</si>
  <si>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</si>
  <si>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</si>
  <si>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</si>
  <si>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</si>
  <si>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</si>
  <si>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</si>
  <si>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</si>
  <si>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</si>
  <si>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</si>
  <si>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</si>
  <si>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</si>
  <si>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</si>
  <si>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</si>
  <si>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</si>
  <si>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</si>
  <si>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</si>
  <si>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</si>
  <si>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</si>
  <si>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</si>
  <si>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</si>
  <si>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</si>
  <si>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</si>
  <si>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</si>
  <si>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</si>
  <si>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</si>
  <si>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</si>
  <si>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</si>
  <si>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</si>
  <si>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</si>
  <si>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</si>
  <si>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</si>
  <si>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</si>
  <si>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</si>
  <si>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</si>
  <si>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</si>
  <si>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</si>
  <si>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</si>
  <si>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</si>
  <si>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</si>
  <si>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</si>
  <si>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</si>
  <si>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</si>
  <si>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</si>
  <si>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</si>
  <si>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</si>
  <si>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</si>
  <si>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</si>
  <si>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</si>
  <si>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</si>
  <si>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</si>
  <si>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</si>
  <si>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</si>
  <si>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</si>
  <si>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</si>
  <si>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</si>
  <si>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</si>
  <si>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</si>
  <si>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</si>
  <si>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</si>
  <si>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</si>
  <si>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</si>
  <si>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</si>
  <si>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</si>
  <si>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</si>
  <si>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</si>
  <si>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</si>
  <si>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</si>
  <si>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</si>
  <si>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</si>
  <si>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</si>
  <si>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</si>
  <si>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</si>
  <si>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</si>
  <si>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</si>
  <si>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</si>
  <si>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</si>
  <si>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</si>
  <si>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</si>
  <si>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</si>
  <si>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</si>
  <si>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</si>
  <si>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</si>
  <si>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</si>
  <si>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</si>
  <si>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</si>
  <si>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</si>
  <si>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</si>
  <si>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</si>
  <si>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</si>
  <si>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</si>
  <si>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</si>
  <si>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</si>
  <si>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</si>
  <si>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</si>
  <si>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</si>
  <si>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</si>
  <si>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</si>
  <si>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</si>
  <si>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</si>
  <si>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</si>
  <si>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</si>
  <si>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</si>
  <si>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</si>
  <si>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</si>
  <si>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</si>
  <si>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</si>
  <si>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</si>
  <si>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</si>
  <si>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</si>
  <si>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</si>
  <si>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</si>
  <si>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</si>
  <si>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</si>
  <si>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</si>
  <si>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</si>
  <si>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</si>
  <si>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</si>
  <si>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</si>
  <si>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</si>
  <si>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</si>
  <si>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</si>
  <si>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</si>
  <si>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</si>
  <si>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</si>
  <si>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</si>
  <si>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</si>
  <si>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</si>
  <si>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</si>
  <si>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</si>
  <si>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</si>
  <si>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</si>
  <si>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</si>
  <si>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</si>
  <si>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</si>
  <si>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</si>
  <si>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</si>
  <si>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</si>
  <si>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</si>
  <si>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</si>
  <si>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</si>
  <si>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</si>
  <si>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</si>
  <si>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</si>
  <si>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</si>
  <si>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</si>
  <si>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</si>
  <si>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</si>
  <si>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</si>
  <si>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</si>
  <si>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</si>
  <si>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</si>
  <si>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</si>
  <si>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</si>
  <si>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</si>
  <si>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</si>
  <si>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</si>
  <si>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</si>
  <si>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</si>
  <si>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</si>
  <si>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</si>
  <si>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</si>
  <si>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</si>
  <si>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</si>
  <si>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</si>
  <si>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</si>
  <si>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</si>
  <si>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</si>
  <si>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</si>
  <si>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</si>
  <si>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</si>
  <si>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</si>
  <si>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</si>
  <si>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</si>
  <si>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</si>
  <si>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</si>
  <si>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</si>
  <si>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</si>
  <si>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</si>
  <si>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</si>
  <si>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</si>
  <si>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</si>
  <si>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</si>
  <si>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</si>
  <si>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</si>
  <si>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</si>
  <si>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</si>
  <si>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</si>
  <si>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</si>
  <si>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</si>
  <si>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</si>
  <si>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</si>
  <si>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</si>
  <si>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</si>
  <si>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</si>
  <si>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</si>
  <si>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</si>
  <si>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</si>
  <si>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</si>
  <si>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</si>
  <si>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</si>
  <si>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</si>
  <si>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</si>
  <si>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</si>
  <si>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</si>
  <si>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</si>
  <si>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</si>
  <si>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</si>
  <si>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</si>
  <si>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</si>
  <si>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</si>
  <si>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</si>
  <si>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</si>
  <si>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</si>
  <si>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</si>
  <si>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</si>
  <si>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</si>
  <si>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</si>
  <si>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</si>
  <si>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</si>
  <si>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</si>
  <si>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</si>
  <si>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</si>
  <si>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</si>
  <si>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</si>
  <si>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</si>
  <si>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</si>
  <si>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</si>
  <si>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</si>
  <si>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</si>
  <si>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</si>
  <si>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</si>
  <si>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</si>
  <si>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</si>
  <si>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</si>
  <si>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</si>
  <si>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</si>
  <si>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</si>
  <si>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</si>
  <si>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</si>
  <si>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</si>
  <si>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</si>
  <si>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</si>
  <si>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</si>
  <si>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</si>
  <si>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</si>
  <si>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</si>
  <si>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</si>
  <si>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</si>
  <si>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</si>
  <si>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</si>
  <si>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</si>
  <si>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</si>
  <si>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</si>
  <si>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</si>
  <si>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</si>
  <si>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</si>
  <si>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</si>
  <si>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</si>
  <si>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</si>
  <si>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</si>
  <si>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</si>
  <si>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</si>
  <si>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</si>
  <si>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</si>
  <si>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</si>
  <si>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</si>
  <si>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</si>
  <si>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</si>
  <si>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</si>
  <si>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</si>
  <si>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</si>
  <si>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</si>
  <si>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</si>
  <si>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</si>
  <si>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</si>
  <si>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</si>
  <si>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</si>
  <si>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</si>
  <si>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</si>
  <si>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</si>
  <si>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</si>
  <si>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</si>
  <si>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</si>
  <si>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</si>
  <si>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</si>
  <si>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</si>
  <si>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</si>
  <si>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</si>
  <si>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</si>
  <si>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</si>
  <si>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</si>
  <si>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</si>
  <si>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</si>
  <si>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</si>
  <si>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</si>
  <si>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</si>
  <si>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</si>
  <si>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</si>
  <si>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</si>
  <si>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</si>
  <si>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</si>
  <si>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</si>
  <si>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</si>
  <si>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</si>
  <si>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</si>
  <si>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</si>
  <si>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</si>
  <si>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</si>
  <si>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</si>
  <si>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</si>
  <si>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</si>
  <si>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</si>
  <si>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</si>
  <si>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</si>
  <si>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</si>
  <si>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</si>
  <si>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</si>
  <si>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</si>
  <si>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</si>
  <si>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</si>
  <si>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</si>
  <si>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</si>
  <si>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</si>
  <si>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</si>
  <si>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</si>
  <si>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</si>
  <si>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</si>
  <si>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</si>
  <si>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</si>
  <si>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</si>
  <si>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</si>
  <si>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</si>
  <si>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</si>
  <si>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</si>
  <si>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</si>
  <si>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</si>
  <si>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</si>
  <si>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</si>
  <si>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</si>
  <si>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</si>
  <si>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</si>
  <si>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</si>
  <si>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</si>
  <si>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</si>
  <si>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</si>
  <si>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</si>
  <si>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</si>
  <si>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</si>
  <si>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</si>
  <si>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</si>
  <si>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</si>
  <si>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</si>
  <si>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</si>
  <si>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</si>
  <si>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</si>
  <si>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</si>
  <si>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</si>
  <si>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</si>
  <si>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</si>
  <si>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酒井　安弘</t>
    <rPh sb="0" eb="2">
      <t>サカイ</t>
    </rPh>
    <rPh sb="3" eb="4">
      <t>ヤス</t>
    </rPh>
    <rPh sb="4" eb="5">
      <t>ヒロ</t>
    </rPh>
    <phoneticPr fontId="1"/>
  </si>
  <si>
    <t>２　法人</t>
  </si>
  <si>
    <t>９　その他法人</t>
  </si>
  <si>
    <t>かぶしきがいしゃ　それいゆ</t>
    <phoneticPr fontId="1"/>
  </si>
  <si>
    <t>株式会社　ソレイユ</t>
    <rPh sb="0" eb="4">
      <t>カブシキカイシャ</t>
    </rPh>
    <phoneticPr fontId="1"/>
  </si>
  <si>
    <t>7450001005970</t>
    <phoneticPr fontId="1"/>
  </si>
  <si>
    <t>北海道旭川市神楽岡6条4丁目2番6号</t>
    <rPh sb="0" eb="3">
      <t>ホッカイドウ</t>
    </rPh>
    <rPh sb="3" eb="6">
      <t>アサヒカワシ</t>
    </rPh>
    <rPh sb="6" eb="9">
      <t>カグラオカ</t>
    </rPh>
    <rPh sb="10" eb="11">
      <t>ジョウ</t>
    </rPh>
    <rPh sb="12" eb="14">
      <t>チョウメ</t>
    </rPh>
    <rPh sb="15" eb="16">
      <t>バン</t>
    </rPh>
    <rPh sb="17" eb="18">
      <t>ゴウ</t>
    </rPh>
    <phoneticPr fontId="1"/>
  </si>
  <si>
    <t>0166</t>
    <phoneticPr fontId="1"/>
  </si>
  <si>
    <t>60</t>
    <phoneticPr fontId="1"/>
  </si>
  <si>
    <t>8877</t>
    <phoneticPr fontId="1"/>
  </si>
  <si>
    <t>66</t>
    <phoneticPr fontId="1"/>
  </si>
  <si>
    <t>5551</t>
    <phoneticPr fontId="1"/>
  </si>
  <si>
    <t>gmail.com</t>
    <phoneticPr fontId="1"/>
  </si>
  <si>
    <t>http://</t>
  </si>
  <si>
    <t>酒井　安弘</t>
    <rPh sb="0" eb="2">
      <t>サカイ</t>
    </rPh>
    <rPh sb="3" eb="5">
      <t>ヤスヒロ</t>
    </rPh>
    <phoneticPr fontId="1"/>
  </si>
  <si>
    <t>代表取締役</t>
    <rPh sb="0" eb="5">
      <t>ダイヒョウトリシマリヤク</t>
    </rPh>
    <phoneticPr fontId="1"/>
  </si>
  <si>
    <t>住宅型有料老人ホーム　ソレイユ</t>
    <rPh sb="0" eb="3">
      <t>ジュウタクガタ</t>
    </rPh>
    <rPh sb="3" eb="5">
      <t>ユウリョウ</t>
    </rPh>
    <rPh sb="5" eb="7">
      <t>ロウジン</t>
    </rPh>
    <phoneticPr fontId="1"/>
  </si>
  <si>
    <t>旭川</t>
    <rPh sb="0" eb="2">
      <t>アサヒカワ</t>
    </rPh>
    <phoneticPr fontId="1"/>
  </si>
  <si>
    <t xml:space="preserve">①バス利用の場合
旭川電気軌道バスで乗車20分
神楽岡5条4丁目停留所下車、徒歩1分
②自動車利用の場合
乗車20分
</t>
    <rPh sb="3" eb="5">
      <t>リヨウ</t>
    </rPh>
    <rPh sb="6" eb="8">
      <t>バアイ</t>
    </rPh>
    <rPh sb="9" eb="15">
      <t>アサヒカワデンキキドウ</t>
    </rPh>
    <rPh sb="18" eb="20">
      <t>ジョウシャ</t>
    </rPh>
    <rPh sb="22" eb="23">
      <t>フン</t>
    </rPh>
    <rPh sb="24" eb="27">
      <t>カグラオカ</t>
    </rPh>
    <rPh sb="28" eb="29">
      <t>ジョウ</t>
    </rPh>
    <rPh sb="30" eb="32">
      <t>チョウメ</t>
    </rPh>
    <rPh sb="32" eb="35">
      <t>テイリュウジョ</t>
    </rPh>
    <rPh sb="35" eb="37">
      <t>ゲシャ</t>
    </rPh>
    <rPh sb="38" eb="40">
      <t>トホ</t>
    </rPh>
    <rPh sb="41" eb="42">
      <t>フン</t>
    </rPh>
    <rPh sb="45" eb="48">
      <t>ジドウシャ</t>
    </rPh>
    <rPh sb="48" eb="50">
      <t>リヨウ</t>
    </rPh>
    <rPh sb="51" eb="53">
      <t>バアイ</t>
    </rPh>
    <rPh sb="54" eb="56">
      <t>ジョウシャ</t>
    </rPh>
    <rPh sb="58" eb="59">
      <t>フン</t>
    </rPh>
    <phoneticPr fontId="1"/>
  </si>
  <si>
    <t>www.asahikawa-kaigo,jp/soreiyu/</t>
    <phoneticPr fontId="1"/>
  </si>
  <si>
    <t>管理者</t>
    <rPh sb="0" eb="2">
      <t>カンリ</t>
    </rPh>
    <rPh sb="2" eb="3">
      <t>シャ</t>
    </rPh>
    <phoneticPr fontId="1"/>
  </si>
  <si>
    <t>３　住宅型</t>
  </si>
  <si>
    <t>１　あり</t>
  </si>
  <si>
    <t>３　その他</t>
  </si>
  <si>
    <t>２　なし</t>
  </si>
  <si>
    <t>４　なし</t>
  </si>
  <si>
    <t>１　全ての居室あり</t>
  </si>
  <si>
    <t>１　全ての便所あり</t>
  </si>
  <si>
    <t>１　全ての浴室あり</t>
  </si>
  <si>
    <t>利用者の心身の特徴、その置かれている環境などを踏まえて利用者の意見及び人格を尊重して常に利用者の立場に立ち、その有する能力に応じ自立した日常生活を営む事ができるよう援助を目的とする。</t>
    <rPh sb="0" eb="3">
      <t>リヨウシャ</t>
    </rPh>
    <rPh sb="4" eb="6">
      <t>シンシン</t>
    </rPh>
    <rPh sb="7" eb="9">
      <t>トクチョウ</t>
    </rPh>
    <rPh sb="12" eb="13">
      <t>オ</t>
    </rPh>
    <rPh sb="18" eb="20">
      <t>カンキョウ</t>
    </rPh>
    <rPh sb="23" eb="24">
      <t>フ</t>
    </rPh>
    <rPh sb="27" eb="30">
      <t>リヨウシャ</t>
    </rPh>
    <rPh sb="31" eb="33">
      <t>イケン</t>
    </rPh>
    <rPh sb="33" eb="34">
      <t>オヨ</t>
    </rPh>
    <rPh sb="35" eb="37">
      <t>ジンカク</t>
    </rPh>
    <rPh sb="38" eb="40">
      <t>ソンチョウ</t>
    </rPh>
    <rPh sb="42" eb="43">
      <t>ツネ</t>
    </rPh>
    <rPh sb="44" eb="47">
      <t>リヨウシャ</t>
    </rPh>
    <rPh sb="48" eb="50">
      <t>タチバ</t>
    </rPh>
    <rPh sb="51" eb="52">
      <t>タチ</t>
    </rPh>
    <rPh sb="56" eb="57">
      <t>ユウ</t>
    </rPh>
    <rPh sb="59" eb="61">
      <t>ノウリョク</t>
    </rPh>
    <rPh sb="62" eb="63">
      <t>オウ</t>
    </rPh>
    <rPh sb="64" eb="66">
      <t>ジリツ</t>
    </rPh>
    <rPh sb="68" eb="72">
      <t>ニチジョウセイカツ</t>
    </rPh>
    <rPh sb="73" eb="74">
      <t>イトナ</t>
    </rPh>
    <rPh sb="75" eb="76">
      <t>コト</t>
    </rPh>
    <rPh sb="82" eb="84">
      <t>エンジョ</t>
    </rPh>
    <rPh sb="85" eb="87">
      <t>モクテキ</t>
    </rPh>
    <phoneticPr fontId="1"/>
  </si>
  <si>
    <t>関係市町村及び地域連携の重視。
地域の保護、医療、福祉サービスの綿密な連携を図る。</t>
    <rPh sb="0" eb="5">
      <t>カンケイシチョウソン</t>
    </rPh>
    <rPh sb="5" eb="6">
      <t>オヨ</t>
    </rPh>
    <rPh sb="7" eb="11">
      <t>チイキレンケイ</t>
    </rPh>
    <rPh sb="12" eb="14">
      <t>ジュウシ</t>
    </rPh>
    <rPh sb="16" eb="18">
      <t>チイキ</t>
    </rPh>
    <rPh sb="19" eb="21">
      <t>ホゴ</t>
    </rPh>
    <rPh sb="22" eb="24">
      <t>イリョウ</t>
    </rPh>
    <rPh sb="25" eb="27">
      <t>フクシ</t>
    </rPh>
    <rPh sb="32" eb="34">
      <t>メンミツ</t>
    </rPh>
    <rPh sb="35" eb="37">
      <t>レンケイ</t>
    </rPh>
    <rPh sb="38" eb="39">
      <t>ハカ</t>
    </rPh>
    <phoneticPr fontId="1"/>
  </si>
  <si>
    <t>３　なし</t>
  </si>
  <si>
    <t>１　自ら実施</t>
  </si>
  <si>
    <t>自立、要支援、要介護入居可能</t>
    <rPh sb="0" eb="2">
      <t>ジリツ</t>
    </rPh>
    <rPh sb="3" eb="6">
      <t>ヨウシエン</t>
    </rPh>
    <rPh sb="7" eb="10">
      <t>ヨウカイゴ</t>
    </rPh>
    <rPh sb="10" eb="14">
      <t>ニュウキョカノウ</t>
    </rPh>
    <phoneticPr fontId="1"/>
  </si>
  <si>
    <t>利用者が死亡した場合。入院等で1カ月以上施設を離れる事となった場合。月払いの利用料その他の支払いを正当な理由なく２カ月以上延滞した場合。伝染病疾患により、他の利用者の生活又は健康に重大な影響を及ぼす恐れがあるとき。</t>
    <rPh sb="0" eb="3">
      <t>リヨウシャ</t>
    </rPh>
    <rPh sb="4" eb="6">
      <t>シボウ</t>
    </rPh>
    <rPh sb="8" eb="10">
      <t>バアイ</t>
    </rPh>
    <rPh sb="11" eb="13">
      <t>ニュウイン</t>
    </rPh>
    <rPh sb="13" eb="14">
      <t>ナド</t>
    </rPh>
    <rPh sb="17" eb="18">
      <t>ゲツ</t>
    </rPh>
    <rPh sb="18" eb="20">
      <t>イジョウ</t>
    </rPh>
    <rPh sb="20" eb="22">
      <t>シセツ</t>
    </rPh>
    <rPh sb="23" eb="24">
      <t>ハナ</t>
    </rPh>
    <rPh sb="26" eb="27">
      <t>コト</t>
    </rPh>
    <rPh sb="31" eb="33">
      <t>バアイ</t>
    </rPh>
    <rPh sb="34" eb="35">
      <t>ツキ</t>
    </rPh>
    <rPh sb="35" eb="36">
      <t>ハラ</t>
    </rPh>
    <rPh sb="38" eb="41">
      <t>リヨウリョウ</t>
    </rPh>
    <rPh sb="43" eb="44">
      <t>ホカ</t>
    </rPh>
    <rPh sb="45" eb="47">
      <t>シハラ</t>
    </rPh>
    <rPh sb="49" eb="51">
      <t>セイトウ</t>
    </rPh>
    <rPh sb="52" eb="54">
      <t>リユウ</t>
    </rPh>
    <rPh sb="58" eb="59">
      <t>ゲツ</t>
    </rPh>
    <rPh sb="59" eb="61">
      <t>イジョウ</t>
    </rPh>
    <rPh sb="61" eb="63">
      <t>エンタイ</t>
    </rPh>
    <rPh sb="65" eb="67">
      <t>バアイ</t>
    </rPh>
    <rPh sb="68" eb="71">
      <t>デンセンビョウ</t>
    </rPh>
    <rPh sb="71" eb="73">
      <t>シッカン</t>
    </rPh>
    <rPh sb="77" eb="78">
      <t>ホカ</t>
    </rPh>
    <rPh sb="79" eb="82">
      <t>リヨウシャ</t>
    </rPh>
    <rPh sb="83" eb="85">
      <t>セイカツ</t>
    </rPh>
    <rPh sb="85" eb="86">
      <t>マタ</t>
    </rPh>
    <rPh sb="87" eb="89">
      <t>ケンコウ</t>
    </rPh>
    <rPh sb="90" eb="92">
      <t>ジュウダイ</t>
    </rPh>
    <rPh sb="93" eb="95">
      <t>エイキョウ</t>
    </rPh>
    <rPh sb="96" eb="97">
      <t>オヨ</t>
    </rPh>
    <rPh sb="99" eb="100">
      <t>オソ</t>
    </rPh>
    <phoneticPr fontId="1"/>
  </si>
  <si>
    <t>入居及び賃貸契約書　第10条</t>
    <rPh sb="0" eb="2">
      <t>ニュウキョ</t>
    </rPh>
    <rPh sb="2" eb="3">
      <t>オヨ</t>
    </rPh>
    <rPh sb="4" eb="9">
      <t>チンタイケイヤクショ</t>
    </rPh>
    <rPh sb="10" eb="11">
      <t>ダイ</t>
    </rPh>
    <rPh sb="13" eb="14">
      <t>ジョウ</t>
    </rPh>
    <phoneticPr fontId="1"/>
  </si>
  <si>
    <t>9時～18時の間で　一日の生活を過ごす
食事摂取　体操、レクレーション参加</t>
    <rPh sb="1" eb="2">
      <t>ジ</t>
    </rPh>
    <rPh sb="5" eb="6">
      <t>ジ</t>
    </rPh>
    <rPh sb="7" eb="8">
      <t>アイダ</t>
    </rPh>
    <rPh sb="10" eb="12">
      <t>イチニチ</t>
    </rPh>
    <rPh sb="13" eb="15">
      <t>セイカツ</t>
    </rPh>
    <rPh sb="16" eb="17">
      <t>ス</t>
    </rPh>
    <rPh sb="20" eb="22">
      <t>ショクジ</t>
    </rPh>
    <rPh sb="22" eb="24">
      <t>セッシュ</t>
    </rPh>
    <rPh sb="25" eb="27">
      <t>タイソウ</t>
    </rPh>
    <rPh sb="35" eb="37">
      <t>サンカ</t>
    </rPh>
    <phoneticPr fontId="1"/>
  </si>
  <si>
    <t>介護支援専門員
理学療法士</t>
    <rPh sb="0" eb="7">
      <t>カイゴシエンセンモンイン</t>
    </rPh>
    <rPh sb="8" eb="13">
      <t>リガクリョウホウシ</t>
    </rPh>
    <phoneticPr fontId="1"/>
  </si>
  <si>
    <t>２　建物賃貸借方式</t>
  </si>
  <si>
    <t>１　全額前払い方式</t>
  </si>
  <si>
    <t>１　減額なし</t>
  </si>
  <si>
    <t>費用の改定にあたっては、施設が所属する地域の自治体が発表する消費者物価指数及び人件費等を勘定します。</t>
    <rPh sb="0" eb="2">
      <t>ヒヨウ</t>
    </rPh>
    <rPh sb="3" eb="5">
      <t>カイテイ</t>
    </rPh>
    <rPh sb="12" eb="14">
      <t>シセツ</t>
    </rPh>
    <rPh sb="15" eb="17">
      <t>ショゾク</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ナド</t>
    </rPh>
    <rPh sb="44" eb="46">
      <t>カンジョウ</t>
    </rPh>
    <phoneticPr fontId="1"/>
  </si>
  <si>
    <t>事業者の業務執行社員と事業所の管理者との協議に基ずいて定め入居者及び身元引受人等へ事前に通知し同意を得るものとします。</t>
    <rPh sb="0" eb="3">
      <t>ジギョウシャ</t>
    </rPh>
    <rPh sb="4" eb="6">
      <t>ギョウム</t>
    </rPh>
    <rPh sb="6" eb="10">
      <t>シッコウシャイン</t>
    </rPh>
    <rPh sb="11" eb="14">
      <t>ジギョウショ</t>
    </rPh>
    <rPh sb="15" eb="18">
      <t>カンリシャ</t>
    </rPh>
    <rPh sb="20" eb="22">
      <t>キョウギ</t>
    </rPh>
    <rPh sb="23" eb="24">
      <t>モトイ</t>
    </rPh>
    <rPh sb="27" eb="28">
      <t>サダ</t>
    </rPh>
    <rPh sb="29" eb="32">
      <t>ニュウキョシャ</t>
    </rPh>
    <rPh sb="32" eb="33">
      <t>オヨ</t>
    </rPh>
    <rPh sb="34" eb="36">
      <t>ミモト</t>
    </rPh>
    <rPh sb="36" eb="38">
      <t>ヒキウケ</t>
    </rPh>
    <rPh sb="38" eb="40">
      <t>ニンナド</t>
    </rPh>
    <rPh sb="41" eb="43">
      <t>ジゼン</t>
    </rPh>
    <rPh sb="44" eb="46">
      <t>ツウチ</t>
    </rPh>
    <rPh sb="47" eb="49">
      <t>ドウイ</t>
    </rPh>
    <rPh sb="50" eb="51">
      <t>エ</t>
    </rPh>
    <phoneticPr fontId="1"/>
  </si>
  <si>
    <t>介護保険サービスの自己負担額は含まない</t>
    <rPh sb="0" eb="4">
      <t>カイゴホケン</t>
    </rPh>
    <rPh sb="9" eb="14">
      <t>ジコフタンガク</t>
    </rPh>
    <rPh sb="15" eb="16">
      <t>フク</t>
    </rPh>
    <phoneticPr fontId="1"/>
  </si>
  <si>
    <t>10.000円共用部分の維持費、修繕費その他の費用</t>
    <rPh sb="6" eb="7">
      <t>エン</t>
    </rPh>
    <rPh sb="7" eb="11">
      <t>キョウヨウブブン</t>
    </rPh>
    <rPh sb="12" eb="15">
      <t>イジヒ</t>
    </rPh>
    <rPh sb="16" eb="19">
      <t>シュウゼンヒ</t>
    </rPh>
    <rPh sb="21" eb="22">
      <t>ホカ</t>
    </rPh>
    <rPh sb="23" eb="25">
      <t>ヒヨウ</t>
    </rPh>
    <phoneticPr fontId="1"/>
  </si>
  <si>
    <t xml:space="preserve">16.500円　電気料金・水道料金・暖房料金（冬季期間）
</t>
    <rPh sb="6" eb="7">
      <t>エン</t>
    </rPh>
    <rPh sb="8" eb="10">
      <t>デンキ</t>
    </rPh>
    <rPh sb="10" eb="12">
      <t>リョウキン</t>
    </rPh>
    <rPh sb="13" eb="15">
      <t>スイドウ</t>
    </rPh>
    <rPh sb="15" eb="17">
      <t>リョウキン</t>
    </rPh>
    <rPh sb="18" eb="20">
      <t>ダンボウ</t>
    </rPh>
    <rPh sb="20" eb="22">
      <t>リョウキン</t>
    </rPh>
    <rPh sb="23" eb="25">
      <t>トウキ</t>
    </rPh>
    <rPh sb="25" eb="27">
      <t>キカン</t>
    </rPh>
    <phoneticPr fontId="1"/>
  </si>
  <si>
    <t>300円　洗濯洗剤代</t>
    <rPh sb="3" eb="4">
      <t>エン</t>
    </rPh>
    <rPh sb="5" eb="9">
      <t>センタクセンザイ</t>
    </rPh>
    <rPh sb="9" eb="10">
      <t>ダイ</t>
    </rPh>
    <phoneticPr fontId="1"/>
  </si>
  <si>
    <t>住宅型有料老人ホーム　ソレイユ</t>
    <rPh sb="0" eb="3">
      <t>ジュウタクガタ</t>
    </rPh>
    <rPh sb="3" eb="7">
      <t>ユウリョウロウジン</t>
    </rPh>
    <phoneticPr fontId="1"/>
  </si>
  <si>
    <t>一事故に対して一億円迄の保証</t>
    <rPh sb="0" eb="3">
      <t>イチジコ</t>
    </rPh>
    <rPh sb="4" eb="5">
      <t>タイ</t>
    </rPh>
    <rPh sb="7" eb="10">
      <t>イチオクエン</t>
    </rPh>
    <rPh sb="10" eb="11">
      <t>マデ</t>
    </rPh>
    <rPh sb="12" eb="14">
      <t>ホショウ</t>
    </rPh>
    <phoneticPr fontId="1"/>
  </si>
  <si>
    <t>２　入居希望者に交付</t>
  </si>
  <si>
    <t>３　公開していない</t>
  </si>
  <si>
    <t>指定訪問介護事業所ヘルパーステーションそれいゆ</t>
    <rPh sb="0" eb="9">
      <t>シテイホウモンカイゴジギョウショ</t>
    </rPh>
    <phoneticPr fontId="1"/>
  </si>
  <si>
    <t>○</t>
  </si>
  <si>
    <t>北海道旭川市神楽岡6条5丁目６番2号　神旭コーポ１階５０１号</t>
    <rPh sb="0" eb="3">
      <t>ホッカイドウ</t>
    </rPh>
    <rPh sb="3" eb="6">
      <t>アサヒカワシ</t>
    </rPh>
    <rPh sb="6" eb="9">
      <t>カグラオカ</t>
    </rPh>
    <rPh sb="10" eb="11">
      <t>ジョウ</t>
    </rPh>
    <rPh sb="12" eb="14">
      <t>チョウメ</t>
    </rPh>
    <rPh sb="15" eb="16">
      <t>バン</t>
    </rPh>
    <rPh sb="17" eb="18">
      <t>ゴウ</t>
    </rPh>
    <rPh sb="19" eb="20">
      <t>カミ</t>
    </rPh>
    <rPh sb="20" eb="21">
      <t>アサヒ</t>
    </rPh>
    <rPh sb="25" eb="26">
      <t>カイ</t>
    </rPh>
    <rPh sb="29" eb="30">
      <t>ゴウ</t>
    </rPh>
    <phoneticPr fontId="1"/>
  </si>
  <si>
    <t>在宅介護サービスを利用していただきます。</t>
    <rPh sb="0" eb="4">
      <t>ザイタクカイゴ</t>
    </rPh>
    <rPh sb="9" eb="11">
      <t>リヨウ</t>
    </rPh>
    <phoneticPr fontId="1"/>
  </si>
  <si>
    <t>移動、移乗、診察など同席</t>
    <rPh sb="0" eb="2">
      <t>イドウ</t>
    </rPh>
    <rPh sb="3" eb="5">
      <t>イジョウ</t>
    </rPh>
    <rPh sb="6" eb="8">
      <t>シンサツ</t>
    </rPh>
    <rPh sb="10" eb="12">
      <t>ドウセキ</t>
    </rPh>
    <phoneticPr fontId="1"/>
  </si>
  <si>
    <t>生活状況の伝達</t>
    <rPh sb="0" eb="4">
      <t>セイカツジョウキョウ</t>
    </rPh>
    <rPh sb="5" eb="7">
      <t>デンタツ</t>
    </rPh>
    <phoneticPr fontId="1"/>
  </si>
  <si>
    <t>入院中洗濯物の引き取り</t>
    <rPh sb="0" eb="3">
      <t>ニュウインチュウ</t>
    </rPh>
    <rPh sb="3" eb="6">
      <t>センタクモノ</t>
    </rPh>
    <rPh sb="7" eb="8">
      <t>ヒ</t>
    </rPh>
    <rPh sb="9" eb="10">
      <t>ト</t>
    </rPh>
    <phoneticPr fontId="1"/>
  </si>
  <si>
    <t>食事介助は在宅介護サービスを利用して頂きます。</t>
    <rPh sb="0" eb="4">
      <t>ショクジカイジョ</t>
    </rPh>
    <rPh sb="5" eb="7">
      <t>ザイタク</t>
    </rPh>
    <rPh sb="7" eb="9">
      <t>カイゴ</t>
    </rPh>
    <rPh sb="14" eb="16">
      <t>リヨウ</t>
    </rPh>
    <rPh sb="18" eb="19">
      <t>イタダ</t>
    </rPh>
    <phoneticPr fontId="1"/>
  </si>
  <si>
    <t>主治医の指示にて行います。</t>
    <rPh sb="0" eb="3">
      <t>シュジイ</t>
    </rPh>
    <rPh sb="4" eb="6">
      <t>シジ</t>
    </rPh>
    <rPh sb="8" eb="9">
      <t>オコナ</t>
    </rPh>
    <phoneticPr fontId="1"/>
  </si>
  <si>
    <t>1000円　1h
最大3000円まで</t>
    <rPh sb="4" eb="5">
      <t>エン</t>
    </rPh>
    <rPh sb="9" eb="11">
      <t>サイダイ</t>
    </rPh>
    <rPh sb="15" eb="16">
      <t>エン</t>
    </rPh>
    <phoneticPr fontId="1"/>
  </si>
  <si>
    <t>sakakenta5642</t>
    <phoneticPr fontId="1"/>
  </si>
  <si>
    <t>sakaikenta5642</t>
    <phoneticPr fontId="1"/>
  </si>
  <si>
    <t>１　全室個室（縁故者個室含む）</t>
  </si>
  <si>
    <t>28.000円近傍の施設家賃の平均額</t>
    <rPh sb="6" eb="7">
      <t>エン</t>
    </rPh>
    <rPh sb="7" eb="8">
      <t>キン</t>
    </rPh>
    <rPh sb="8" eb="9">
      <t>ボウ</t>
    </rPh>
    <rPh sb="10" eb="12">
      <t>シセツ</t>
    </rPh>
    <rPh sb="12" eb="14">
      <t>ヤチン</t>
    </rPh>
    <rPh sb="15" eb="18">
      <t>ヘイキンガク</t>
    </rPh>
    <phoneticPr fontId="1"/>
  </si>
  <si>
    <t>43.000円
朝食　400円　昼食、夕食　500円　30日分で算定</t>
    <rPh sb="6" eb="7">
      <t>エン</t>
    </rPh>
    <rPh sb="8" eb="9">
      <t>アサ</t>
    </rPh>
    <rPh sb="9" eb="10">
      <t>ショク</t>
    </rPh>
    <rPh sb="14" eb="15">
      <t>エン</t>
    </rPh>
    <rPh sb="16" eb="18">
      <t>ヒルショク</t>
    </rPh>
    <rPh sb="19" eb="21">
      <t>ユウショク</t>
    </rPh>
    <rPh sb="25" eb="26">
      <t>エン</t>
    </rPh>
    <rPh sb="29" eb="31">
      <t>ニチブン</t>
    </rPh>
    <rPh sb="32" eb="34">
      <t>サンテイ</t>
    </rPh>
    <phoneticPr fontId="1"/>
  </si>
  <si>
    <t>２　事業者が賃借する建物</t>
  </si>
  <si>
    <t>じゅうたくがたゆうりょうろうじんほーむ　それいゆ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</si>
</sst>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J12" sqref="J12:P12"/>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6</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2498</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2481</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2483</v>
      </c>
      <c r="K16" s="200"/>
      <c r="L16" s="200"/>
      <c r="M16" s="200"/>
      <c r="N16" s="200"/>
      <c r="O16" s="200"/>
      <c r="P16" s="201"/>
    </row>
    <row r="17" spans="1:20" ht="20.100000000000001" customHeight="1">
      <c r="B17" s="76" t="s">
        <v>6</v>
      </c>
      <c r="C17" s="77"/>
      <c r="D17" s="77"/>
      <c r="E17" s="78"/>
      <c r="F17" s="34" t="s">
        <v>13</v>
      </c>
      <c r="G17" s="31">
        <v>78</v>
      </c>
      <c r="H17" s="35" t="s">
        <v>487</v>
      </c>
      <c r="I17" s="32">
        <v>8316</v>
      </c>
      <c r="J17" s="82"/>
      <c r="K17" s="83"/>
      <c r="L17" s="83"/>
      <c r="M17" s="83"/>
      <c r="N17" s="83"/>
      <c r="O17" s="83"/>
      <c r="P17" s="84"/>
      <c r="S17" s="15" t="str">
        <f>IF(OR(G17="",I17=""),"未記入","")</f>
        <v/>
      </c>
    </row>
    <row r="18" spans="1:20" ht="57.75" customHeight="1">
      <c r="B18" s="79"/>
      <c r="C18" s="80"/>
      <c r="D18" s="80"/>
      <c r="E18" s="81"/>
      <c r="F18" s="85" t="s">
        <v>2484</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2485</v>
      </c>
      <c r="K19" s="35" t="s">
        <v>487</v>
      </c>
      <c r="L19" s="63" t="s">
        <v>2486</v>
      </c>
      <c r="M19" s="35" t="s">
        <v>487</v>
      </c>
      <c r="N19" s="63" t="s">
        <v>2487</v>
      </c>
      <c r="O19" s="83"/>
      <c r="P19" s="84"/>
      <c r="Q19" s="12"/>
    </row>
    <row r="20" spans="1:20" ht="20.100000000000001" customHeight="1">
      <c r="B20" s="89"/>
      <c r="C20" s="90"/>
      <c r="D20" s="90"/>
      <c r="E20" s="91"/>
      <c r="F20" s="92" t="s">
        <v>15</v>
      </c>
      <c r="G20" s="92"/>
      <c r="H20" s="92"/>
      <c r="I20" s="92"/>
      <c r="J20" s="64" t="s">
        <v>2485</v>
      </c>
      <c r="K20" s="35" t="s">
        <v>487</v>
      </c>
      <c r="L20" s="63" t="s">
        <v>2488</v>
      </c>
      <c r="M20" s="35" t="s">
        <v>487</v>
      </c>
      <c r="N20" s="63" t="s">
        <v>2489</v>
      </c>
      <c r="O20" s="83"/>
      <c r="P20" s="84"/>
      <c r="Q20" s="12"/>
    </row>
    <row r="21" spans="1:20" ht="20.100000000000001" customHeight="1">
      <c r="B21" s="89"/>
      <c r="C21" s="90"/>
      <c r="D21" s="90"/>
      <c r="E21" s="91"/>
      <c r="F21" s="93" t="s">
        <v>423</v>
      </c>
      <c r="G21" s="94"/>
      <c r="H21" s="94"/>
      <c r="I21" s="95"/>
      <c r="J21" s="96" t="s">
        <v>2539</v>
      </c>
      <c r="K21" s="97"/>
      <c r="L21" s="97"/>
      <c r="M21" s="35" t="s">
        <v>483</v>
      </c>
      <c r="N21" s="97" t="s">
        <v>2490</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2491</v>
      </c>
      <c r="K23" s="122"/>
      <c r="L23" s="123" t="s">
        <v>2497</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2007</v>
      </c>
      <c r="G26" s="162"/>
      <c r="H26" s="35" t="s">
        <v>484</v>
      </c>
      <c r="I26" s="162">
        <v>12</v>
      </c>
      <c r="J26" s="162"/>
      <c r="K26" s="35" t="s">
        <v>485</v>
      </c>
      <c r="L26" s="162">
        <v>12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2545</v>
      </c>
      <c r="I31" s="155"/>
      <c r="J31" s="155"/>
      <c r="K31" s="155"/>
      <c r="L31" s="155"/>
      <c r="M31" s="155"/>
      <c r="N31" s="155"/>
      <c r="O31" s="155"/>
      <c r="P31" s="156"/>
      <c r="S31" s="15" t="str">
        <f>IF(H31="","未記入","")</f>
        <v/>
      </c>
    </row>
    <row r="32" spans="1:20" ht="39" customHeight="1">
      <c r="B32" s="79"/>
      <c r="C32" s="80"/>
      <c r="D32" s="80"/>
      <c r="E32" s="81"/>
      <c r="F32" s="119" t="s">
        <v>2494</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8316</v>
      </c>
      <c r="J33" s="133"/>
      <c r="K33" s="133"/>
      <c r="L33" s="133"/>
      <c r="M33" s="133"/>
      <c r="N33" s="133"/>
      <c r="O33" s="133"/>
      <c r="P33" s="134"/>
      <c r="S33" s="15" t="str">
        <f>IF(OR(G33="",I33=""),"未記入","")</f>
        <v/>
      </c>
    </row>
    <row r="34" spans="2:20" ht="58.5" customHeight="1">
      <c r="B34" s="79"/>
      <c r="C34" s="80"/>
      <c r="D34" s="80"/>
      <c r="E34" s="81"/>
      <c r="F34" s="85" t="s">
        <v>2484</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2485</v>
      </c>
      <c r="K43" s="35" t="s">
        <v>487</v>
      </c>
      <c r="L43" s="11" t="s">
        <v>2486</v>
      </c>
      <c r="M43" s="35" t="s">
        <v>487</v>
      </c>
      <c r="N43" s="11" t="s">
        <v>2487</v>
      </c>
      <c r="O43" s="83"/>
      <c r="P43" s="84"/>
      <c r="S43" s="15" t="str">
        <f>IF(OR(J43="",L43="",N43=""),"未記入","")</f>
        <v/>
      </c>
    </row>
    <row r="44" spans="2:20" ht="20.100000000000001" customHeight="1">
      <c r="B44" s="114"/>
      <c r="C44" s="92"/>
      <c r="D44" s="92"/>
      <c r="E44" s="92"/>
      <c r="F44" s="92" t="s">
        <v>15</v>
      </c>
      <c r="G44" s="92"/>
      <c r="H44" s="92"/>
      <c r="I44" s="92"/>
      <c r="J44" s="64" t="s">
        <v>2485</v>
      </c>
      <c r="K44" s="35" t="s">
        <v>487</v>
      </c>
      <c r="L44" s="63" t="s">
        <v>2488</v>
      </c>
      <c r="M44" s="35" t="s">
        <v>487</v>
      </c>
      <c r="N44" s="63" t="s">
        <v>2489</v>
      </c>
      <c r="O44" s="83"/>
      <c r="P44" s="84"/>
    </row>
    <row r="45" spans="2:20" ht="20.100000000000001" customHeight="1">
      <c r="B45" s="114"/>
      <c r="C45" s="92"/>
      <c r="D45" s="92"/>
      <c r="E45" s="92"/>
      <c r="F45" s="93" t="s">
        <v>423</v>
      </c>
      <c r="G45" s="94"/>
      <c r="H45" s="94"/>
      <c r="I45" s="95"/>
      <c r="J45" s="96" t="s">
        <v>2540</v>
      </c>
      <c r="K45" s="97"/>
      <c r="L45" s="97"/>
      <c r="M45" s="35" t="s">
        <v>483</v>
      </c>
      <c r="N45" s="97" t="s">
        <v>2490</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2491</v>
      </c>
      <c r="K47" s="122"/>
      <c r="L47" s="123" t="s">
        <v>2497</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2492</v>
      </c>
      <c r="K48" s="159"/>
      <c r="L48" s="159"/>
      <c r="M48" s="159"/>
      <c r="N48" s="159"/>
      <c r="O48" s="96"/>
      <c r="P48" s="131"/>
    </row>
    <row r="49" spans="1:20" ht="20.100000000000001" customHeight="1">
      <c r="B49" s="114"/>
      <c r="C49" s="92"/>
      <c r="D49" s="92"/>
      <c r="E49" s="92"/>
      <c r="F49" s="92" t="s">
        <v>18</v>
      </c>
      <c r="G49" s="92"/>
      <c r="H49" s="92"/>
      <c r="I49" s="92"/>
      <c r="J49" s="159" t="s">
        <v>140</v>
      </c>
      <c r="K49" s="159"/>
      <c r="L49" s="159"/>
      <c r="M49" s="159"/>
      <c r="N49" s="159"/>
      <c r="O49" s="96"/>
      <c r="P49" s="131"/>
    </row>
    <row r="50" spans="1:20" ht="20.100000000000001" customHeight="1">
      <c r="B50" s="163" t="s">
        <v>28</v>
      </c>
      <c r="C50" s="164"/>
      <c r="D50" s="164"/>
      <c r="E50" s="164"/>
      <c r="F50" s="164"/>
      <c r="G50" s="164"/>
      <c r="H50" s="164"/>
      <c r="I50" s="164"/>
      <c r="J50" s="161">
        <v>2008</v>
      </c>
      <c r="K50" s="162"/>
      <c r="L50" s="35" t="s">
        <v>484</v>
      </c>
      <c r="M50" s="61">
        <v>5</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2008</v>
      </c>
      <c r="K51" s="168"/>
      <c r="L51" s="36" t="s">
        <v>484</v>
      </c>
      <c r="M51" s="62">
        <v>5</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521.46</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2500</v>
      </c>
      <c r="L65" s="97"/>
      <c r="M65" s="97"/>
      <c r="N65" s="97"/>
      <c r="O65" s="97"/>
      <c r="P65" s="101"/>
    </row>
    <row r="66" spans="2:16" ht="20.100000000000001" customHeight="1">
      <c r="B66" s="114"/>
      <c r="C66" s="92"/>
      <c r="D66" s="174"/>
      <c r="E66" s="90"/>
      <c r="F66" s="91"/>
      <c r="G66" s="188"/>
      <c r="H66" s="115" t="s">
        <v>436</v>
      </c>
      <c r="I66" s="77"/>
      <c r="J66" s="78"/>
      <c r="K66" s="96" t="s">
        <v>2500</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2008</v>
      </c>
      <c r="L68" s="39" t="s">
        <v>484</v>
      </c>
      <c r="M68" s="61">
        <v>5</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2028</v>
      </c>
      <c r="L70" s="39" t="s">
        <v>484</v>
      </c>
      <c r="M70" s="61">
        <v>4</v>
      </c>
      <c r="N70" s="39" t="s">
        <v>485</v>
      </c>
      <c r="O70" s="61">
        <v>30</v>
      </c>
      <c r="P70" s="40" t="s">
        <v>486</v>
      </c>
    </row>
    <row r="71" spans="2:16" ht="20.100000000000001" customHeight="1">
      <c r="B71" s="114"/>
      <c r="C71" s="92"/>
      <c r="D71" s="175"/>
      <c r="E71" s="80"/>
      <c r="F71" s="81"/>
      <c r="G71" s="189"/>
      <c r="H71" s="99" t="s">
        <v>437</v>
      </c>
      <c r="I71" s="99"/>
      <c r="J71" s="100"/>
      <c r="K71" s="96" t="s">
        <v>2500</v>
      </c>
      <c r="L71" s="97"/>
      <c r="M71" s="97"/>
      <c r="N71" s="97"/>
      <c r="O71" s="97"/>
      <c r="P71" s="101"/>
    </row>
    <row r="72" spans="2:16" ht="20.100000000000001" customHeight="1">
      <c r="B72" s="427" t="s">
        <v>2381</v>
      </c>
      <c r="C72" s="428"/>
      <c r="D72" s="115" t="s">
        <v>40</v>
      </c>
      <c r="E72" s="77"/>
      <c r="F72" s="78"/>
      <c r="G72" s="82" t="s">
        <v>41</v>
      </c>
      <c r="H72" s="83"/>
      <c r="I72" s="83"/>
      <c r="J72" s="202"/>
      <c r="K72" s="96">
        <v>496.08</v>
      </c>
      <c r="L72" s="97"/>
      <c r="M72" s="97"/>
      <c r="N72" s="99" t="s">
        <v>490</v>
      </c>
      <c r="O72" s="99"/>
      <c r="P72" s="169"/>
    </row>
    <row r="73" spans="2:16" ht="20.100000000000001" customHeight="1">
      <c r="B73" s="429"/>
      <c r="C73" s="430"/>
      <c r="D73" s="175"/>
      <c r="E73" s="80"/>
      <c r="F73" s="81"/>
      <c r="G73" s="164" t="s">
        <v>42</v>
      </c>
      <c r="H73" s="164"/>
      <c r="I73" s="164"/>
      <c r="J73" s="164"/>
      <c r="K73" s="96">
        <v>460.755</v>
      </c>
      <c r="L73" s="97"/>
      <c r="M73" s="97"/>
      <c r="N73" s="99" t="s">
        <v>490</v>
      </c>
      <c r="O73" s="99"/>
      <c r="P73" s="169"/>
    </row>
    <row r="74" spans="2:16" ht="20.100000000000001" customHeight="1">
      <c r="B74" s="429"/>
      <c r="C74" s="430"/>
      <c r="D74" s="92" t="s">
        <v>43</v>
      </c>
      <c r="E74" s="92"/>
      <c r="F74" s="92"/>
      <c r="G74" s="159" t="s">
        <v>2501</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2544</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t="s">
        <v>2409</v>
      </c>
      <c r="L82" s="97"/>
      <c r="M82" s="97"/>
      <c r="N82" s="97"/>
      <c r="O82" s="97"/>
      <c r="P82" s="101"/>
    </row>
    <row r="83" spans="2:19" ht="20.100000000000001" customHeight="1">
      <c r="B83" s="429"/>
      <c r="C83" s="430"/>
      <c r="D83" s="92"/>
      <c r="E83" s="92"/>
      <c r="F83" s="92"/>
      <c r="G83" s="188"/>
      <c r="H83" s="99" t="s">
        <v>435</v>
      </c>
      <c r="I83" s="99"/>
      <c r="J83" s="100"/>
      <c r="K83" s="96" t="s">
        <v>2500</v>
      </c>
      <c r="L83" s="97"/>
      <c r="M83" s="97"/>
      <c r="N83" s="97"/>
      <c r="O83" s="97"/>
      <c r="P83" s="101"/>
    </row>
    <row r="84" spans="2:19" ht="20.100000000000001" customHeight="1">
      <c r="B84" s="429"/>
      <c r="C84" s="430"/>
      <c r="D84" s="92"/>
      <c r="E84" s="92"/>
      <c r="F84" s="92"/>
      <c r="G84" s="188"/>
      <c r="H84" s="115" t="s">
        <v>436</v>
      </c>
      <c r="I84" s="77"/>
      <c r="J84" s="78"/>
      <c r="K84" s="96" t="s">
        <v>2500</v>
      </c>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v>2008</v>
      </c>
      <c r="L86" s="39" t="s">
        <v>484</v>
      </c>
      <c r="M86" s="61">
        <v>5</v>
      </c>
      <c r="N86" s="39" t="s">
        <v>485</v>
      </c>
      <c r="O86" s="61">
        <v>1</v>
      </c>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v>2028</v>
      </c>
      <c r="L88" s="39" t="s">
        <v>484</v>
      </c>
      <c r="M88" s="61">
        <v>4</v>
      </c>
      <c r="N88" s="39" t="s">
        <v>485</v>
      </c>
      <c r="O88" s="61">
        <v>30</v>
      </c>
      <c r="P88" s="40" t="s">
        <v>486</v>
      </c>
    </row>
    <row r="89" spans="2:19" ht="20.100000000000001" customHeight="1">
      <c r="B89" s="431"/>
      <c r="C89" s="432"/>
      <c r="D89" s="92"/>
      <c r="E89" s="92"/>
      <c r="F89" s="92"/>
      <c r="G89" s="189"/>
      <c r="H89" s="99" t="s">
        <v>437</v>
      </c>
      <c r="I89" s="99"/>
      <c r="J89" s="100"/>
      <c r="K89" s="96" t="s">
        <v>2500</v>
      </c>
      <c r="L89" s="97"/>
      <c r="M89" s="97"/>
      <c r="N89" s="97"/>
      <c r="O89" s="97"/>
      <c r="P89" s="101"/>
    </row>
    <row r="90" spans="2:19" ht="20.100000000000001" customHeight="1">
      <c r="B90" s="114" t="s">
        <v>45</v>
      </c>
      <c r="C90" s="92"/>
      <c r="D90" s="210" t="s">
        <v>46</v>
      </c>
      <c r="E90" s="77"/>
      <c r="F90" s="78"/>
      <c r="G90" s="159" t="s">
        <v>2541</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11.5</v>
      </c>
      <c r="K95" s="50" t="s">
        <v>490</v>
      </c>
      <c r="L95" s="96">
        <v>20</v>
      </c>
      <c r="M95" s="122"/>
      <c r="N95" s="111" t="s">
        <v>2424</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2500</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2503</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2500</v>
      </c>
      <c r="H117" s="159"/>
      <c r="I117" s="159"/>
      <c r="J117" s="159"/>
      <c r="K117" s="159"/>
      <c r="L117" s="159"/>
      <c r="M117" s="159"/>
      <c r="N117" s="159"/>
      <c r="O117" s="96"/>
      <c r="P117" s="131"/>
    </row>
    <row r="118" spans="2:16" ht="20.100000000000001" customHeight="1">
      <c r="B118" s="193"/>
      <c r="C118" s="195"/>
      <c r="D118" s="217" t="s">
        <v>73</v>
      </c>
      <c r="E118" s="138"/>
      <c r="F118" s="139"/>
      <c r="G118" s="159" t="s">
        <v>2500</v>
      </c>
      <c r="H118" s="159"/>
      <c r="I118" s="159"/>
      <c r="J118" s="159"/>
      <c r="K118" s="159"/>
      <c r="L118" s="159"/>
      <c r="M118" s="159"/>
      <c r="N118" s="159"/>
      <c r="O118" s="96"/>
      <c r="P118" s="131"/>
    </row>
    <row r="119" spans="2:16" ht="20.100000000000001" customHeight="1">
      <c r="B119" s="193"/>
      <c r="C119" s="195"/>
      <c r="D119" s="219" t="s">
        <v>74</v>
      </c>
      <c r="E119" s="220"/>
      <c r="F119" s="221"/>
      <c r="G119" s="159" t="s">
        <v>2500</v>
      </c>
      <c r="H119" s="159"/>
      <c r="I119" s="159"/>
      <c r="J119" s="159"/>
      <c r="K119" s="159"/>
      <c r="L119" s="159"/>
      <c r="M119" s="159"/>
      <c r="N119" s="159"/>
      <c r="O119" s="96"/>
      <c r="P119" s="131"/>
    </row>
    <row r="120" spans="2:16" ht="20.100000000000001" customHeight="1">
      <c r="B120" s="193"/>
      <c r="C120" s="195"/>
      <c r="D120" s="203" t="s">
        <v>75</v>
      </c>
      <c r="E120" s="99"/>
      <c r="F120" s="100"/>
      <c r="G120" s="159" t="s">
        <v>2500</v>
      </c>
      <c r="H120" s="159"/>
      <c r="I120" s="159"/>
      <c r="J120" s="159"/>
      <c r="K120" s="159"/>
      <c r="L120" s="159"/>
      <c r="M120" s="159"/>
      <c r="N120" s="159"/>
      <c r="O120" s="96"/>
      <c r="P120" s="131"/>
    </row>
    <row r="121" spans="2:16" ht="20.100000000000001" customHeight="1">
      <c r="B121" s="193"/>
      <c r="C121" s="195"/>
      <c r="D121" s="203" t="s">
        <v>76</v>
      </c>
      <c r="E121" s="99"/>
      <c r="F121" s="100"/>
      <c r="G121" s="159" t="s">
        <v>2500</v>
      </c>
      <c r="H121" s="159"/>
      <c r="I121" s="159"/>
      <c r="J121" s="159"/>
      <c r="K121" s="159"/>
      <c r="L121" s="159"/>
      <c r="M121" s="159"/>
      <c r="N121" s="159"/>
      <c r="O121" s="96"/>
      <c r="P121" s="131"/>
    </row>
    <row r="122" spans="2:16" ht="20.100000000000001" customHeight="1">
      <c r="B122" s="222"/>
      <c r="C122" s="223"/>
      <c r="D122" s="203" t="s">
        <v>77</v>
      </c>
      <c r="E122" s="99"/>
      <c r="F122" s="100"/>
      <c r="G122" s="159" t="s">
        <v>2500</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2504</v>
      </c>
      <c r="H123" s="159"/>
      <c r="I123" s="159"/>
      <c r="J123" s="159"/>
      <c r="K123" s="159"/>
      <c r="L123" s="159"/>
      <c r="M123" s="159"/>
      <c r="N123" s="159"/>
      <c r="O123" s="96"/>
      <c r="P123" s="131"/>
    </row>
    <row r="124" spans="2:16" ht="20.100000000000001" customHeight="1">
      <c r="B124" s="193"/>
      <c r="C124" s="195"/>
      <c r="D124" s="217" t="s">
        <v>446</v>
      </c>
      <c r="E124" s="138"/>
      <c r="F124" s="139"/>
      <c r="G124" s="159" t="s">
        <v>2505</v>
      </c>
      <c r="H124" s="159"/>
      <c r="I124" s="159"/>
      <c r="J124" s="159"/>
      <c r="K124" s="159"/>
      <c r="L124" s="159"/>
      <c r="M124" s="159"/>
      <c r="N124" s="159"/>
      <c r="O124" s="96"/>
      <c r="P124" s="131"/>
    </row>
    <row r="125" spans="2:16" ht="20.100000000000001" customHeight="1">
      <c r="B125" s="193"/>
      <c r="C125" s="195"/>
      <c r="D125" s="219" t="s">
        <v>447</v>
      </c>
      <c r="E125" s="220"/>
      <c r="F125" s="221"/>
      <c r="G125" s="159" t="s">
        <v>2506</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t="s">
        <v>2500</v>
      </c>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2510</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2510</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2510</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2510</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2530</v>
      </c>
      <c r="G172" s="171" t="s">
        <v>474</v>
      </c>
      <c r="H172" s="171"/>
      <c r="I172" s="171"/>
      <c r="J172" s="171"/>
      <c r="K172" s="171"/>
      <c r="L172" s="171"/>
      <c r="M172" s="171"/>
      <c r="N172" s="171"/>
      <c r="O172" s="171"/>
      <c r="P172" s="186"/>
    </row>
    <row r="173" spans="2:20" ht="20.100000000000001" customHeight="1">
      <c r="B173" s="114"/>
      <c r="C173" s="92"/>
      <c r="D173" s="92"/>
      <c r="E173" s="92"/>
      <c r="F173" s="14" t="s">
        <v>2530</v>
      </c>
      <c r="G173" s="99" t="s">
        <v>475</v>
      </c>
      <c r="H173" s="99"/>
      <c r="I173" s="99"/>
      <c r="J173" s="99"/>
      <c r="K173" s="99"/>
      <c r="L173" s="99"/>
      <c r="M173" s="99"/>
      <c r="N173" s="99"/>
      <c r="O173" s="99"/>
      <c r="P173" s="169"/>
    </row>
    <row r="174" spans="2:20" ht="20.100000000000001" customHeight="1">
      <c r="B174" s="114"/>
      <c r="C174" s="92"/>
      <c r="D174" s="92"/>
      <c r="E174" s="92"/>
      <c r="F174" s="14" t="s">
        <v>2530</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c r="J176" s="86"/>
      <c r="K176" s="86"/>
      <c r="L176" s="86"/>
      <c r="M176" s="86"/>
      <c r="N176" s="86"/>
      <c r="O176" s="87"/>
      <c r="P176" s="88"/>
    </row>
    <row r="177" spans="2:16" ht="39.9" customHeight="1">
      <c r="B177" s="280"/>
      <c r="C177" s="281"/>
      <c r="D177" s="82"/>
      <c r="E177" s="202"/>
      <c r="F177" s="92" t="s">
        <v>108</v>
      </c>
      <c r="G177" s="92"/>
      <c r="H177" s="92"/>
      <c r="I177" s="85"/>
      <c r="J177" s="86"/>
      <c r="K177" s="86"/>
      <c r="L177" s="86"/>
      <c r="M177" s="86"/>
      <c r="N177" s="86"/>
      <c r="O177" s="87"/>
      <c r="P177" s="88"/>
    </row>
    <row r="178" spans="2:16" ht="39.9" customHeight="1">
      <c r="B178" s="280"/>
      <c r="C178" s="281"/>
      <c r="D178" s="82"/>
      <c r="E178" s="202"/>
      <c r="F178" s="92" t="s">
        <v>109</v>
      </c>
      <c r="G178" s="92"/>
      <c r="H178" s="92"/>
      <c r="I178" s="85"/>
      <c r="J178" s="86"/>
      <c r="K178" s="86"/>
      <c r="L178" s="86"/>
      <c r="M178" s="86"/>
      <c r="N178" s="86"/>
      <c r="O178" s="87"/>
      <c r="P178" s="88"/>
    </row>
    <row r="179" spans="2:16" ht="39.9" customHeight="1">
      <c r="B179" s="280"/>
      <c r="C179" s="281"/>
      <c r="D179" s="82"/>
      <c r="E179" s="202"/>
      <c r="F179" s="92" t="s">
        <v>429</v>
      </c>
      <c r="G179" s="92"/>
      <c r="H179" s="92"/>
      <c r="I179" s="85"/>
      <c r="J179" s="86"/>
      <c r="K179" s="86"/>
      <c r="L179" s="86"/>
      <c r="M179" s="86"/>
      <c r="N179" s="86"/>
      <c r="O179" s="87"/>
      <c r="P179" s="88"/>
    </row>
    <row r="180" spans="2:16" ht="39.9" customHeight="1">
      <c r="B180" s="280"/>
      <c r="C180" s="281"/>
      <c r="D180" s="82"/>
      <c r="E180" s="202"/>
      <c r="F180" s="92" t="s">
        <v>110</v>
      </c>
      <c r="G180" s="92"/>
      <c r="H180" s="92"/>
      <c r="I180" s="85"/>
      <c r="J180" s="86"/>
      <c r="K180" s="86"/>
      <c r="L180" s="86"/>
      <c r="M180" s="86"/>
      <c r="N180" s="86"/>
      <c r="O180" s="87"/>
      <c r="P180" s="88"/>
    </row>
    <row r="181" spans="2:16" ht="39.9" customHeight="1">
      <c r="B181" s="280"/>
      <c r="C181" s="281"/>
      <c r="D181" s="82">
        <v>2</v>
      </c>
      <c r="E181" s="202"/>
      <c r="F181" s="92" t="s">
        <v>5</v>
      </c>
      <c r="G181" s="92"/>
      <c r="H181" s="92"/>
      <c r="I181" s="85"/>
      <c r="J181" s="86"/>
      <c r="K181" s="86"/>
      <c r="L181" s="86"/>
      <c r="M181" s="86"/>
      <c r="N181" s="86"/>
      <c r="O181" s="87"/>
      <c r="P181" s="88"/>
    </row>
    <row r="182" spans="2:16" ht="39.9" customHeight="1">
      <c r="B182" s="280"/>
      <c r="C182" s="281"/>
      <c r="D182" s="82"/>
      <c r="E182" s="202"/>
      <c r="F182" s="92" t="s">
        <v>108</v>
      </c>
      <c r="G182" s="92"/>
      <c r="H182" s="92"/>
      <c r="I182" s="85"/>
      <c r="J182" s="86"/>
      <c r="K182" s="86"/>
      <c r="L182" s="86"/>
      <c r="M182" s="86"/>
      <c r="N182" s="86"/>
      <c r="O182" s="87"/>
      <c r="P182" s="88"/>
    </row>
    <row r="183" spans="2:16" ht="39.9" customHeight="1">
      <c r="B183" s="280"/>
      <c r="C183" s="281"/>
      <c r="D183" s="82"/>
      <c r="E183" s="202"/>
      <c r="F183" s="92" t="s">
        <v>109</v>
      </c>
      <c r="G183" s="92"/>
      <c r="H183" s="92"/>
      <c r="I183" s="85"/>
      <c r="J183" s="86"/>
      <c r="K183" s="86"/>
      <c r="L183" s="86"/>
      <c r="M183" s="86"/>
      <c r="N183" s="86"/>
      <c r="O183" s="87"/>
      <c r="P183" s="88"/>
    </row>
    <row r="184" spans="2:16" ht="39.9" customHeight="1">
      <c r="B184" s="280"/>
      <c r="C184" s="281"/>
      <c r="D184" s="82"/>
      <c r="E184" s="202"/>
      <c r="F184" s="92" t="s">
        <v>429</v>
      </c>
      <c r="G184" s="92"/>
      <c r="H184" s="92"/>
      <c r="I184" s="85"/>
      <c r="J184" s="86"/>
      <c r="K184" s="86"/>
      <c r="L184" s="86"/>
      <c r="M184" s="86"/>
      <c r="N184" s="86"/>
      <c r="O184" s="87"/>
      <c r="P184" s="88"/>
    </row>
    <row r="185" spans="2:16" ht="39.9" customHeight="1">
      <c r="B185" s="280"/>
      <c r="C185" s="281"/>
      <c r="D185" s="82"/>
      <c r="E185" s="202"/>
      <c r="F185" s="92" t="s">
        <v>110</v>
      </c>
      <c r="G185" s="92"/>
      <c r="H185" s="92"/>
      <c r="I185" s="85"/>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c r="J191" s="86"/>
      <c r="K191" s="86"/>
      <c r="L191" s="86"/>
      <c r="M191" s="86"/>
      <c r="N191" s="86"/>
      <c r="O191" s="87"/>
      <c r="P191" s="88"/>
    </row>
    <row r="192" spans="2:16" ht="39.9" customHeight="1">
      <c r="B192" s="280"/>
      <c r="C192" s="281"/>
      <c r="D192" s="269"/>
      <c r="E192" s="235"/>
      <c r="F192" s="92" t="s">
        <v>108</v>
      </c>
      <c r="G192" s="92"/>
      <c r="H192" s="92"/>
      <c r="I192" s="85"/>
      <c r="J192" s="86"/>
      <c r="K192" s="86"/>
      <c r="L192" s="86"/>
      <c r="M192" s="86"/>
      <c r="N192" s="86"/>
      <c r="O192" s="87"/>
      <c r="P192" s="88"/>
    </row>
    <row r="193" spans="2:16" ht="39.9" customHeight="1">
      <c r="B193" s="280"/>
      <c r="C193" s="281"/>
      <c r="D193" s="269"/>
      <c r="E193" s="235"/>
      <c r="F193" s="160" t="s">
        <v>110</v>
      </c>
      <c r="G193" s="160"/>
      <c r="H193" s="160"/>
      <c r="I193" s="85"/>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2500</v>
      </c>
      <c r="K219" s="159"/>
      <c r="L219" s="159"/>
      <c r="M219" s="159"/>
      <c r="N219" s="159"/>
      <c r="O219" s="96"/>
      <c r="P219" s="131"/>
      <c r="S219" s="15" t="str">
        <f>IF(J219="","未記入","")</f>
        <v/>
      </c>
    </row>
    <row r="220" spans="2:20" ht="60" customHeight="1">
      <c r="B220" s="114" t="s">
        <v>128</v>
      </c>
      <c r="C220" s="92"/>
      <c r="D220" s="92"/>
      <c r="E220" s="92"/>
      <c r="F220" s="85" t="s">
        <v>2511</v>
      </c>
      <c r="G220" s="86"/>
      <c r="H220" s="86"/>
      <c r="I220" s="86"/>
      <c r="J220" s="86"/>
      <c r="K220" s="86"/>
      <c r="L220" s="86"/>
      <c r="M220" s="86"/>
      <c r="N220" s="86"/>
      <c r="O220" s="87"/>
      <c r="P220" s="88"/>
    </row>
    <row r="221" spans="2:20" ht="60" customHeight="1">
      <c r="B221" s="114" t="s">
        <v>493</v>
      </c>
      <c r="C221" s="92"/>
      <c r="D221" s="92"/>
      <c r="E221" s="92"/>
      <c r="F221" s="85" t="s">
        <v>2512</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2513</v>
      </c>
      <c r="K222" s="206"/>
      <c r="L222" s="206"/>
      <c r="M222" s="206"/>
      <c r="N222" s="206"/>
      <c r="O222" s="206"/>
      <c r="P222" s="207"/>
    </row>
    <row r="223" spans="2:20" ht="20.100000000000001" customHeight="1">
      <c r="B223" s="222"/>
      <c r="C223" s="227"/>
      <c r="D223" s="227"/>
      <c r="E223" s="223"/>
      <c r="F223" s="92" t="s">
        <v>137</v>
      </c>
      <c r="G223" s="92"/>
      <c r="H223" s="92"/>
      <c r="I223" s="92"/>
      <c r="J223" s="96">
        <v>0.5</v>
      </c>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2514</v>
      </c>
      <c r="K227" s="206"/>
      <c r="L227" s="206"/>
      <c r="M227" s="206"/>
      <c r="N227" s="206"/>
      <c r="O227" s="206"/>
      <c r="P227" s="207"/>
    </row>
    <row r="228" spans="1:20" ht="20.100000000000001" customHeight="1">
      <c r="B228" s="114" t="s">
        <v>132</v>
      </c>
      <c r="C228" s="92"/>
      <c r="D228" s="92"/>
      <c r="E228" s="92"/>
      <c r="F228" s="96">
        <v>20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11</v>
      </c>
      <c r="F241" s="218"/>
      <c r="G241" s="218"/>
      <c r="H241" s="159">
        <v>6</v>
      </c>
      <c r="I241" s="159"/>
      <c r="J241" s="159"/>
      <c r="K241" s="159">
        <v>5</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6</v>
      </c>
      <c r="F246" s="218"/>
      <c r="G246" s="218"/>
      <c r="H246" s="159"/>
      <c r="I246" s="159"/>
      <c r="J246" s="159"/>
      <c r="K246" s="159">
        <v>6</v>
      </c>
      <c r="L246" s="159"/>
      <c r="M246" s="159"/>
      <c r="N246" s="159"/>
      <c r="O246" s="96"/>
      <c r="P246" s="131"/>
    </row>
    <row r="247" spans="2:20" ht="20.100000000000001" customHeight="1">
      <c r="B247" s="114" t="s">
        <v>149</v>
      </c>
      <c r="C247" s="92"/>
      <c r="D247" s="92"/>
      <c r="E247" s="218">
        <f>IF(OR($H$247&lt;&gt;"",$K$247&lt;&gt;""),SUM($H$247,$K$247),"")</f>
        <v>1</v>
      </c>
      <c r="F247" s="218"/>
      <c r="G247" s="218"/>
      <c r="H247" s="159"/>
      <c r="I247" s="159"/>
      <c r="J247" s="159"/>
      <c r="K247" s="159">
        <v>1</v>
      </c>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5</v>
      </c>
      <c r="H259" s="218"/>
      <c r="I259" s="218"/>
      <c r="J259" s="159">
        <v>4</v>
      </c>
      <c r="K259" s="159"/>
      <c r="L259" s="159"/>
      <c r="M259" s="159">
        <v>1</v>
      </c>
      <c r="N259" s="159"/>
      <c r="O259" s="96"/>
      <c r="P259" s="131"/>
    </row>
    <row r="260" spans="2:20" ht="20.100000000000001" customHeight="1">
      <c r="B260" s="114" t="s">
        <v>163</v>
      </c>
      <c r="C260" s="92"/>
      <c r="D260" s="92"/>
      <c r="E260" s="92"/>
      <c r="F260" s="92"/>
      <c r="G260" s="218">
        <f>IF(OR($J$260&lt;&gt;"",$M$260&lt;&gt;""),SUM($J$260,$M$260),"")</f>
        <v>2</v>
      </c>
      <c r="H260" s="218"/>
      <c r="I260" s="218"/>
      <c r="J260" s="159"/>
      <c r="K260" s="159"/>
      <c r="L260" s="159"/>
      <c r="M260" s="159">
        <v>2</v>
      </c>
      <c r="N260" s="159"/>
      <c r="O260" s="96"/>
      <c r="P260" s="131"/>
    </row>
    <row r="261" spans="2:20" ht="20.100000000000001" customHeight="1">
      <c r="B261" s="114" t="s">
        <v>399</v>
      </c>
      <c r="C261" s="92"/>
      <c r="D261" s="92"/>
      <c r="E261" s="92"/>
      <c r="F261" s="92"/>
      <c r="G261" s="218">
        <f>IF(OR($J$261&lt;&gt;"",$M$261&lt;&gt;""),SUM($J$261,$M$261),"")</f>
        <v>4</v>
      </c>
      <c r="H261" s="218"/>
      <c r="I261" s="218"/>
      <c r="J261" s="159">
        <v>1</v>
      </c>
      <c r="K261" s="159"/>
      <c r="L261" s="159"/>
      <c r="M261" s="159">
        <v>3</v>
      </c>
      <c r="N261" s="159"/>
      <c r="O261" s="96"/>
      <c r="P261" s="131"/>
    </row>
    <row r="262" spans="2:20" ht="20.100000000000001" customHeight="1" thickBot="1">
      <c r="B262" s="147" t="s">
        <v>164</v>
      </c>
      <c r="C262" s="148"/>
      <c r="D262" s="148"/>
      <c r="E262" s="148"/>
      <c r="F262" s="148"/>
      <c r="G262" s="312">
        <f>IF(OR($J$262&lt;&gt;"",$M$262&lt;&gt;""),SUM($J$262,$M$262),"")</f>
        <v>2</v>
      </c>
      <c r="H262" s="312"/>
      <c r="I262" s="312"/>
      <c r="J262" s="313">
        <v>1</v>
      </c>
      <c r="K262" s="313"/>
      <c r="L262" s="313"/>
      <c r="M262" s="313">
        <v>1</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2500</v>
      </c>
      <c r="M295" s="109"/>
      <c r="N295" s="109"/>
      <c r="O295" s="109"/>
      <c r="P295" s="110"/>
    </row>
    <row r="296" spans="2:20" ht="20.100000000000001" customHeight="1">
      <c r="B296" s="89"/>
      <c r="C296" s="90"/>
      <c r="D296" s="90"/>
      <c r="E296" s="90"/>
      <c r="F296" s="91"/>
      <c r="G296" s="210" t="s">
        <v>456</v>
      </c>
      <c r="H296" s="192"/>
      <c r="I296" s="96" t="s">
        <v>2500</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2515</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v>3</v>
      </c>
      <c r="J301" s="28">
        <v>1</v>
      </c>
      <c r="K301" s="28"/>
      <c r="L301" s="28"/>
      <c r="M301" s="28"/>
      <c r="N301" s="28"/>
      <c r="O301" s="28"/>
      <c r="P301" s="28"/>
      <c r="Q301" s="12"/>
    </row>
    <row r="302" spans="2:20" ht="20.100000000000001" customHeight="1">
      <c r="B302" s="190" t="s">
        <v>186</v>
      </c>
      <c r="C302" s="191"/>
      <c r="D302" s="191"/>
      <c r="E302" s="191"/>
      <c r="F302" s="192"/>
      <c r="G302" s="28"/>
      <c r="H302" s="28"/>
      <c r="I302" s="28">
        <v>3</v>
      </c>
      <c r="J302" s="28">
        <v>1</v>
      </c>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v>1</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1</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v>1</v>
      </c>
      <c r="J308" s="331">
        <v>1</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v>4</v>
      </c>
      <c r="J310" s="28">
        <v>4</v>
      </c>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2516</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2517</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2518</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2519</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2520</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3</v>
      </c>
      <c r="J332" s="159"/>
      <c r="K332" s="159"/>
      <c r="L332" s="159"/>
      <c r="M332" s="96"/>
      <c r="N332" s="97"/>
      <c r="O332" s="97"/>
      <c r="P332" s="101"/>
    </row>
    <row r="333" spans="2:20" ht="20.100000000000001" customHeight="1">
      <c r="B333" s="114"/>
      <c r="C333" s="92"/>
      <c r="D333" s="92"/>
      <c r="E333" s="203" t="s">
        <v>215</v>
      </c>
      <c r="F333" s="99"/>
      <c r="G333" s="99"/>
      <c r="H333" s="100"/>
      <c r="I333" s="96">
        <v>89</v>
      </c>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11.5</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2384</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v>98200</v>
      </c>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43000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10000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16500</v>
      </c>
      <c r="J346" s="97"/>
      <c r="K346" s="97"/>
      <c r="L346" s="50" t="s">
        <v>499</v>
      </c>
      <c r="M346" s="96"/>
      <c r="N346" s="97"/>
      <c r="O346" s="97"/>
      <c r="P346" s="37" t="s">
        <v>499</v>
      </c>
    </row>
    <row r="347" spans="2:20" ht="20.100000000000001" customHeight="1">
      <c r="B347" s="114"/>
      <c r="C347" s="359"/>
      <c r="D347" s="359"/>
      <c r="E347" s="203" t="s">
        <v>71</v>
      </c>
      <c r="F347" s="99"/>
      <c r="G347" s="99"/>
      <c r="H347" s="100"/>
      <c r="I347" s="96">
        <v>300</v>
      </c>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2542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t="s">
        <v>2521</v>
      </c>
      <c r="H356" s="206"/>
      <c r="I356" s="206"/>
      <c r="J356" s="206"/>
      <c r="K356" s="206"/>
      <c r="L356" s="206"/>
      <c r="M356" s="206"/>
      <c r="N356" s="206"/>
      <c r="O356" s="206"/>
      <c r="P356" s="207"/>
    </row>
    <row r="357" spans="2:20" ht="60" customHeight="1">
      <c r="B357" s="98" t="s">
        <v>222</v>
      </c>
      <c r="C357" s="99"/>
      <c r="D357" s="99"/>
      <c r="E357" s="99"/>
      <c r="F357" s="100"/>
      <c r="G357" s="135" t="s">
        <v>2522</v>
      </c>
      <c r="H357" s="206"/>
      <c r="I357" s="206"/>
      <c r="J357" s="206"/>
      <c r="K357" s="206"/>
      <c r="L357" s="206"/>
      <c r="M357" s="206"/>
      <c r="N357" s="206"/>
      <c r="O357" s="206"/>
      <c r="P357" s="207"/>
    </row>
    <row r="358" spans="2:20" ht="60" customHeight="1">
      <c r="B358" s="98" t="s">
        <v>221</v>
      </c>
      <c r="C358" s="99"/>
      <c r="D358" s="99"/>
      <c r="E358" s="99"/>
      <c r="F358" s="100"/>
      <c r="G358" s="135" t="s">
        <v>2543</v>
      </c>
      <c r="H358" s="206"/>
      <c r="I358" s="206"/>
      <c r="J358" s="206"/>
      <c r="K358" s="206"/>
      <c r="L358" s="206"/>
      <c r="M358" s="206"/>
      <c r="N358" s="206"/>
      <c r="O358" s="206"/>
      <c r="P358" s="207"/>
    </row>
    <row r="359" spans="2:20" ht="60" customHeight="1">
      <c r="B359" s="98" t="s">
        <v>224</v>
      </c>
      <c r="C359" s="99"/>
      <c r="D359" s="99"/>
      <c r="E359" s="99"/>
      <c r="F359" s="100"/>
      <c r="G359" s="135" t="s">
        <v>2523</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2524</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1</v>
      </c>
      <c r="I387" s="109"/>
      <c r="J387" s="109"/>
      <c r="K387" s="109"/>
      <c r="L387" s="109"/>
      <c r="M387" s="109"/>
      <c r="N387" s="109"/>
      <c r="O387" s="109"/>
      <c r="P387" s="49" t="s">
        <v>495</v>
      </c>
    </row>
    <row r="388" spans="1:20" ht="20.100000000000001" customHeight="1">
      <c r="B388" s="79"/>
      <c r="C388" s="81"/>
      <c r="D388" s="92" t="s">
        <v>250</v>
      </c>
      <c r="E388" s="92"/>
      <c r="F388" s="92"/>
      <c r="G388" s="92"/>
      <c r="H388" s="96">
        <v>18</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2</v>
      </c>
      <c r="I391" s="97"/>
      <c r="J391" s="97"/>
      <c r="K391" s="97"/>
      <c r="L391" s="97"/>
      <c r="M391" s="97"/>
      <c r="N391" s="97"/>
      <c r="O391" s="97"/>
      <c r="P391" s="37" t="s">
        <v>497</v>
      </c>
    </row>
    <row r="392" spans="1:20" ht="20.100000000000001" customHeight="1">
      <c r="B392" s="114"/>
      <c r="C392" s="92"/>
      <c r="D392" s="92" t="s">
        <v>254</v>
      </c>
      <c r="E392" s="92"/>
      <c r="F392" s="92"/>
      <c r="G392" s="92"/>
      <c r="H392" s="96">
        <v>15</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4</v>
      </c>
      <c r="I396" s="97"/>
      <c r="J396" s="97"/>
      <c r="K396" s="97"/>
      <c r="L396" s="97"/>
      <c r="M396" s="97"/>
      <c r="N396" s="97"/>
      <c r="O396" s="97"/>
      <c r="P396" s="37" t="s">
        <v>497</v>
      </c>
    </row>
    <row r="397" spans="1:20" ht="20.100000000000001" customHeight="1">
      <c r="B397" s="386"/>
      <c r="C397" s="387"/>
      <c r="D397" s="92" t="s">
        <v>259</v>
      </c>
      <c r="E397" s="92"/>
      <c r="F397" s="92"/>
      <c r="G397" s="92"/>
      <c r="H397" s="96">
        <v>6</v>
      </c>
      <c r="I397" s="97"/>
      <c r="J397" s="97"/>
      <c r="K397" s="97"/>
      <c r="L397" s="97"/>
      <c r="M397" s="97"/>
      <c r="N397" s="97"/>
      <c r="O397" s="97"/>
      <c r="P397" s="37" t="s">
        <v>497</v>
      </c>
    </row>
    <row r="398" spans="1:20" ht="20.100000000000001" customHeight="1">
      <c r="B398" s="386"/>
      <c r="C398" s="387"/>
      <c r="D398" s="92" t="s">
        <v>260</v>
      </c>
      <c r="E398" s="92"/>
      <c r="F398" s="92"/>
      <c r="G398" s="92"/>
      <c r="H398" s="96">
        <v>3</v>
      </c>
      <c r="I398" s="97"/>
      <c r="J398" s="97"/>
      <c r="K398" s="97"/>
      <c r="L398" s="97"/>
      <c r="M398" s="97"/>
      <c r="N398" s="97"/>
      <c r="O398" s="97"/>
      <c r="P398" s="37" t="s">
        <v>497</v>
      </c>
    </row>
    <row r="399" spans="1:20" ht="20.100000000000001" customHeight="1">
      <c r="B399" s="386"/>
      <c r="C399" s="387"/>
      <c r="D399" s="92" t="s">
        <v>261</v>
      </c>
      <c r="E399" s="92"/>
      <c r="F399" s="92"/>
      <c r="G399" s="92"/>
      <c r="H399" s="96">
        <v>3</v>
      </c>
      <c r="I399" s="97"/>
      <c r="J399" s="97"/>
      <c r="K399" s="97"/>
      <c r="L399" s="97"/>
      <c r="M399" s="97"/>
      <c r="N399" s="97"/>
      <c r="O399" s="97"/>
      <c r="P399" s="37" t="s">
        <v>497</v>
      </c>
    </row>
    <row r="400" spans="1:20" ht="20.100000000000001" customHeight="1">
      <c r="B400" s="388"/>
      <c r="C400" s="389"/>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v>4</v>
      </c>
      <c r="I402" s="97"/>
      <c r="J402" s="97"/>
      <c r="K402" s="97"/>
      <c r="L402" s="97"/>
      <c r="M402" s="97"/>
      <c r="N402" s="97"/>
      <c r="O402" s="97"/>
      <c r="P402" s="37" t="s">
        <v>497</v>
      </c>
    </row>
    <row r="403" spans="2:20" ht="20.100000000000001" customHeight="1">
      <c r="B403" s="114"/>
      <c r="C403" s="92"/>
      <c r="D403" s="92" t="s">
        <v>265</v>
      </c>
      <c r="E403" s="92"/>
      <c r="F403" s="92"/>
      <c r="G403" s="92"/>
      <c r="H403" s="96">
        <v>10</v>
      </c>
      <c r="I403" s="97"/>
      <c r="J403" s="97"/>
      <c r="K403" s="97"/>
      <c r="L403" s="97"/>
      <c r="M403" s="97"/>
      <c r="N403" s="97"/>
      <c r="O403" s="97"/>
      <c r="P403" s="37" t="s">
        <v>497</v>
      </c>
    </row>
    <row r="404" spans="2:20" ht="20.100000000000001" customHeight="1">
      <c r="B404" s="114"/>
      <c r="C404" s="92"/>
      <c r="D404" s="92" t="s">
        <v>266</v>
      </c>
      <c r="E404" s="92"/>
      <c r="F404" s="92"/>
      <c r="G404" s="92"/>
      <c r="H404" s="96">
        <v>2</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87.9</v>
      </c>
      <c r="I409" s="109"/>
      <c r="J409" s="109"/>
      <c r="K409" s="109"/>
      <c r="L409" s="109"/>
      <c r="M409" s="109"/>
      <c r="N409" s="109"/>
      <c r="O409" s="109"/>
      <c r="P409" s="49" t="s">
        <v>503</v>
      </c>
    </row>
    <row r="410" spans="2:20" ht="20.100000000000001" customHeight="1">
      <c r="B410" s="114" t="s">
        <v>271</v>
      </c>
      <c r="C410" s="92"/>
      <c r="D410" s="92"/>
      <c r="E410" s="92"/>
      <c r="F410" s="92"/>
      <c r="G410" s="92"/>
      <c r="H410" s="96">
        <v>19</v>
      </c>
      <c r="I410" s="97"/>
      <c r="J410" s="97"/>
      <c r="K410" s="97"/>
      <c r="L410" s="97"/>
      <c r="M410" s="97"/>
      <c r="N410" s="97"/>
      <c r="O410" s="97"/>
      <c r="P410" s="37" t="s">
        <v>495</v>
      </c>
    </row>
    <row r="411" spans="2:20" ht="20.100000000000001" customHeight="1">
      <c r="B411" s="114" t="s">
        <v>272</v>
      </c>
      <c r="C411" s="92"/>
      <c r="D411" s="92"/>
      <c r="E411" s="92"/>
      <c r="F411" s="92"/>
      <c r="G411" s="92"/>
      <c r="H411" s="96">
        <v>90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5</v>
      </c>
      <c r="I418" s="97"/>
      <c r="J418" s="97"/>
      <c r="K418" s="97"/>
      <c r="L418" s="97"/>
      <c r="M418" s="97"/>
      <c r="N418" s="97"/>
      <c r="O418" s="97"/>
      <c r="P418" s="37" t="s">
        <v>497</v>
      </c>
    </row>
    <row r="419" spans="1:20" ht="20.100000000000001" customHeight="1">
      <c r="B419" s="409"/>
      <c r="C419" s="410"/>
      <c r="D419" s="410"/>
      <c r="E419" s="92" t="s">
        <v>430</v>
      </c>
      <c r="F419" s="92"/>
      <c r="G419" s="92"/>
      <c r="H419" s="96">
        <v>1</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2525</v>
      </c>
      <c r="I431" s="206"/>
      <c r="J431" s="206"/>
      <c r="K431" s="206"/>
      <c r="L431" s="206"/>
      <c r="M431" s="206"/>
      <c r="N431" s="206"/>
      <c r="O431" s="206"/>
      <c r="P431" s="207"/>
    </row>
    <row r="432" spans="1:20" ht="20.100000000000001" customHeight="1">
      <c r="B432" s="399"/>
      <c r="C432" s="203" t="s">
        <v>14</v>
      </c>
      <c r="D432" s="99"/>
      <c r="E432" s="99"/>
      <c r="F432" s="99"/>
      <c r="G432" s="100"/>
      <c r="H432" s="199" t="s">
        <v>2485</v>
      </c>
      <c r="I432" s="200"/>
      <c r="J432" s="35" t="s">
        <v>487</v>
      </c>
      <c r="K432" s="200" t="s">
        <v>2486</v>
      </c>
      <c r="L432" s="200"/>
      <c r="M432" s="35" t="s">
        <v>487</v>
      </c>
      <c r="N432" s="200" t="s">
        <v>2487</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399"/>
      <c r="C436" s="203" t="s">
        <v>289</v>
      </c>
      <c r="D436" s="99"/>
      <c r="E436" s="99"/>
      <c r="F436" s="99"/>
      <c r="G436" s="100"/>
      <c r="H436" s="135"/>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2500</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2526</v>
      </c>
      <c r="M469" s="86"/>
      <c r="N469" s="86"/>
      <c r="O469" s="87"/>
      <c r="P469" s="88"/>
    </row>
    <row r="470" spans="2:20" ht="20.100000000000001" customHeight="1">
      <c r="B470" s="190" t="s">
        <v>292</v>
      </c>
      <c r="C470" s="191"/>
      <c r="D470" s="191"/>
      <c r="E470" s="191"/>
      <c r="F470" s="191"/>
      <c r="G470" s="192"/>
      <c r="H470" s="159" t="s">
        <v>2500</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2526</v>
      </c>
      <c r="M472" s="86"/>
      <c r="N472" s="86"/>
      <c r="O472" s="87"/>
      <c r="P472" s="88"/>
    </row>
    <row r="473" spans="2:20" ht="20.100000000000001" customHeight="1" thickBot="1">
      <c r="B473" s="413" t="s">
        <v>293</v>
      </c>
      <c r="C473" s="414"/>
      <c r="D473" s="414"/>
      <c r="E473" s="414"/>
      <c r="F473" s="414"/>
      <c r="G473" s="414"/>
      <c r="H473" s="313" t="s">
        <v>2500</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2527</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2527</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2528</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2528</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2528</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2500</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2502</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2502</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5" zoomScaleNormal="85" zoomScaleSheetLayoutView="100" workbookViewId="0">
      <selection activeCell="M6" sqref="M6:Q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2529</v>
      </c>
      <c r="K4" s="468"/>
      <c r="L4" s="468"/>
      <c r="M4" s="467" t="s">
        <v>2531</v>
      </c>
      <c r="N4" s="468"/>
      <c r="O4" s="468"/>
      <c r="P4" s="468"/>
      <c r="Q4" s="468"/>
      <c r="R4" s="65"/>
      <c r="S4" s="25" t="s">
        <v>2530</v>
      </c>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4" zoomScale="85" zoomScaleNormal="85" zoomScaleSheetLayoutView="85" workbookViewId="0">
      <selection activeCell="AE17" sqref="AE17:AN1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t="s">
        <v>2532</v>
      </c>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t="s">
        <v>2532</v>
      </c>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t="s">
        <v>2532</v>
      </c>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t="s">
        <v>2532</v>
      </c>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t="s">
        <v>2532</v>
      </c>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t="s">
        <v>2532</v>
      </c>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t="s">
        <v>2532</v>
      </c>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t="s">
        <v>2500</v>
      </c>
      <c r="Q14" s="534"/>
      <c r="R14" s="534"/>
      <c r="S14" s="534"/>
      <c r="T14" s="534"/>
      <c r="U14" s="535"/>
      <c r="V14" s="526"/>
      <c r="W14" s="526"/>
      <c r="X14" s="526"/>
      <c r="Y14" s="526"/>
      <c r="Z14" s="526"/>
      <c r="AA14" s="526"/>
      <c r="AB14" s="522" t="s">
        <v>2538</v>
      </c>
      <c r="AC14" s="523"/>
      <c r="AD14" s="523"/>
      <c r="AE14" s="403" t="s">
        <v>2533</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t="s">
        <v>2532</v>
      </c>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t="s">
        <v>2502</v>
      </c>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t="s">
        <v>2502</v>
      </c>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t="s">
        <v>2500</v>
      </c>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t="s">
        <v>2500</v>
      </c>
      <c r="Q20" s="514"/>
      <c r="R20" s="514"/>
      <c r="S20" s="514"/>
      <c r="T20" s="514"/>
      <c r="U20" s="515"/>
      <c r="V20" s="527"/>
      <c r="W20" s="527"/>
      <c r="X20" s="527"/>
      <c r="Y20" s="527"/>
      <c r="Z20" s="527"/>
      <c r="AA20" s="527"/>
      <c r="AB20" s="519"/>
      <c r="AC20" s="520"/>
      <c r="AD20" s="520"/>
      <c r="AE20" s="519" t="s">
        <v>2536</v>
      </c>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t="s">
        <v>2500</v>
      </c>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t="s">
        <v>2500</v>
      </c>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t="s">
        <v>2500</v>
      </c>
      <c r="Q23" s="514"/>
      <c r="R23" s="514"/>
      <c r="S23" s="514"/>
      <c r="T23" s="514"/>
      <c r="U23" s="515"/>
      <c r="V23" s="527"/>
      <c r="W23" s="527"/>
      <c r="X23" s="527"/>
      <c r="Y23" s="527"/>
      <c r="Z23" s="527"/>
      <c r="AA23" s="527"/>
      <c r="AB23" s="519"/>
      <c r="AC23" s="520"/>
      <c r="AD23" s="520"/>
      <c r="AE23" s="519" t="s">
        <v>2532</v>
      </c>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t="s">
        <v>2500</v>
      </c>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t="s">
        <v>2500</v>
      </c>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t="s">
        <v>2502</v>
      </c>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t="s">
        <v>2500</v>
      </c>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t="s">
        <v>2500</v>
      </c>
      <c r="Q29" s="514"/>
      <c r="R29" s="514"/>
      <c r="S29" s="514"/>
      <c r="T29" s="514"/>
      <c r="U29" s="515"/>
      <c r="V29" s="527"/>
      <c r="W29" s="527"/>
      <c r="X29" s="527"/>
      <c r="Y29" s="527"/>
      <c r="Z29" s="527"/>
      <c r="AA29" s="527"/>
      <c r="AB29" s="519"/>
      <c r="AC29" s="520"/>
      <c r="AD29" s="520"/>
      <c r="AE29" s="519" t="s">
        <v>2537</v>
      </c>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t="s">
        <v>2500</v>
      </c>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t="s">
        <v>2500</v>
      </c>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t="s">
        <v>2500</v>
      </c>
      <c r="Q33" s="550"/>
      <c r="R33" s="550"/>
      <c r="S33" s="550"/>
      <c r="T33" s="550"/>
      <c r="U33" s="551"/>
      <c r="V33" s="525"/>
      <c r="W33" s="525"/>
      <c r="X33" s="525"/>
      <c r="Y33" s="525"/>
      <c r="Z33" s="525"/>
      <c r="AA33" s="525"/>
      <c r="AB33" s="516"/>
      <c r="AC33" s="517"/>
      <c r="AD33" s="517"/>
      <c r="AE33" s="516" t="s">
        <v>2534</v>
      </c>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t="s">
        <v>2500</v>
      </c>
      <c r="Q34" s="514"/>
      <c r="R34" s="514"/>
      <c r="S34" s="514"/>
      <c r="T34" s="514"/>
      <c r="U34" s="515"/>
      <c r="V34" s="527"/>
      <c r="W34" s="527"/>
      <c r="X34" s="527"/>
      <c r="Y34" s="527"/>
      <c r="Z34" s="527"/>
      <c r="AA34" s="527"/>
      <c r="AB34" s="519"/>
      <c r="AC34" s="520"/>
      <c r="AD34" s="520"/>
      <c r="AE34" s="519" t="s">
        <v>2535</v>
      </c>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t="s">
        <v>2502</v>
      </c>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kenta sakai</cp:lastModifiedBy>
  <cp:lastPrinted>2021-03-04T10:23:32Z</cp:lastPrinted>
  <dcterms:created xsi:type="dcterms:W3CDTF">2020-12-23T05:28:24Z</dcterms:created>
  <dcterms:modified xsi:type="dcterms:W3CDTF">2023-07-06T01:21:29Z</dcterms:modified>
</cp:coreProperties>
</file>