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C\Dropbox\施設運営事業\現況報告\20250207\"/>
    </mc:Choice>
  </mc:AlternateContent>
  <xr:revisionPtr revIDLastSave="0" documentId="13_ncr:1_{5B51B312-11C0-4C50-9A07-4E654B4117E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9705" yWindow="855" windowWidth="16275" windowHeight="14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M383" i="24"/>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<sst xmlns="http://schemas.openxmlformats.org/spreadsheetml/2006/main" count="3104" uniqueCount="2607">
  <si>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</si>
  <si>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</si>
  <si>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</si>
  <si>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</si>
  <si>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</si>
  <si>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</si>
  <si>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</si>
  <si>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</si>
  <si>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</si>
  <si>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</si>
  <si>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</si>
  <si>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</si>
  <si>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</si>
  <si>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</si>
  <si>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</si>
  <si>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</si>
  <si>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</si>
  <si>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</si>
  <si>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</si>
  <si>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</si>
  <si>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</si>
  <si>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</si>
  <si>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</si>
  <si>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</si>
  <si>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</si>
  <si>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</si>
  <si>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</si>
  <si>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</si>
  <si>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</si>
  <si>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</si>
  <si>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</si>
  <si>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</si>
  <si>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</si>
  <si>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</si>
  <si>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</si>
  <si>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</si>
  <si>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</si>
  <si>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</si>
  <si>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</si>
  <si>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</si>
  <si>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</si>
  <si>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</si>
  <si>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</si>
  <si>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</si>
  <si>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</si>
  <si>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</si>
  <si>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</si>
  <si>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</si>
  <si>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</si>
  <si>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</si>
  <si>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</si>
  <si>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</si>
  <si>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</si>
  <si>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</si>
  <si>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</si>
  <si>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</si>
  <si>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</si>
  <si>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</si>
  <si>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</si>
  <si>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</si>
  <si>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</si>
  <si>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</si>
  <si>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</si>
  <si>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</si>
  <si>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</si>
  <si>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</si>
  <si>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</si>
  <si>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</si>
  <si>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</si>
  <si>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</si>
  <si>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</si>
  <si>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</si>
  <si>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</si>
  <si>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</si>
  <si>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</si>
  <si>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</si>
  <si>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</si>
  <si>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</si>
  <si>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</si>
  <si>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</si>
  <si>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</si>
  <si>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</si>
  <si>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</si>
  <si>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</si>
  <si>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</si>
  <si>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</si>
  <si>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</si>
  <si>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</si>
  <si>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</si>
  <si>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</si>
  <si>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</si>
  <si>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</si>
  <si>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</si>
  <si>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</si>
  <si>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</si>
  <si>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</si>
  <si>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</si>
  <si>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</si>
  <si>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</si>
  <si>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</si>
  <si>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</si>
  <si>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</si>
  <si>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</si>
  <si>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</si>
  <si>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</si>
  <si>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</si>
  <si>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</si>
  <si>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</si>
  <si>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</si>
  <si>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</si>
  <si>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</si>
  <si>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</si>
  <si>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</si>
  <si>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</si>
  <si>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</si>
  <si>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</si>
  <si>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</si>
  <si>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</si>
  <si>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</si>
  <si>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</si>
  <si>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</si>
  <si>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</si>
  <si>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</si>
  <si>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</si>
  <si>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</si>
  <si>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</si>
  <si>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</si>
  <si>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</si>
  <si>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</si>
  <si>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</si>
  <si>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</si>
  <si>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</si>
  <si>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</si>
  <si>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</si>
  <si>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</si>
  <si>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</si>
  <si>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</si>
  <si>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</si>
  <si>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</si>
  <si>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</si>
  <si>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</si>
  <si>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</si>
  <si>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</si>
  <si>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</si>
  <si>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</si>
  <si>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</si>
  <si>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</si>
  <si>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</si>
  <si>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</si>
  <si>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</si>
  <si>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</si>
  <si>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</si>
  <si>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</si>
  <si>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</si>
  <si>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</si>
  <si>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</si>
  <si>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</si>
  <si>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</si>
  <si>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</si>
  <si>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</si>
  <si>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</si>
  <si>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</si>
  <si>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</si>
  <si>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</si>
  <si>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</si>
  <si>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</si>
  <si>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</si>
  <si>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</si>
  <si>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</si>
  <si>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</si>
  <si>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</si>
  <si>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</si>
  <si>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</si>
  <si>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</si>
  <si>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</si>
  <si>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</si>
  <si>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</si>
  <si>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</si>
  <si>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</si>
  <si>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</si>
  <si>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</si>
  <si>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</si>
  <si>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</si>
  <si>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</si>
  <si>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</si>
  <si>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</si>
  <si>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</si>
  <si>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</si>
  <si>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</si>
  <si>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</si>
  <si>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</si>
  <si>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</si>
  <si>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</si>
  <si>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</si>
  <si>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</si>
  <si>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</si>
  <si>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</si>
  <si>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</si>
  <si>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</si>
  <si>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</si>
  <si>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</si>
  <si>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</si>
  <si>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</si>
  <si>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</si>
  <si>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</si>
  <si>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</si>
  <si>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</si>
  <si>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</si>
  <si>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</si>
  <si>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</si>
  <si>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</si>
  <si>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</si>
  <si>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</si>
  <si>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</si>
  <si>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</si>
  <si>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</si>
  <si>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</si>
  <si>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</si>
  <si>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</si>
  <si>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</si>
  <si>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</si>
  <si>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</si>
  <si>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</si>
  <si>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</si>
  <si>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</si>
  <si>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</si>
  <si>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</si>
  <si>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</si>
  <si>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</si>
  <si>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</si>
  <si>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</si>
  <si>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</si>
  <si>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</si>
  <si>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</si>
  <si>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</si>
  <si>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</si>
  <si>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</si>
  <si>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</si>
  <si>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</si>
  <si>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</si>
  <si>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</si>
  <si>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</si>
  <si>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</si>
  <si>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</si>
  <si>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</si>
  <si>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</si>
  <si>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</si>
  <si>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</si>
  <si>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</si>
  <si>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</si>
  <si>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</si>
  <si>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</si>
  <si>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</si>
  <si>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</si>
  <si>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</si>
  <si>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</si>
  <si>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</si>
  <si>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</si>
  <si>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</si>
  <si>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</si>
  <si>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</si>
  <si>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</si>
  <si>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</si>
  <si>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</si>
  <si>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</si>
  <si>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</si>
  <si>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</si>
  <si>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</si>
  <si>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</si>
  <si>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</si>
  <si>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</si>
  <si>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</si>
  <si>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</si>
  <si>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</si>
  <si>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</si>
  <si>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</si>
  <si>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</si>
  <si>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</si>
  <si>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</si>
  <si>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</si>
  <si>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</si>
  <si>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</si>
  <si>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</si>
  <si>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</si>
  <si>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</si>
  <si>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</si>
  <si>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</si>
  <si>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</si>
  <si>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</si>
  <si>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</si>
  <si>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</si>
  <si>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</si>
  <si>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</si>
  <si>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</si>
  <si>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</si>
  <si>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</si>
  <si>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</si>
  <si>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</si>
  <si>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</si>
  <si>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</si>
  <si>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</si>
  <si>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</si>
  <si>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</si>
  <si>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</si>
  <si>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</si>
  <si>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</si>
  <si>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</si>
  <si>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</si>
  <si>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</si>
  <si>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</si>
  <si>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</si>
  <si>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</si>
  <si>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</si>
  <si>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</si>
  <si>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</si>
  <si>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</si>
  <si>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</si>
  <si>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</si>
  <si>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</si>
  <si>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</si>
  <si>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</si>
  <si>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</si>
  <si>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</si>
  <si>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</si>
  <si>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</si>
  <si>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</si>
  <si>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</si>
  <si>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</si>
  <si>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</si>
  <si>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</si>
  <si>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</si>
  <si>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</si>
  <si>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</si>
  <si>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</si>
  <si>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</si>
  <si>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</si>
  <si>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</si>
  <si>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</si>
  <si>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</si>
  <si>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</si>
  <si>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</si>
  <si>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</si>
  <si>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</si>
  <si>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</si>
  <si>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</si>
  <si>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</si>
  <si>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</si>
  <si>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</si>
  <si>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</si>
  <si>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</si>
  <si>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</si>
  <si>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</si>
  <si>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</si>
  <si>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</si>
  <si>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</si>
  <si>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</si>
  <si>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</si>
  <si>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</si>
  <si>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</si>
  <si>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</si>
  <si>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</si>
  <si>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</si>
  <si>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</si>
  <si>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</si>
  <si>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</si>
  <si>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</si>
  <si>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</si>
  <si>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</si>
  <si>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</si>
  <si>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</si>
  <si>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</si>
  <si>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</si>
  <si>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</si>
  <si>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</si>
  <si>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</si>
  <si>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</si>
  <si>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</si>
  <si>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</si>
  <si>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</si>
  <si>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</si>
  <si>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</si>
  <si>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</si>
  <si>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</si>
  <si>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</si>
  <si>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</si>
  <si>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</si>
  <si>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</si>
  <si>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</si>
  <si>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</si>
  <si>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</si>
  <si>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</si>
  <si>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</si>
  <si>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</si>
  <si>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</si>
  <si>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</si>
  <si>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</si>
  <si>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</si>
  <si>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</si>
  <si>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</si>
  <si>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</si>
  <si>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</si>
  <si>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</si>
  <si>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</si>
  <si>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</si>
  <si>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</si>
  <si>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</si>
  <si>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</si>
  <si>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</si>
  <si>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</si>
  <si>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</si>
  <si>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</si>
  <si>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</si>
  <si>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</si>
  <si>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</si>
  <si>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</si>
  <si>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</si>
  <si>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</si>
  <si>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</si>
  <si>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</si>
  <si>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</si>
  <si>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</si>
  <si>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</si>
  <si>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</si>
  <si>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</si>
  <si>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</si>
  <si>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</si>
  <si>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</si>
  <si>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</si>
  <si>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</si>
  <si>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</si>
  <si>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</si>
  <si>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</si>
  <si>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</si>
  <si>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</si>
  <si>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</si>
  <si>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</si>
  <si>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</si>
  <si>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</si>
  <si>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</si>
  <si>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</si>
  <si>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</si>
  <si>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</si>
  <si>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</si>
  <si>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</si>
  <si>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</si>
  <si>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</si>
  <si>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</si>
  <si>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</si>
  <si>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</si>
  <si>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</si>
  <si>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</si>
  <si>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</si>
  <si>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</si>
  <si>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</si>
  <si>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</si>
  <si>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</si>
  <si>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</si>
  <si>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</si>
  <si>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</si>
  <si>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</si>
  <si>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</si>
  <si>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</si>
  <si>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</si>
  <si>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</si>
  <si>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</si>
  <si>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</si>
  <si>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</si>
  <si>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</si>
  <si>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</si>
  <si>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</si>
  <si>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</si>
  <si>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</si>
  <si>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</si>
  <si>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</si>
  <si>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</si>
  <si>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</si>
  <si>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</si>
  <si>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</si>
  <si>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</si>
  <si>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</si>
  <si>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</si>
  <si>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</si>
  <si>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</si>
  <si>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</si>
  <si>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</si>
  <si>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</si>
  <si>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</si>
  <si>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</si>
  <si>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</si>
  <si>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</si>
  <si>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</si>
  <si>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</si>
  <si>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</si>
  <si>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</si>
  <si>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</si>
  <si>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</si>
  <si>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</si>
  <si>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</si>
  <si>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</si>
  <si>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</si>
  <si>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</si>
  <si>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</si>
  <si>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</si>
  <si>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</si>
  <si>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</si>
  <si>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</si>
  <si>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</si>
  <si>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</si>
  <si>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</si>
  <si>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</si>
  <si>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</si>
  <si>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</si>
  <si>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</si>
  <si>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</si>
  <si>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</si>
  <si>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</si>
  <si>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</si>
  <si>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</si>
  <si>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</si>
  <si>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</si>
  <si>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</si>
  <si>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</si>
  <si>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</si>
  <si>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</si>
  <si>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</si>
  <si>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</si>
  <si>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</si>
  <si>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</si>
  <si>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</si>
  <si>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</si>
  <si>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</si>
  <si>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</si>
  <si>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</si>
  <si>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</si>
  <si>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</si>
  <si>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</si>
  <si>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</si>
  <si>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</si>
  <si>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</si>
  <si>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</si>
  <si>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</si>
  <si>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</si>
  <si>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</si>
  <si>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</si>
  <si>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</si>
  <si>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</si>
  <si>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</si>
  <si>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</si>
  <si>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</si>
  <si>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</si>
  <si>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</si>
  <si>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</si>
  <si>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</si>
  <si>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</si>
  <si>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</si>
  <si>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</si>
  <si>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</si>
  <si>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</si>
  <si>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</si>
  <si>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</si>
  <si>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</si>
  <si>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</si>
  <si>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</si>
  <si>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</si>
  <si>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</si>
  <si>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</si>
  <si>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</si>
  <si>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</si>
  <si>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</si>
  <si>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</si>
  <si>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</si>
  <si>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</si>
  <si>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</si>
  <si>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</si>
  <si>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</si>
  <si>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</si>
  <si>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</si>
  <si>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</si>
  <si>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</si>
  <si>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</si>
  <si>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</si>
  <si>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</si>
  <si>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</si>
  <si>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</si>
  <si>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</si>
  <si>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</si>
  <si>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</si>
  <si>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</si>
  <si>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</si>
  <si>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</si>
  <si>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</si>
  <si>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</si>
  <si>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</si>
  <si>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</si>
  <si>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</si>
  <si>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</si>
  <si>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</si>
  <si>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</si>
  <si>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</si>
  <si>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</si>
  <si>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</si>
  <si>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</si>
  <si>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</si>
  <si>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</si>
  <si>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</si>
  <si>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</si>
  <si>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</si>
  <si>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</si>
  <si>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</si>
  <si>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</si>
  <si>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</si>
  <si>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</si>
  <si>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</si>
  <si>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</si>
  <si>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</si>
  <si>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</si>
  <si>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</si>
  <si>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</si>
  <si>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</si>
  <si>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</si>
  <si>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</si>
  <si>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</si>
  <si>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</si>
  <si>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</si>
  <si>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</si>
  <si>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</si>
  <si>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</si>
  <si>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</si>
  <si>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</si>
  <si>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</si>
  <si>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</si>
  <si>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</si>
  <si>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</si>
  <si>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</si>
  <si>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</si>
  <si>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</si>
  <si>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</si>
  <si>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</si>
  <si>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</si>
  <si>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</si>
  <si>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</si>
  <si>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</si>
  <si>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</si>
  <si>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</si>
  <si>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</si>
  <si>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</si>
  <si>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</si>
  <si>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</si>
  <si>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</si>
  <si>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</si>
  <si>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</si>
  <si>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</si>
  <si>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</si>
  <si>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</si>
  <si>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</si>
  <si>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</si>
  <si>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</si>
  <si>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</si>
  <si>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</si>
  <si>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</si>
  <si>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</si>
  <si>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</si>
  <si>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</si>
  <si>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</si>
  <si>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</si>
  <si>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</si>
  <si>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</si>
  <si>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</si>
  <si>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</si>
  <si>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</si>
  <si>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</si>
  <si>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</si>
  <si>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</si>
  <si>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</si>
  <si>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</si>
  <si>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</si>
  <si>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</si>
  <si>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</si>
  <si>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</si>
  <si>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</si>
  <si>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</si>
  <si>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</si>
  <si>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</si>
  <si>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</si>
  <si>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</si>
  <si>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</si>
  <si>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</si>
  <si>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</si>
  <si>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</si>
  <si>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</si>
  <si>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</si>
  <si>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</si>
  <si>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</si>
  <si>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</si>
  <si>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</si>
  <si>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</si>
  <si>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</si>
  <si>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</si>
  <si>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</si>
  <si>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</si>
  <si>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</si>
  <si>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</si>
  <si>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</si>
  <si>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</si>
  <si>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</si>
  <si>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</si>
  <si>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</si>
  <si>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</si>
  <si>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</si>
  <si>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</si>
  <si>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</si>
  <si>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</si>
  <si>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</si>
  <si>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</si>
  <si>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</si>
  <si>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</si>
  <si>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</si>
  <si>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</si>
  <si>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</si>
  <si>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</si>
  <si>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</si>
  <si>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</si>
  <si>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</si>
  <si>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</si>
  <si>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</si>
  <si>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</si>
  <si>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</si>
  <si>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</si>
  <si>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</si>
  <si>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</si>
  <si>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</si>
  <si>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</si>
  <si>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</si>
  <si>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</si>
  <si>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</si>
  <si>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</si>
  <si>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</si>
  <si>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</si>
  <si>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</si>
  <si>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</si>
  <si>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</si>
  <si>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</si>
  <si>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</si>
  <si>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</si>
  <si>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</si>
  <si>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</si>
  <si>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</si>
  <si>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</si>
  <si>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</si>
  <si>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</si>
  <si>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</si>
  <si>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</si>
  <si>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</si>
  <si>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</si>
  <si>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</si>
  <si>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</si>
  <si>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</si>
  <si>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</si>
  <si>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</si>
  <si>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</si>
  <si>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</si>
  <si>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</si>
  <si>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</si>
  <si>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</si>
  <si>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</si>
  <si>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</si>
  <si>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</si>
  <si>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</si>
  <si>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</si>
  <si>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</si>
  <si>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</si>
  <si>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</si>
  <si>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</si>
  <si>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</si>
  <si>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</si>
  <si>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</si>
  <si>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</si>
  <si>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</si>
  <si>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</si>
  <si>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</si>
  <si>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</si>
  <si>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</si>
  <si>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</si>
  <si>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</si>
  <si>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</si>
  <si>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</si>
  <si>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</si>
  <si>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</si>
  <si>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</si>
  <si>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</si>
  <si>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</si>
  <si>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</si>
  <si>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</si>
  <si>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</si>
  <si>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</si>
  <si>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</si>
  <si>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</si>
  <si>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</si>
  <si>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</si>
  <si>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</si>
  <si>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</si>
  <si>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</si>
  <si>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</si>
  <si>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</si>
  <si>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</si>
  <si>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</si>
  <si>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</si>
  <si>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</si>
  <si>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</si>
  <si>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</si>
  <si>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</si>
  <si>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</si>
  <si>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</si>
  <si>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</si>
  <si>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</si>
  <si>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</si>
  <si>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</si>
  <si>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</si>
  <si>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</si>
  <si>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</si>
  <si>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</si>
  <si>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</si>
  <si>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</si>
  <si>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</si>
  <si>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</si>
  <si>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</si>
  <si>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</si>
  <si>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</si>
  <si>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</si>
  <si>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</si>
  <si>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</si>
  <si>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</si>
  <si>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</si>
  <si>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</si>
  <si>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</si>
  <si>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</si>
  <si>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</si>
  <si>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</si>
  <si>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</si>
  <si>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</si>
  <si>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</si>
  <si>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</si>
  <si>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</si>
  <si>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</si>
  <si>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</si>
  <si>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</si>
  <si>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</si>
  <si>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</si>
  <si>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</si>
  <si>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</si>
  <si>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</si>
  <si>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</si>
  <si>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</si>
  <si>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</si>
  <si>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</si>
  <si>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</si>
  <si>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</si>
  <si>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</si>
  <si>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</si>
  <si>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</si>
  <si>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</si>
  <si>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</si>
  <si>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</si>
  <si>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</si>
  <si>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</si>
  <si>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</si>
  <si>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</si>
  <si>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</si>
  <si>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</si>
  <si>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</si>
  <si>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</si>
  <si>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</si>
  <si>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</si>
  <si>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</si>
  <si>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</si>
  <si>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</si>
  <si>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</si>
  <si>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</si>
  <si>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</si>
  <si>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</si>
  <si>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</si>
  <si>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</si>
  <si>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</si>
  <si>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</si>
  <si>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</si>
  <si>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</si>
  <si>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</si>
  <si>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</si>
  <si>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</si>
  <si>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</si>
  <si>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</si>
  <si>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</si>
  <si>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</si>
  <si>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</si>
  <si>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</si>
  <si>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</si>
  <si>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</si>
  <si>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</si>
  <si>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</si>
  <si>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</si>
  <si>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</si>
  <si>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</si>
  <si>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</si>
  <si>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</si>
  <si>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</si>
  <si>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</si>
  <si>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</si>
  <si>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</si>
  <si>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</si>
  <si>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</si>
  <si>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</si>
  <si>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</si>
  <si>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</si>
  <si>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</si>
  <si>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</si>
  <si>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</si>
  <si>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</si>
  <si>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</si>
  <si>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</si>
  <si>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</si>
  <si>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</si>
  <si>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</si>
  <si>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</si>
  <si>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</si>
  <si>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</si>
  <si>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</si>
  <si>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</si>
  <si>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</si>
  <si>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</si>
  <si>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</si>
  <si>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</si>
  <si>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</si>
  <si>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</si>
  <si>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</si>
  <si>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</si>
  <si>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</si>
  <si>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</si>
  <si>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</si>
  <si>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</si>
  <si>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</si>
  <si>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</si>
  <si>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</si>
  <si>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</si>
  <si>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</si>
  <si>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</si>
  <si>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</si>
  <si>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</si>
  <si>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</si>
  <si>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</si>
  <si>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</si>
  <si>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</si>
  <si>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</si>
  <si>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</si>
  <si>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</si>
  <si>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</si>
  <si>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</si>
  <si>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</si>
  <si>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</si>
  <si>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</si>
  <si>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</si>
  <si>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</si>
  <si>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</si>
  <si>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</si>
  <si>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</si>
  <si>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</si>
  <si>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</si>
  <si>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</si>
  <si>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</si>
  <si>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</si>
  <si>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</si>
  <si>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</si>
  <si>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</si>
  <si>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</si>
  <si>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</si>
  <si>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</si>
  <si>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</si>
  <si>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</si>
  <si>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</si>
  <si>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</si>
  <si>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</si>
  <si>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</si>
  <si>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</si>
  <si>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</si>
  <si>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</si>
  <si>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</si>
  <si>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</si>
  <si>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</si>
  <si>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</si>
  <si>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</si>
  <si>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</si>
  <si>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</si>
  <si>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</si>
  <si>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</si>
  <si>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</si>
  <si>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</si>
  <si>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</si>
  <si>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</si>
  <si>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</si>
  <si>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</si>
  <si>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</si>
  <si>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</si>
  <si>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</si>
  <si>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</si>
  <si>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</si>
  <si>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</si>
  <si>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</si>
  <si>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</si>
  <si>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</si>
  <si>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</si>
  <si>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</si>
  <si>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</si>
  <si>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</si>
  <si>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</si>
  <si>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</si>
  <si>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</si>
  <si>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</si>
  <si>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</si>
  <si>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</si>
  <si>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</si>
  <si>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</si>
  <si>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</si>
  <si>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</si>
  <si>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</si>
  <si>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</si>
  <si>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</si>
  <si>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</si>
  <si>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</si>
  <si>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</si>
  <si>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</si>
  <si>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</si>
  <si>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</si>
  <si>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</si>
  <si>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</si>
  <si>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</si>
  <si>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</si>
  <si>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</si>
  <si>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</si>
  <si>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</si>
  <si>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</si>
  <si>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</si>
  <si>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</si>
  <si>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</si>
  <si>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</si>
  <si>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</si>
  <si>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</si>
  <si>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</si>
  <si>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</si>
  <si>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</si>
  <si>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</si>
  <si>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</si>
  <si>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</si>
  <si>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</si>
  <si>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</si>
  <si>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</si>
  <si>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</si>
  <si>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</si>
  <si>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</si>
  <si>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</si>
  <si>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</si>
  <si>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</si>
  <si>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</si>
  <si>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</si>
  <si>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</si>
  <si>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</si>
  <si>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</si>
  <si>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</si>
  <si>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</si>
  <si>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</si>
  <si>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</si>
  <si>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</si>
  <si>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</si>
  <si>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</si>
  <si>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</si>
  <si>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</si>
  <si>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</si>
  <si>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</si>
  <si>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</si>
  <si>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</si>
  <si>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</si>
  <si>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</si>
  <si>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</si>
  <si>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</si>
  <si>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</si>
  <si>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</si>
  <si>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</si>
  <si>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</si>
  <si>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</si>
  <si>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</si>
  <si>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</si>
  <si>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</si>
  <si>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</si>
  <si>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</si>
  <si>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</si>
  <si>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</si>
  <si>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</si>
  <si>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</si>
  <si>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</si>
  <si>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</si>
  <si>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</si>
  <si>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</si>
  <si>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</si>
  <si>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</si>
  <si>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</si>
  <si>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</si>
  <si>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</si>
  <si>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</si>
  <si>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</si>
  <si>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</si>
  <si>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</si>
  <si>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</si>
  <si>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</si>
  <si>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</si>
  <si>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</si>
  <si>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</si>
  <si>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</si>
  <si>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</si>
  <si>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</si>
  <si>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</si>
  <si>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</si>
  <si>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</si>
  <si>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</si>
  <si>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</si>
  <si>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</si>
  <si>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</si>
  <si>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</si>
  <si>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</si>
  <si>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</si>
  <si>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</si>
  <si>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</si>
  <si>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</si>
  <si>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</si>
  <si>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</si>
  <si>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</si>
  <si>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</si>
  <si>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</si>
  <si>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</si>
  <si>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</si>
  <si>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</si>
  <si>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</si>
  <si>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</si>
  <si>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</si>
  <si>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</si>
  <si>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</si>
  <si>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</si>
  <si>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</si>
  <si>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</si>
  <si>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</si>
  <si>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</si>
  <si>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</si>
  <si>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</si>
  <si>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</si>
  <si>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</si>
  <si>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</si>
  <si>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</si>
  <si>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</si>
  <si>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</si>
  <si>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</si>
  <si>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</si>
  <si>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</si>
  <si>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</si>
  <si>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</si>
  <si>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</si>
  <si>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</si>
  <si>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</si>
  <si>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</si>
  <si>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</si>
  <si>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</si>
  <si>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</si>
  <si>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</si>
  <si>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</si>
  <si>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</si>
  <si>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</si>
  <si>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</si>
  <si>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</si>
  <si>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</si>
  <si>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</si>
  <si>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</si>
  <si>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</si>
  <si>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</si>
  <si>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</si>
  <si>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</si>
  <si>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</si>
  <si>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</si>
  <si>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</si>
  <si>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</si>
  <si>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</si>
  <si>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</si>
  <si>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</si>
  <si>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</si>
  <si>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</si>
  <si>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</si>
  <si>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</si>
  <si>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</si>
  <si>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</si>
  <si>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</si>
  <si>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</si>
  <si>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</si>
  <si>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</si>
  <si>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</si>
  <si>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</si>
  <si>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</si>
  <si>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</si>
  <si>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</si>
  <si>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</si>
  <si>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</si>
  <si>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</si>
  <si>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</si>
  <si>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</si>
  <si>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</si>
  <si>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</si>
  <si>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</si>
  <si>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</si>
  <si>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</si>
  <si>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</si>
  <si>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</si>
  <si>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</si>
  <si>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</si>
  <si>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</si>
  <si>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</si>
  <si>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</si>
  <si>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</si>
  <si>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</si>
  <si>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</si>
  <si>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</si>
  <si>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</si>
  <si>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</si>
  <si>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</si>
  <si>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</si>
  <si>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</si>
  <si>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</si>
  <si>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</si>
  <si>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</si>
  <si>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</si>
  <si>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</si>
  <si>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</si>
  <si>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</si>
  <si>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</si>
  <si>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</si>
  <si>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</si>
  <si>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</si>
  <si>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</si>
  <si>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</si>
  <si>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</si>
  <si>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</si>
  <si>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</si>
  <si>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</si>
  <si>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</si>
  <si>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</si>
  <si>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</si>
  <si>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</si>
  <si>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</si>
  <si>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</si>
  <si>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</si>
  <si>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</si>
  <si>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</si>
  <si>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</si>
  <si>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</si>
  <si>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</si>
  <si>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</si>
  <si>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</si>
  <si>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</si>
  <si>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</si>
  <si>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</si>
  <si>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</si>
  <si>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</si>
  <si>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</si>
  <si>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</si>
  <si>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</si>
  <si>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</si>
  <si>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</si>
  <si>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</si>
  <si>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</si>
  <si>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</si>
  <si>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</si>
  <si>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</si>
  <si>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</si>
  <si>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</si>
  <si>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</si>
  <si>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</si>
  <si>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</si>
  <si>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</si>
  <si>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</si>
  <si>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</si>
  <si>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</si>
  <si>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</si>
  <si>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</si>
  <si>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</si>
  <si>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</si>
  <si>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</si>
  <si>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</si>
  <si>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</si>
  <si>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</si>
  <si>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</si>
  <si>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</si>
  <si>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</si>
  <si>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</si>
  <si>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</si>
  <si>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</si>
  <si>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</si>
  <si>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</si>
  <si>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</si>
  <si>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</si>
  <si>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</si>
  <si>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</si>
  <si>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</si>
  <si>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</si>
  <si>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</si>
  <si>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</si>
  <si>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</si>
  <si>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</si>
  <si>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</si>
  <si>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</si>
  <si>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</si>
  <si>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</si>
  <si>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</si>
  <si>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</si>
  <si>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</si>
  <si>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</si>
  <si>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</si>
  <si>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</si>
  <si>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</si>
  <si>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</si>
  <si>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</si>
  <si>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</si>
  <si>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</si>
  <si>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</si>
  <si>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</si>
  <si>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</si>
  <si>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</si>
  <si>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</si>
  <si>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</si>
  <si>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</si>
  <si>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</si>
  <si>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</si>
  <si>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</si>
  <si>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</si>
  <si>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</si>
  <si>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</si>
  <si>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</si>
  <si>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</si>
  <si>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</si>
  <si>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</si>
  <si>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</si>
  <si>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</si>
  <si>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</si>
  <si>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</si>
  <si>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</si>
  <si>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</si>
  <si>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</si>
  <si>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</si>
  <si>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</si>
  <si>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</si>
  <si>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</si>
  <si>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</si>
  <si>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</si>
  <si>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</si>
  <si>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</si>
  <si>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</si>
  <si>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</si>
  <si>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</si>
  <si>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</si>
  <si>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</si>
  <si>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</si>
  <si>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</si>
  <si>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</si>
  <si>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</si>
  <si>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</si>
  <si>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</si>
  <si>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</si>
  <si>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</si>
  <si>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</si>
  <si>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</si>
  <si>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</si>
  <si>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</si>
  <si>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</si>
  <si>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</si>
  <si>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</si>
  <si>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</si>
  <si>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</si>
  <si>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</si>
  <si>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</si>
  <si>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</si>
  <si>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</si>
  <si>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</si>
  <si>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</si>
  <si>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</si>
  <si>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</si>
  <si>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</si>
  <si>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</si>
  <si>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</si>
  <si>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</si>
  <si>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</si>
  <si>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</si>
  <si>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</si>
  <si>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</si>
  <si>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</si>
  <si>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</si>
  <si>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</si>
  <si>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</si>
  <si>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</si>
  <si>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</si>
  <si>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</si>
  <si>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</si>
  <si>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</si>
  <si>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</si>
  <si>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</si>
  <si>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</si>
  <si>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</si>
  <si>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</si>
  <si>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</si>
  <si>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</si>
  <si>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</si>
  <si>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</si>
  <si>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</si>
  <si>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</si>
  <si>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</si>
  <si>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</si>
  <si>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</si>
  <si>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</si>
  <si>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</si>
  <si>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</si>
  <si>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</si>
  <si>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</si>
  <si>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</si>
  <si>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</si>
  <si>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</si>
  <si>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</si>
  <si>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</si>
  <si>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</si>
  <si>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</si>
  <si>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</si>
  <si>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</si>
  <si>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</si>
  <si>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</si>
  <si>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</si>
  <si>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</si>
  <si>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</si>
  <si>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</si>
  <si>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</si>
  <si>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</si>
  <si>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</si>
  <si>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</si>
  <si>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</si>
  <si>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</si>
  <si>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</si>
  <si>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</si>
  <si>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</si>
  <si>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</si>
  <si>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</si>
  <si>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</si>
  <si>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</si>
  <si>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</si>
  <si>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</si>
  <si>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</si>
  <si>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</si>
  <si>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</si>
  <si>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</si>
  <si>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</si>
  <si>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</si>
  <si>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</si>
  <si>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</si>
  <si>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</si>
  <si>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</si>
  <si>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</si>
  <si>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</si>
  <si>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</si>
  <si>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</si>
  <si>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</si>
  <si>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</si>
  <si>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</si>
  <si>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</si>
  <si>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</si>
  <si>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</si>
  <si>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</si>
  <si>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</si>
  <si>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</si>
  <si>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</si>
  <si>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</si>
  <si>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</si>
  <si>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</si>
  <si>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</si>
  <si>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</si>
  <si>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</si>
  <si>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</si>
  <si>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</si>
  <si>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</si>
  <si>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</si>
  <si>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</si>
  <si>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</si>
  <si>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</si>
  <si>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</si>
  <si>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</si>
  <si>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</si>
  <si>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</si>
  <si>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</si>
  <si>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</si>
  <si>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</si>
  <si>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</si>
  <si>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</si>
  <si>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</si>
  <si>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</si>
  <si>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</si>
  <si>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</si>
  <si>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</si>
  <si>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</si>
  <si>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</si>
  <si>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</si>
  <si>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</si>
  <si>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</si>
  <si>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</si>
  <si>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</si>
  <si>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</si>
  <si>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</si>
  <si>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</si>
  <si>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</si>
  <si>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</si>
  <si>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</si>
  <si>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</si>
  <si>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</si>
  <si>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</si>
  <si>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</si>
  <si>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</si>
  <si>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</si>
  <si>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</si>
  <si>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</si>
  <si>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</si>
  <si>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</si>
  <si>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</si>
  <si>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</si>
  <si>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</si>
  <si>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</si>
  <si>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</si>
  <si>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</si>
  <si>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</si>
  <si>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</si>
  <si>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</si>
  <si>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</si>
  <si>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</si>
  <si>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</si>
  <si>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</si>
  <si>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</si>
  <si>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</si>
  <si>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</si>
  <si>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</si>
  <si>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</si>
  <si>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</si>
  <si>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</si>
  <si>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</si>
  <si>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</si>
  <si>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</si>
  <si>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</si>
  <si>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</si>
  <si>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</si>
  <si>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</si>
  <si>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</si>
  <si>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</si>
  <si>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</si>
  <si>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</si>
  <si>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</si>
  <si>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</si>
  <si>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</si>
  <si>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</si>
  <si>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</si>
  <si>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</si>
  <si>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</si>
  <si>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</si>
  <si>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</si>
  <si>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</si>
  <si>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</si>
  <si>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</si>
  <si>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</si>
  <si>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</si>
  <si>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</si>
  <si>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</si>
  <si>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</si>
  <si>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</si>
  <si>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</si>
  <si>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</si>
  <si>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</si>
  <si>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</si>
  <si>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</si>
  <si>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</si>
  <si>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</si>
  <si>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</si>
  <si>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</si>
  <si>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</si>
  <si>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</si>
  <si>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</si>
  <si>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</si>
  <si>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</si>
  <si>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</si>
  <si>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</si>
  <si>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</si>
  <si>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</si>
  <si>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</si>
  <si>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</si>
  <si>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</si>
  <si>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</si>
  <si>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</si>
  <si>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</si>
  <si>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</si>
  <si>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</si>
  <si>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</si>
  <si>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</si>
  <si>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</si>
  <si>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</si>
  <si>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</si>
  <si>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</si>
  <si>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</si>
  <si>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</si>
  <si>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</si>
  <si>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</si>
  <si>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</si>
  <si>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</si>
  <si>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</si>
  <si>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</si>
  <si>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</si>
  <si>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</si>
  <si>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</si>
  <si>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</si>
  <si>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</si>
  <si>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</si>
  <si>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</si>
  <si>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</si>
  <si>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</si>
  <si>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</si>
  <si>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</si>
  <si>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</si>
  <si>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</si>
  <si>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</si>
  <si>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</si>
  <si>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</si>
  <si>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</si>
  <si>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</si>
  <si>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</si>
  <si>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</si>
  <si>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</si>
  <si>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</si>
  <si>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</si>
  <si>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</si>
  <si>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</si>
  <si>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</si>
  <si>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</si>
  <si>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</si>
  <si>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</si>
  <si>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</si>
  <si>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</si>
  <si>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</si>
  <si>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</si>
  <si>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</si>
  <si>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</si>
  <si>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</si>
  <si>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</si>
  <si>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</si>
  <si>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</si>
  <si>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</si>
  <si>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</si>
  <si>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</si>
  <si>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</si>
  <si>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</si>
  <si>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</si>
  <si>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</si>
  <si>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</si>
  <si>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</si>
  <si>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</si>
  <si>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</si>
  <si>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</si>
  <si>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</si>
  <si>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</si>
  <si>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</si>
  <si>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</si>
  <si>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</si>
  <si>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</si>
  <si>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</si>
  <si>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</si>
  <si>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</si>
  <si>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</si>
  <si>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</si>
  <si>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</si>
  <si>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</si>
  <si>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</si>
  <si>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</si>
  <si>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</si>
  <si>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</si>
  <si>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</si>
  <si>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</si>
  <si>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</si>
  <si>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</si>
  <si>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</si>
  <si>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</si>
  <si>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</si>
  <si>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</si>
  <si>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</si>
  <si>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</si>
  <si>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</si>
  <si>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</si>
  <si>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</si>
  <si>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</si>
  <si>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</si>
  <si>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</si>
  <si>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</si>
  <si>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</si>
  <si>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</si>
  <si>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</si>
  <si>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</si>
  <si>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</si>
  <si>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</si>
  <si>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</si>
  <si>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</si>
  <si>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</si>
  <si>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</si>
  <si>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</si>
  <si>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</si>
  <si>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</si>
  <si>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</si>
  <si>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</si>
  <si>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</si>
  <si>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</si>
  <si>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</si>
  <si>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</si>
  <si>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</si>
  <si>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</si>
  <si>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</si>
  <si>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</si>
  <si>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</si>
  <si>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</si>
  <si>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</si>
  <si>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</si>
  <si>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</si>
  <si>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</si>
  <si>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</si>
  <si>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</si>
  <si>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</si>
  <si>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</si>
  <si>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</si>
  <si>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</si>
  <si>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</si>
  <si>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</si>
  <si>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</si>
  <si>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</si>
  <si>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</si>
  <si>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</si>
  <si>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</si>
  <si>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</si>
  <si>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</si>
  <si>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</si>
  <si>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</si>
  <si>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</si>
  <si>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</si>
  <si>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</si>
  <si>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</si>
  <si>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</si>
  <si>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</si>
  <si>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</si>
  <si>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</si>
  <si>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</si>
  <si>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</si>
  <si>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</si>
  <si>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</si>
  <si>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</si>
  <si>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</si>
  <si>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</si>
  <si>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</si>
  <si>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</si>
  <si>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</si>
  <si>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</si>
  <si>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</si>
  <si>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</si>
  <si>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</si>
  <si>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</si>
  <si>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</si>
  <si>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</si>
  <si>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</si>
  <si>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</si>
  <si>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</si>
  <si>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</si>
  <si>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</si>
  <si>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</si>
  <si>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</si>
  <si>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</si>
  <si>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</si>
  <si>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</si>
  <si>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</si>
  <si>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</si>
  <si>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</si>
  <si>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</si>
  <si>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</si>
  <si>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</si>
  <si>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</si>
  <si>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</si>
  <si>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</si>
  <si>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</si>
  <si>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</si>
  <si>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</si>
  <si>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</si>
  <si>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</si>
  <si>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</si>
  <si>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</si>
  <si>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</si>
  <si>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</si>
  <si>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</si>
  <si>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</si>
  <si>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</si>
  <si>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</si>
  <si>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</si>
  <si>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</si>
  <si>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</si>
  <si>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</si>
  <si>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</si>
  <si>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</si>
  <si>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</si>
  <si>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</si>
  <si>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</si>
  <si>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</si>
  <si>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</si>
  <si>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</si>
  <si>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</si>
  <si>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</si>
  <si>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</si>
  <si>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</si>
  <si>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</si>
  <si>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</si>
  <si>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</si>
  <si>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</si>
  <si>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</si>
  <si>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</si>
  <si>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</si>
  <si>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</si>
  <si>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</si>
  <si>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</si>
  <si>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</si>
  <si>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</si>
  <si>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</si>
  <si>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</si>
  <si>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</si>
  <si>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</si>
  <si>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</si>
  <si>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</si>
  <si>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</si>
  <si>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</si>
  <si>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</si>
  <si>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</si>
  <si>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</si>
  <si>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</si>
  <si>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</si>
  <si>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</si>
  <si>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</si>
  <si>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</si>
  <si>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</si>
  <si>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</si>
  <si>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</si>
  <si>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</si>
  <si>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</si>
  <si>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</si>
  <si>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</si>
  <si>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</si>
  <si>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</si>
  <si>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</si>
  <si>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</si>
  <si>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</si>
  <si>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</si>
  <si>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</si>
  <si>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</si>
  <si>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</si>
  <si>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</si>
  <si>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</si>
  <si>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</si>
  <si>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</si>
  <si>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</si>
  <si>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</si>
  <si>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</si>
  <si>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</si>
  <si>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</si>
  <si>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</si>
  <si>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</si>
  <si>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</si>
  <si>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</si>
  <si>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</si>
  <si>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</si>
  <si>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</si>
  <si>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</si>
  <si>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</si>
  <si>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</si>
  <si>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</si>
  <si>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</si>
  <si>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</si>
  <si>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</si>
  <si>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</si>
  <si>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</si>
  <si>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</si>
  <si>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</si>
  <si>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</si>
  <si>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</si>
  <si>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</si>
  <si>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</si>
  <si>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</si>
  <si>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</si>
  <si>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</si>
  <si>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</si>
  <si>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</si>
  <si>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</si>
  <si>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</si>
  <si>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</si>
  <si>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</si>
  <si>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</si>
  <si>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</si>
  <si>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</si>
  <si>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</si>
  <si>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</si>
  <si>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</si>
  <si>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</si>
  <si>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</si>
  <si>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</si>
  <si>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</si>
  <si>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</si>
  <si>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</si>
  <si>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</si>
  <si>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</si>
  <si>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</si>
  <si>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</si>
  <si>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</si>
  <si>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</si>
  <si>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</si>
  <si>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</si>
  <si>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</si>
  <si>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</si>
  <si>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</si>
  <si>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</si>
  <si>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</si>
  <si>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</si>
  <si>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</si>
  <si>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</si>
  <si>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</si>
  <si>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</si>
  <si>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</si>
  <si>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</si>
  <si>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</si>
  <si>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</si>
  <si>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</si>
  <si>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</si>
  <si>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</si>
  <si>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</si>
  <si>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</si>
  <si>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</si>
  <si>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</si>
  <si>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</si>
  <si>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</si>
  <si>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</si>
  <si>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</si>
  <si>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</si>
  <si>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</si>
  <si>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</si>
  <si>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</si>
  <si>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</si>
  <si>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</si>
  <si>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</si>
  <si>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</si>
  <si>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</si>
  <si>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</si>
  <si>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</si>
  <si>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</si>
  <si>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</si>
  <si>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</si>
  <si>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</si>
  <si>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</si>
  <si>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</si>
  <si>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</si>
  <si>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</si>
  <si>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</si>
  <si>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</si>
  <si>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</si>
  <si>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</si>
  <si>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</si>
  <si>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</si>
  <si>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</si>
  <si>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</si>
  <si>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</si>
  <si>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</si>
  <si>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</si>
  <si>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</si>
  <si>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</si>
  <si>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</si>
  <si>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</si>
  <si>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</si>
  <si>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</si>
  <si>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</si>
  <si>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</si>
  <si>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</si>
  <si>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</si>
  <si>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</si>
  <si>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</si>
  <si>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</si>
  <si>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</si>
  <si>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</si>
  <si>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</si>
  <si>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</si>
  <si>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</si>
  <si>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</si>
  <si>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</si>
  <si>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</si>
  <si>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</si>
  <si>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</si>
  <si>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</si>
  <si>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</si>
  <si>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</si>
  <si>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</si>
  <si>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</si>
  <si>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</si>
  <si>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</si>
  <si>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</si>
  <si>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</si>
  <si>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</si>
  <si>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</si>
  <si>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</si>
  <si>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</si>
  <si>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</si>
  <si>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</si>
  <si>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</si>
  <si>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</si>
  <si>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</si>
  <si>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</si>
  <si>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</si>
  <si>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</si>
  <si>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</si>
  <si>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</si>
  <si>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</si>
  <si>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</si>
  <si>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</si>
  <si>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</si>
  <si>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</si>
  <si>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</si>
  <si>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</si>
  <si>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</si>
  <si>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</si>
  <si>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</si>
  <si>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</si>
  <si>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</si>
  <si>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</si>
  <si>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</si>
  <si>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</si>
  <si>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</si>
  <si>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</si>
  <si>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</si>
  <si>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</si>
  <si>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</si>
  <si>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</si>
  <si>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</si>
  <si>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</si>
  <si>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</si>
  <si>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</si>
  <si>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</si>
  <si>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</si>
  <si>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</si>
  <si>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</si>
  <si>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</si>
  <si>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</si>
  <si>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</si>
  <si>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</si>
  <si>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</si>
  <si>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</si>
  <si>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</si>
  <si>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</si>
  <si>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</si>
  <si>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</si>
  <si>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</si>
  <si>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</si>
  <si>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</si>
  <si>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</si>
  <si>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</si>
  <si>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</si>
  <si>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</si>
  <si>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</si>
  <si>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</si>
  <si>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</si>
  <si>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</si>
  <si>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</si>
  <si>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</si>
  <si>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</si>
  <si>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</si>
  <si>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</si>
  <si>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</si>
  <si>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</si>
  <si>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</si>
  <si>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</si>
  <si>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</si>
  <si>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</si>
  <si>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</si>
  <si>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</si>
  <si>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</si>
  <si>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</si>
  <si>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</si>
  <si>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</si>
  <si>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</si>
  <si>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</si>
  <si>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</si>
  <si>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</si>
  <si>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</si>
  <si>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</si>
  <si>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</si>
  <si>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</si>
  <si>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</si>
  <si>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</si>
  <si>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</si>
  <si>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</si>
  <si>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</si>
  <si>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</si>
  <si>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</si>
  <si>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</si>
  <si>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</si>
  <si>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</si>
  <si>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</si>
  <si>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</si>
  <si>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</si>
  <si>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</si>
  <si>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</si>
  <si>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</si>
  <si>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</si>
  <si>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</si>
  <si>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</si>
  <si>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</si>
  <si>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</si>
  <si>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</si>
  <si>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</si>
  <si>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</si>
  <si>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</si>
  <si>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</si>
  <si>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</si>
  <si>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</si>
  <si>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</si>
  <si>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</si>
  <si>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</si>
  <si>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</si>
  <si>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</si>
  <si>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</si>
  <si>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</si>
  <si>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</si>
  <si>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</si>
  <si>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</si>
  <si>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</si>
  <si>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</si>
  <si>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</si>
  <si>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</si>
  <si>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</si>
  <si>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</si>
  <si>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</si>
  <si>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</si>
  <si>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</si>
  <si>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</si>
  <si>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</si>
  <si>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</si>
  <si>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</si>
  <si>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</si>
  <si>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</si>
  <si>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</si>
  <si>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</si>
  <si>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</si>
  <si>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</si>
  <si>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</si>
  <si>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</si>
  <si>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</si>
  <si>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</si>
  <si>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</si>
  <si>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</si>
  <si>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</si>
  <si>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</si>
  <si>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</si>
  <si>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</si>
  <si>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</si>
  <si>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</si>
  <si>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</si>
  <si>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</si>
  <si>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</si>
  <si>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</si>
  <si>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</si>
  <si>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</si>
  <si>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</si>
  <si>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</si>
  <si>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</si>
  <si>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</si>
  <si>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</si>
  <si>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</si>
  <si>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</si>
  <si>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</si>
  <si>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</si>
  <si>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</si>
  <si>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</si>
  <si>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</si>
  <si>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</si>
  <si>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</si>
  <si>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</si>
  <si>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</si>
  <si>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</si>
  <si>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</si>
  <si>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</si>
  <si>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</si>
  <si>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</si>
  <si>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</si>
  <si>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</si>
  <si>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</si>
  <si>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</si>
  <si>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</si>
  <si>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</si>
  <si>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</si>
  <si>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</si>
  <si>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</si>
  <si>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</si>
  <si>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</si>
  <si>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</si>
  <si>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</si>
  <si>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</si>
  <si>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</si>
  <si>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</si>
  <si>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</si>
  <si>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</si>
  <si>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</si>
  <si>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</si>
  <si>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</si>
  <si>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</si>
  <si>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</si>
  <si>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</si>
  <si>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</si>
  <si>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</si>
  <si>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</si>
  <si>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</si>
  <si>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</si>
  <si>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</si>
  <si>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</si>
  <si>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</si>
  <si>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</si>
  <si>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</si>
  <si>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</si>
  <si>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</si>
  <si>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</si>
  <si>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</si>
  <si>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</si>
  <si>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</si>
  <si>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</si>
  <si>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</si>
  <si>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</si>
  <si>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</si>
  <si>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</si>
  <si>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</si>
  <si>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</si>
  <si>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</si>
  <si>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</si>
  <si>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</si>
  <si>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</si>
  <si>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</si>
  <si>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</si>
  <si>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</si>
  <si>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</si>
  <si>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</si>
  <si>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</si>
  <si>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</si>
  <si>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</si>
  <si>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</si>
  <si>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</si>
  <si>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</si>
  <si>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</si>
  <si>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</si>
  <si>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</si>
  <si>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</si>
  <si>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</si>
  <si>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</si>
  <si>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</si>
  <si>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</si>
  <si>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</si>
  <si>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</si>
  <si>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</si>
  <si>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</si>
  <si>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</si>
  <si>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</si>
  <si>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</si>
  <si>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</si>
  <si>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</si>
  <si>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</si>
  <si>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</si>
  <si>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</si>
  <si>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</si>
  <si>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</si>
  <si>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</si>
  <si>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</si>
  <si>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</si>
  <si>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</si>
  <si>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</si>
  <si>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</si>
  <si>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</si>
  <si>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</si>
  <si>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</si>
  <si>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</si>
  <si>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</si>
  <si>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</si>
  <si>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</si>
  <si>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</si>
  <si>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</si>
  <si>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</si>
  <si>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</si>
  <si>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</si>
  <si>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</si>
  <si>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</si>
  <si>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</si>
  <si>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</si>
  <si>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</si>
  <si>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</si>
  <si>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</si>
  <si>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</si>
  <si>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</si>
  <si>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</si>
  <si>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</si>
  <si>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</si>
  <si>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</si>
  <si>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</si>
  <si>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</si>
  <si>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</si>
  <si>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</si>
  <si>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</si>
  <si>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</si>
  <si>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</si>
  <si>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</si>
  <si>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</si>
  <si>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</si>
  <si>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</si>
  <si>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</si>
  <si>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</si>
  <si>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</si>
  <si>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</si>
  <si>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</si>
  <si>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</si>
  <si>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</si>
  <si>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</si>
  <si>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</si>
  <si>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</si>
  <si>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</si>
  <si>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</si>
  <si>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</si>
  <si>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</si>
  <si>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</si>
  <si>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</si>
  <si>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</si>
  <si>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</si>
  <si>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</si>
  <si>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</si>
  <si>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</si>
  <si>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</si>
  <si>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</si>
  <si>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</si>
  <si>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</si>
  <si>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</si>
  <si>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</si>
  <si>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</si>
  <si>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</si>
  <si>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</si>
  <si>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</si>
  <si>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</si>
  <si>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</si>
  <si>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</si>
  <si>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</si>
  <si>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</si>
  <si>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</si>
  <si>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</si>
  <si>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</si>
  <si>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</si>
  <si>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</si>
  <si>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</si>
  <si>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</si>
  <si>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</si>
  <si>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</si>
  <si>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</si>
  <si>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</si>
  <si>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</si>
  <si>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</si>
  <si>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</si>
  <si>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</si>
  <si>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</si>
  <si>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</si>
  <si>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</si>
  <si>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</si>
  <si>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</si>
  <si>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</si>
  <si>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</si>
  <si>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</si>
  <si>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</si>
  <si>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</si>
  <si>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</si>
  <si>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</si>
  <si>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</si>
  <si>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</si>
  <si>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</si>
  <si>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</si>
  <si>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</si>
  <si>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</si>
  <si>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</si>
  <si>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</si>
  <si>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</si>
  <si>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</si>
  <si>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</si>
  <si>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</si>
  <si>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</si>
  <si>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</si>
  <si>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</si>
  <si>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</si>
  <si>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</si>
  <si>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</si>
  <si>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</si>
  <si>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</si>
  <si>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</si>
  <si>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</si>
  <si>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</si>
  <si>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</si>
  <si>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</si>
  <si>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</si>
  <si>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</si>
  <si>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</si>
  <si>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</si>
  <si>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</si>
  <si>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</si>
  <si>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</si>
  <si>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</si>
  <si>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</si>
  <si>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</si>
  <si>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</si>
  <si>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</si>
  <si>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</si>
  <si>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</si>
  <si>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</si>
  <si>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</si>
  <si>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</si>
  <si>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</si>
  <si>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</si>
  <si>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</si>
  <si>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</si>
  <si>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</si>
  <si>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</si>
  <si>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</si>
  <si>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</si>
  <si>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</si>
  <si>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</si>
  <si>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</si>
  <si>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</si>
  <si>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</si>
  <si>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</si>
  <si>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</si>
  <si>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</si>
  <si>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</si>
  <si>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</si>
  <si>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</si>
  <si>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</si>
  <si>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</si>
  <si>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</si>
  <si>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</si>
  <si>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</si>
  <si>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</si>
  <si>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</si>
  <si>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</si>
  <si>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</si>
  <si>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</si>
  <si>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</si>
  <si>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</si>
  <si>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</si>
  <si>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</si>
  <si>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</si>
  <si>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</si>
  <si>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</si>
  <si>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</si>
  <si>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</si>
  <si>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</si>
  <si>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</si>
  <si>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</si>
  <si>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</si>
  <si>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</si>
  <si>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</si>
  <si>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</si>
  <si>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</si>
  <si>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</si>
  <si>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</si>
  <si>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</si>
  <si>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</si>
  <si>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</si>
  <si>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</si>
  <si>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</si>
  <si>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</si>
  <si>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</si>
  <si>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</si>
  <si>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</si>
  <si>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</si>
  <si>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</si>
  <si>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</si>
  <si>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</si>
  <si>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</si>
  <si>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</si>
  <si>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</si>
  <si>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</si>
  <si>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</si>
  <si>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</si>
  <si>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</si>
  <si>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</si>
  <si>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</si>
  <si>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</si>
  <si>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</si>
  <si>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</si>
  <si>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</si>
  <si>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</si>
  <si>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</si>
  <si>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</si>
  <si>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</si>
  <si>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</si>
  <si>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</si>
  <si>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</si>
  <si>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</si>
  <si>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</si>
  <si>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</si>
  <si>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</si>
  <si>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</si>
  <si>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</si>
  <si>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</si>
  <si>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</si>
  <si>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</si>
  <si>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</si>
  <si>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</si>
  <si>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</si>
  <si>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</si>
  <si>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</si>
  <si>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</si>
  <si>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</si>
  <si>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</si>
  <si>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</si>
  <si>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</si>
  <si>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</si>
  <si>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</si>
  <si>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ゆあん</t>
    <phoneticPr fontId="1"/>
  </si>
  <si>
    <t>株式会社　ゆあん</t>
    <rPh sb="0" eb="2">
      <t>カブシキ</t>
    </rPh>
    <rPh sb="2" eb="4">
      <t>カイシャ</t>
    </rPh>
    <phoneticPr fontId="1"/>
  </si>
  <si>
    <t>0166</t>
    <phoneticPr fontId="1"/>
  </si>
  <si>
    <t>76</t>
    <phoneticPr fontId="1"/>
  </si>
  <si>
    <t>9966</t>
    <phoneticPr fontId="1"/>
  </si>
  <si>
    <t>9965</t>
    <phoneticPr fontId="1"/>
  </si>
  <si>
    <t>info</t>
    <phoneticPr fontId="1"/>
  </si>
  <si>
    <t>yuan.co.jp</t>
    <phoneticPr fontId="1"/>
  </si>
  <si>
    <t>https://</t>
  </si>
  <si>
    <t>平澤　幸憲</t>
    <rPh sb="0" eb="2">
      <t>ヒラサワ</t>
    </rPh>
    <rPh sb="3" eb="5">
      <t>ユキノリ</t>
    </rPh>
    <phoneticPr fontId="1"/>
  </si>
  <si>
    <t>代表取締役</t>
    <rPh sb="0" eb="2">
      <t>ダイヒョウ</t>
    </rPh>
    <rPh sb="2" eb="5">
      <t>トリシマリヤク</t>
    </rPh>
    <phoneticPr fontId="1"/>
  </si>
  <si>
    <t>JR 旭川</t>
    <rPh sb="3" eb="5">
      <t>アサヒカワ</t>
    </rPh>
    <phoneticPr fontId="1"/>
  </si>
  <si>
    <t>坂上　昌幹</t>
    <rPh sb="0" eb="2">
      <t>サカガミ</t>
    </rPh>
    <rPh sb="3" eb="4">
      <t>マサ</t>
    </rPh>
    <rPh sb="4" eb="5">
      <t>ミキ</t>
    </rPh>
    <phoneticPr fontId="1"/>
  </si>
  <si>
    <t>３　住宅型</t>
  </si>
  <si>
    <t>１　事業者が自ら所有する土地</t>
  </si>
  <si>
    <t>２　準耐火建築物</t>
  </si>
  <si>
    <t>１　事業者が自ら所有する建物</t>
  </si>
  <si>
    <t>１　全室個室（縁故者個室含む）</t>
  </si>
  <si>
    <t>特殊浴槽</t>
    <rPh sb="0" eb="2">
      <t>トクシュ</t>
    </rPh>
    <rPh sb="2" eb="4">
      <t>ヨクソウ</t>
    </rPh>
    <phoneticPr fontId="1"/>
  </si>
  <si>
    <t>１　あり</t>
  </si>
  <si>
    <t>２　なし</t>
  </si>
  <si>
    <t>１　あり（車椅子対応）</t>
  </si>
  <si>
    <t>１　全ての居室あり</t>
  </si>
  <si>
    <t>３　なし</t>
  </si>
  <si>
    <t>○</t>
  </si>
  <si>
    <t>私たちは、さりげない日常の中で、ご利用者様一人ひとりの個性や人生観、価値観を大切にし、「その人らしさ」を尊重した暮らしの実現を目指します。住宅型有料老人ホームとして、心穏やかで安心できる環境を提供し、ご利用者様が自分らしく、豊かに暮らせる施設づくりに努めてまいります。</t>
    <phoneticPr fontId="1"/>
  </si>
  <si>
    <t>私たちは、ご利用者一人ひとりの人生に寄り添い、「そのひとらしい」暮らしを大切にすることを基本理念にしています。日々の生活の中に楽しみや喜びを感じていただけるよう、季節の行事やレクレーション、地域との交流イベントなどを積極的に企画・実施しています。温かい雰囲気の中で、笑顔あふれる時間をお過ごしいただけるよう、スタッフ一同心を込めてサポートいたします。</t>
    <rPh sb="0" eb="1">
      <t>ワタシ</t>
    </rPh>
    <rPh sb="6" eb="9">
      <t>リヨウシャ</t>
    </rPh>
    <rPh sb="9" eb="11">
      <t>ヒトリ</t>
    </rPh>
    <rPh sb="15" eb="17">
      <t>ジンセイ</t>
    </rPh>
    <rPh sb="18" eb="19">
      <t>ヨ</t>
    </rPh>
    <rPh sb="20" eb="21">
      <t>ソ</t>
    </rPh>
    <rPh sb="32" eb="33">
      <t>ク</t>
    </rPh>
    <rPh sb="36" eb="38">
      <t>タイセツ</t>
    </rPh>
    <rPh sb="44" eb="46">
      <t>キホン</t>
    </rPh>
    <rPh sb="46" eb="48">
      <t>リネン</t>
    </rPh>
    <rPh sb="55" eb="57">
      <t>ヒビ</t>
    </rPh>
    <rPh sb="58" eb="60">
      <t>セイカツ</t>
    </rPh>
    <rPh sb="61" eb="62">
      <t>ナカ</t>
    </rPh>
    <rPh sb="63" eb="64">
      <t>タノ</t>
    </rPh>
    <rPh sb="67" eb="68">
      <t>ヨロコ</t>
    </rPh>
    <rPh sb="70" eb="71">
      <t>カン</t>
    </rPh>
    <rPh sb="81" eb="83">
      <t>キセツ</t>
    </rPh>
    <rPh sb="84" eb="86">
      <t>ギョウジ</t>
    </rPh>
    <rPh sb="95" eb="97">
      <t>チイキ</t>
    </rPh>
    <rPh sb="99" eb="101">
      <t>コウリュウ</t>
    </rPh>
    <rPh sb="108" eb="111">
      <t>セッキョクテキ</t>
    </rPh>
    <rPh sb="112" eb="114">
      <t>キカク</t>
    </rPh>
    <rPh sb="115" eb="117">
      <t>ジッシ</t>
    </rPh>
    <rPh sb="123" eb="124">
      <t>アタタ</t>
    </rPh>
    <rPh sb="126" eb="129">
      <t>フンイキ</t>
    </rPh>
    <rPh sb="130" eb="131">
      <t>ナカ</t>
    </rPh>
    <rPh sb="133" eb="135">
      <t>エガオ</t>
    </rPh>
    <rPh sb="139" eb="141">
      <t>ジカン</t>
    </rPh>
    <rPh sb="143" eb="144">
      <t>ス</t>
    </rPh>
    <rPh sb="158" eb="160">
      <t>イチドウ</t>
    </rPh>
    <phoneticPr fontId="1"/>
  </si>
  <si>
    <t>社会情勢の変化、物価の変動、法改正、または事業運営上の必要性に応じて見直しを行う場合があります。</t>
    <rPh sb="0" eb="2">
      <t>シャカイ</t>
    </rPh>
    <rPh sb="2" eb="4">
      <t>ジョウセイ</t>
    </rPh>
    <rPh sb="5" eb="7">
      <t>ヘンカ</t>
    </rPh>
    <rPh sb="8" eb="10">
      <t>ブッカ</t>
    </rPh>
    <rPh sb="11" eb="13">
      <t>ヘンドウ</t>
    </rPh>
    <rPh sb="14" eb="17">
      <t>ホウカイセイ</t>
    </rPh>
    <rPh sb="21" eb="23">
      <t>ジギョウ</t>
    </rPh>
    <rPh sb="23" eb="25">
      <t>ウンエイ</t>
    </rPh>
    <rPh sb="25" eb="26">
      <t>ジョウ</t>
    </rPh>
    <rPh sb="27" eb="30">
      <t>ヒツヨウセイ</t>
    </rPh>
    <rPh sb="31" eb="32">
      <t>オウ</t>
    </rPh>
    <rPh sb="34" eb="36">
      <t>ミナオ</t>
    </rPh>
    <rPh sb="38" eb="39">
      <t>オコナ</t>
    </rPh>
    <rPh sb="40" eb="42">
      <t>バアイ</t>
    </rPh>
    <phoneticPr fontId="1"/>
  </si>
  <si>
    <t>改定を行う際は、事前にご利用者様およびご家族に対し、改定内容・理由・実施時期について書面にて通知し、十分な説明を行います。改定後の料金は、通知に記載された適用開始日より適用されます。</t>
    <rPh sb="0" eb="2">
      <t>カイテイ</t>
    </rPh>
    <rPh sb="3" eb="4">
      <t>オコナ</t>
    </rPh>
    <rPh sb="5" eb="6">
      <t>サイ</t>
    </rPh>
    <rPh sb="8" eb="10">
      <t>ジゼン</t>
    </rPh>
    <rPh sb="12" eb="15">
      <t>リヨウシャ</t>
    </rPh>
    <rPh sb="15" eb="16">
      <t>サマ</t>
    </rPh>
    <rPh sb="20" eb="22">
      <t>カゾク</t>
    </rPh>
    <rPh sb="23" eb="24">
      <t>タイ</t>
    </rPh>
    <rPh sb="26" eb="28">
      <t>カイテイ</t>
    </rPh>
    <rPh sb="28" eb="30">
      <t>ナイヨウ</t>
    </rPh>
    <rPh sb="31" eb="33">
      <t>リユウ</t>
    </rPh>
    <rPh sb="34" eb="36">
      <t>ジッシ</t>
    </rPh>
    <rPh sb="36" eb="38">
      <t>ジキ</t>
    </rPh>
    <rPh sb="42" eb="44">
      <t>ショメン</t>
    </rPh>
    <rPh sb="46" eb="48">
      <t>ツウチ</t>
    </rPh>
    <rPh sb="50" eb="52">
      <t>ジュウブン</t>
    </rPh>
    <rPh sb="53" eb="55">
      <t>セツメイ</t>
    </rPh>
    <rPh sb="56" eb="57">
      <t>オコナ</t>
    </rPh>
    <rPh sb="61" eb="63">
      <t>カイテイ</t>
    </rPh>
    <rPh sb="63" eb="64">
      <t>ゴ</t>
    </rPh>
    <rPh sb="65" eb="67">
      <t>リョウキン</t>
    </rPh>
    <rPh sb="69" eb="71">
      <t>ツウチ</t>
    </rPh>
    <rPh sb="72" eb="74">
      <t>キサイ</t>
    </rPh>
    <rPh sb="77" eb="79">
      <t>テキヨウ</t>
    </rPh>
    <rPh sb="79" eb="81">
      <t>カイシ</t>
    </rPh>
    <rPh sb="81" eb="82">
      <t>ビ</t>
    </rPh>
    <rPh sb="84" eb="86">
      <t>テキヨウ</t>
    </rPh>
    <phoneticPr fontId="1"/>
  </si>
  <si>
    <t>１　自ら実施</t>
  </si>
  <si>
    <t>1.入居　施設到着後、スタッフが施設をご案内。　2.昼食　食堂でバランスの取れた食事を提供。3.自由時間　居室や共用スペースでお過ごしください。　4.夕食　通常の夕食をお召しが上がり頂きます。5.就寝　安心してお休みいただけるようサポート。　6.朝食・退居　朝食後、退居手続きと、ご不明点などをご相談いただけます。</t>
    <rPh sb="2" eb="4">
      <t>ニュウキョ</t>
    </rPh>
    <rPh sb="5" eb="7">
      <t>シセツ</t>
    </rPh>
    <rPh sb="7" eb="9">
      <t>トウチャク</t>
    </rPh>
    <rPh sb="9" eb="10">
      <t>ゴ</t>
    </rPh>
    <rPh sb="16" eb="18">
      <t>シセツ</t>
    </rPh>
    <rPh sb="20" eb="22">
      <t>アンナイ</t>
    </rPh>
    <rPh sb="26" eb="28">
      <t>チュウショク</t>
    </rPh>
    <rPh sb="29" eb="31">
      <t>ショクドウ</t>
    </rPh>
    <rPh sb="37" eb="38">
      <t>ト</t>
    </rPh>
    <rPh sb="40" eb="42">
      <t>ショクジ</t>
    </rPh>
    <rPh sb="43" eb="45">
      <t>テイキョウ</t>
    </rPh>
    <rPh sb="48" eb="50">
      <t>ジユウ</t>
    </rPh>
    <rPh sb="50" eb="52">
      <t>ジカン</t>
    </rPh>
    <rPh sb="53" eb="55">
      <t>キョシツ</t>
    </rPh>
    <rPh sb="56" eb="58">
      <t>キョウヨウ</t>
    </rPh>
    <rPh sb="64" eb="65">
      <t>ス</t>
    </rPh>
    <rPh sb="75" eb="77">
      <t>ユウショク</t>
    </rPh>
    <rPh sb="78" eb="80">
      <t>ツウジョウ</t>
    </rPh>
    <rPh sb="81" eb="83">
      <t>ユウショク</t>
    </rPh>
    <rPh sb="85" eb="86">
      <t>メ</t>
    </rPh>
    <rPh sb="88" eb="89">
      <t>ア</t>
    </rPh>
    <rPh sb="91" eb="92">
      <t>イタダ</t>
    </rPh>
    <rPh sb="98" eb="100">
      <t>シュウシン</t>
    </rPh>
    <rPh sb="101" eb="103">
      <t>アンシン</t>
    </rPh>
    <rPh sb="106" eb="107">
      <t>ヤス</t>
    </rPh>
    <rPh sb="123" eb="125">
      <t>チョウショク</t>
    </rPh>
    <rPh sb="126" eb="128">
      <t>タイキョ</t>
    </rPh>
    <rPh sb="129" eb="132">
      <t>チョウショクゴ</t>
    </rPh>
    <rPh sb="133" eb="135">
      <t>タイキョ</t>
    </rPh>
    <rPh sb="135" eb="137">
      <t>テツヅ</t>
    </rPh>
    <rPh sb="141" eb="143">
      <t>フメイ</t>
    </rPh>
    <rPh sb="143" eb="144">
      <t>テン</t>
    </rPh>
    <rPh sb="148" eb="150">
      <t>ソウダン</t>
    </rPh>
    <phoneticPr fontId="1"/>
  </si>
  <si>
    <t>北海道旭川市9条通9丁目53番地42　メゾンペガサス601号</t>
    <rPh sb="0" eb="3">
      <t>ホッカイドウ</t>
    </rPh>
    <rPh sb="3" eb="6">
      <t>アサヒカワシ</t>
    </rPh>
    <rPh sb="7" eb="8">
      <t>ジョウ</t>
    </rPh>
    <rPh sb="8" eb="9">
      <t>ドオリ</t>
    </rPh>
    <rPh sb="10" eb="12">
      <t>チョウメ</t>
    </rPh>
    <rPh sb="14" eb="16">
      <t>バンチ</t>
    </rPh>
    <rPh sb="29" eb="30">
      <t>ゴウ</t>
    </rPh>
    <phoneticPr fontId="1"/>
  </si>
  <si>
    <t>旭川市9条通9丁目53-42　メゾンペガサス601</t>
    <rPh sb="0" eb="3">
      <t>アサヒカワシ</t>
    </rPh>
    <rPh sb="4" eb="5">
      <t>ジョウ</t>
    </rPh>
    <rPh sb="5" eb="6">
      <t>ドオリ</t>
    </rPh>
    <rPh sb="7" eb="9">
      <t>チョウメ</t>
    </rPh>
    <phoneticPr fontId="1"/>
  </si>
  <si>
    <t>訪問介護及(指定第1号訪問事業）事業所ゆあん</t>
    <rPh sb="0" eb="2">
      <t>ホウモン</t>
    </rPh>
    <rPh sb="2" eb="4">
      <t>カイゴ</t>
    </rPh>
    <rPh sb="4" eb="5">
      <t>オヨ</t>
    </rPh>
    <rPh sb="6" eb="8">
      <t>シテイ</t>
    </rPh>
    <rPh sb="8" eb="9">
      <t>ダイ</t>
    </rPh>
    <rPh sb="10" eb="11">
      <t>ゴウ</t>
    </rPh>
    <rPh sb="11" eb="13">
      <t>ホウモン</t>
    </rPh>
    <rPh sb="13" eb="15">
      <t>ジギョウ</t>
    </rPh>
    <rPh sb="16" eb="18">
      <t>ジギョウ</t>
    </rPh>
    <rPh sb="18" eb="19">
      <t>ショ</t>
    </rPh>
    <phoneticPr fontId="1"/>
  </si>
  <si>
    <t>２　建物賃貸借方式</t>
  </si>
  <si>
    <t>３　月払い方式</t>
  </si>
  <si>
    <t>なし</t>
    <phoneticPr fontId="1"/>
  </si>
  <si>
    <t>旭川市　高齢者虐待相談・通報窓口</t>
    <rPh sb="0" eb="3">
      <t>アサヒカワシ</t>
    </rPh>
    <rPh sb="4" eb="7">
      <t>コウレイシャ</t>
    </rPh>
    <rPh sb="7" eb="9">
      <t>ギャクタイ</t>
    </rPh>
    <rPh sb="9" eb="11">
      <t>ソウダン</t>
    </rPh>
    <rPh sb="12" eb="14">
      <t>ツウホウ</t>
    </rPh>
    <rPh sb="14" eb="16">
      <t>マドグチ</t>
    </rPh>
    <phoneticPr fontId="1"/>
  </si>
  <si>
    <t>25</t>
    <phoneticPr fontId="1"/>
  </si>
  <si>
    <t>9119</t>
    <phoneticPr fontId="1"/>
  </si>
  <si>
    <t>土・日・祝祭日、年末年始</t>
    <rPh sb="0" eb="1">
      <t>ド</t>
    </rPh>
    <rPh sb="2" eb="3">
      <t>ニチ</t>
    </rPh>
    <rPh sb="4" eb="5">
      <t>シュク</t>
    </rPh>
    <rPh sb="5" eb="6">
      <t>サイ</t>
    </rPh>
    <rPh sb="6" eb="7">
      <t>ジツ</t>
    </rPh>
    <rPh sb="8" eb="10">
      <t>ネンマツ</t>
    </rPh>
    <rPh sb="10" eb="12">
      <t>ネンシ</t>
    </rPh>
    <phoneticPr fontId="1"/>
  </si>
  <si>
    <t>３　公開していない</t>
  </si>
  <si>
    <t>じゅうたくがたゆうりょうろうじんほーむ　なーしんぐりびんぐ　ゆあん</t>
    <phoneticPr fontId="1"/>
  </si>
  <si>
    <t>住宅型有料老人ホーム　ナーシングリビング　ゆあん</t>
    <rPh sb="0" eb="3">
      <t>ジュウタクガタ</t>
    </rPh>
    <rPh sb="3" eb="5">
      <t>ユウリョウ</t>
    </rPh>
    <rPh sb="5" eb="7">
      <t>ロウジン</t>
    </rPh>
    <phoneticPr fontId="1"/>
  </si>
  <si>
    <t>旭川市7条通19丁目120－42</t>
    <rPh sb="0" eb="3">
      <t>アサヒカワシ</t>
    </rPh>
    <rPh sb="4" eb="5">
      <t>ジョウ</t>
    </rPh>
    <rPh sb="5" eb="6">
      <t>ドオリ</t>
    </rPh>
    <rPh sb="8" eb="10">
      <t>チョウメ</t>
    </rPh>
    <phoneticPr fontId="1"/>
  </si>
  <si>
    <t>旭川市8条通19丁目　バス停2分</t>
    <rPh sb="0" eb="3">
      <t>アサヒカワシ</t>
    </rPh>
    <rPh sb="4" eb="5">
      <t>ジョウ</t>
    </rPh>
    <rPh sb="5" eb="6">
      <t>ドオリ</t>
    </rPh>
    <rPh sb="8" eb="10">
      <t>チョウメ</t>
    </rPh>
    <rPh sb="13" eb="14">
      <t>テイ</t>
    </rPh>
    <rPh sb="15" eb="16">
      <t>フン</t>
    </rPh>
    <phoneticPr fontId="1"/>
  </si>
  <si>
    <t>85</t>
    <phoneticPr fontId="1"/>
  </si>
  <si>
    <t>7278</t>
    <phoneticPr fontId="1"/>
  </si>
  <si>
    <t>6722</t>
    <phoneticPr fontId="1"/>
  </si>
  <si>
    <t>３　木造</t>
  </si>
  <si>
    <t>１　全ての便所あり</t>
  </si>
  <si>
    <t>医療法人　仁友会　豊岡内科整形外科クリニック</t>
    <rPh sb="0" eb="2">
      <t>イリョウ</t>
    </rPh>
    <rPh sb="2" eb="4">
      <t>ホウジン</t>
    </rPh>
    <rPh sb="5" eb="6">
      <t>ジン</t>
    </rPh>
    <rPh sb="6" eb="7">
      <t>ユウ</t>
    </rPh>
    <rPh sb="7" eb="8">
      <t>カイ</t>
    </rPh>
    <rPh sb="9" eb="11">
      <t>トヨオカ</t>
    </rPh>
    <rPh sb="11" eb="13">
      <t>ナイカ</t>
    </rPh>
    <rPh sb="13" eb="15">
      <t>セイケイ</t>
    </rPh>
    <rPh sb="15" eb="17">
      <t>ゲカ</t>
    </rPh>
    <phoneticPr fontId="1"/>
  </si>
  <si>
    <t>内科、整形外科</t>
    <rPh sb="0" eb="2">
      <t>ナイカ</t>
    </rPh>
    <rPh sb="3" eb="5">
      <t>セイケイ</t>
    </rPh>
    <rPh sb="5" eb="7">
      <t>ゲカ</t>
    </rPh>
    <phoneticPr fontId="1"/>
  </si>
  <si>
    <t>北海道旭川市豊岡3条6丁目4番1号　</t>
    <rPh sb="0" eb="3">
      <t>ホッカイドウ</t>
    </rPh>
    <rPh sb="3" eb="6">
      <t>アサヒカワシ</t>
    </rPh>
    <rPh sb="6" eb="8">
      <t>トヨオカ</t>
    </rPh>
    <rPh sb="9" eb="10">
      <t>ジョウ</t>
    </rPh>
    <rPh sb="11" eb="13">
      <t>チョウメ</t>
    </rPh>
    <rPh sb="14" eb="15">
      <t>バン</t>
    </rPh>
    <rPh sb="16" eb="17">
      <t>ゴウ</t>
    </rPh>
    <phoneticPr fontId="1"/>
  </si>
  <si>
    <t>ナーシングリビングゆあん</t>
    <phoneticPr fontId="1"/>
  </si>
  <si>
    <t>10名のうち、4名は入院され、そのまま回復の目途が立たずご家族様からの退去の申し出となる。他2名はご自宅へ、その他4名は他施設へ転居される。</t>
    <rPh sb="2" eb="3">
      <t>メイ</t>
    </rPh>
    <rPh sb="8" eb="9">
      <t>メイ</t>
    </rPh>
    <rPh sb="10" eb="12">
      <t>ニュウイン</t>
    </rPh>
    <rPh sb="19" eb="21">
      <t>カイフク</t>
    </rPh>
    <rPh sb="22" eb="24">
      <t>メド</t>
    </rPh>
    <rPh sb="25" eb="26">
      <t>タ</t>
    </rPh>
    <rPh sb="29" eb="31">
      <t>カゾク</t>
    </rPh>
    <rPh sb="31" eb="32">
      <t>サマ</t>
    </rPh>
    <rPh sb="35" eb="37">
      <t>タイキョ</t>
    </rPh>
    <rPh sb="38" eb="39">
      <t>モウ</t>
    </rPh>
    <rPh sb="40" eb="41">
      <t>デ</t>
    </rPh>
    <rPh sb="45" eb="46">
      <t>ホカ</t>
    </rPh>
    <rPh sb="47" eb="48">
      <t>メイ</t>
    </rPh>
    <rPh sb="50" eb="52">
      <t>ジタク</t>
    </rPh>
    <rPh sb="56" eb="57">
      <t>タ</t>
    </rPh>
    <rPh sb="58" eb="59">
      <t>メイ</t>
    </rPh>
    <rPh sb="60" eb="61">
      <t>タ</t>
    </rPh>
    <rPh sb="61" eb="63">
      <t>シセツ</t>
    </rPh>
    <rPh sb="64" eb="66">
      <t>テンキョ</t>
    </rPh>
    <phoneticPr fontId="1"/>
  </si>
  <si>
    <t>部長</t>
    <rPh sb="0" eb="2">
      <t>ブチョウ</t>
    </rPh>
    <phoneticPr fontId="1"/>
  </si>
  <si>
    <t>3450001010421</t>
    <phoneticPr fontId="1"/>
  </si>
  <si>
    <t>　1階・2階にリビング兼食堂、洗面台、洗濯室、スタッフ室あり</t>
    <rPh sb="2" eb="3">
      <t>カイ</t>
    </rPh>
    <rPh sb="5" eb="6">
      <t>カイ</t>
    </rPh>
    <rPh sb="11" eb="12">
      <t>ケン</t>
    </rPh>
    <rPh sb="12" eb="14">
      <t>ショクドウ</t>
    </rPh>
    <rPh sb="15" eb="18">
      <t>センメンダイ</t>
    </rPh>
    <rPh sb="19" eb="21">
      <t>センタク</t>
    </rPh>
    <rPh sb="21" eb="22">
      <t>シツ</t>
    </rPh>
    <rPh sb="27" eb="28">
      <t>シツ</t>
    </rPh>
    <phoneticPr fontId="1"/>
  </si>
  <si>
    <t>薬の管理</t>
    <rPh sb="0" eb="1">
      <t>クスリ</t>
    </rPh>
    <rPh sb="2" eb="4">
      <t>カンリ</t>
    </rPh>
    <phoneticPr fontId="1"/>
  </si>
  <si>
    <t>同一館内での居室移動</t>
    <rPh sb="0" eb="2">
      <t>ドウイツ</t>
    </rPh>
    <rPh sb="2" eb="4">
      <t>カンナイ</t>
    </rPh>
    <rPh sb="6" eb="8">
      <t>キョシツ</t>
    </rPh>
    <rPh sb="8" eb="10">
      <t>イドウ</t>
    </rPh>
    <phoneticPr fontId="1"/>
  </si>
  <si>
    <t>入居者やその家族からの要望　　入居者の容態の変化　　ほかの入居者にたいする特別な配慮</t>
    <rPh sb="0" eb="3">
      <t>ニュウキョシャ</t>
    </rPh>
    <rPh sb="6" eb="8">
      <t>カゾク</t>
    </rPh>
    <rPh sb="11" eb="13">
      <t>ヨウボウ</t>
    </rPh>
    <rPh sb="15" eb="18">
      <t>ニュウキョシャ</t>
    </rPh>
    <rPh sb="19" eb="21">
      <t>ヨウダイ</t>
    </rPh>
    <rPh sb="22" eb="24">
      <t>ヘンカ</t>
    </rPh>
    <rPh sb="29" eb="32">
      <t>ニュウキョシャ</t>
    </rPh>
    <rPh sb="37" eb="39">
      <t>トクベツ</t>
    </rPh>
    <rPh sb="40" eb="42">
      <t>ハイリョ</t>
    </rPh>
    <phoneticPr fontId="1"/>
  </si>
  <si>
    <t>入居者様、ご家族様に相談と説明をする。</t>
    <rPh sb="0" eb="3">
      <t>ニュウキョシャ</t>
    </rPh>
    <rPh sb="3" eb="4">
      <t>サマ</t>
    </rPh>
    <rPh sb="6" eb="8">
      <t>カゾク</t>
    </rPh>
    <rPh sb="8" eb="9">
      <t>サマ</t>
    </rPh>
    <rPh sb="10" eb="12">
      <t>ソウダン</t>
    </rPh>
    <rPh sb="13" eb="15">
      <t>セツメイ</t>
    </rPh>
    <phoneticPr fontId="1"/>
  </si>
  <si>
    <t>住み替え前の居室にかかる利用権は消滅し、住み替え後の居室にかかる利用権が発生します。</t>
    <rPh sb="0" eb="1">
      <t>ス</t>
    </rPh>
    <rPh sb="2" eb="3">
      <t>カ</t>
    </rPh>
    <rPh sb="4" eb="5">
      <t>マエ</t>
    </rPh>
    <rPh sb="6" eb="8">
      <t>キョシツ</t>
    </rPh>
    <rPh sb="12" eb="15">
      <t>リヨウケン</t>
    </rPh>
    <rPh sb="16" eb="18">
      <t>ショウメツ</t>
    </rPh>
    <rPh sb="20" eb="21">
      <t>ス</t>
    </rPh>
    <rPh sb="22" eb="23">
      <t>カ</t>
    </rPh>
    <rPh sb="24" eb="25">
      <t>ゴ</t>
    </rPh>
    <rPh sb="26" eb="28">
      <t>キョシツ</t>
    </rPh>
    <rPh sb="32" eb="35">
      <t>リヨウケン</t>
    </rPh>
    <rPh sb="36" eb="38">
      <t>ハッセイ</t>
    </rPh>
    <phoneticPr fontId="1"/>
  </si>
  <si>
    <t>医療依存度の高い方が優先になる場合がある。</t>
    <rPh sb="0" eb="2">
      <t>イリョウ</t>
    </rPh>
    <rPh sb="2" eb="5">
      <t>イゾンド</t>
    </rPh>
    <rPh sb="6" eb="7">
      <t>タカ</t>
    </rPh>
    <rPh sb="8" eb="9">
      <t>カタ</t>
    </rPh>
    <rPh sb="10" eb="12">
      <t>ユウセン</t>
    </rPh>
    <rPh sb="15" eb="17">
      <t>バアイ</t>
    </rPh>
    <phoneticPr fontId="1"/>
  </si>
  <si>
    <t>入居契約書第８．９条</t>
    <rPh sb="0" eb="2">
      <t>ニュウキョ</t>
    </rPh>
    <rPh sb="2" eb="5">
      <t>ケイヤクショ</t>
    </rPh>
    <rPh sb="5" eb="6">
      <t>ダイ</t>
    </rPh>
    <rPh sb="9" eb="10">
      <t>ジョウ</t>
    </rPh>
    <phoneticPr fontId="1"/>
  </si>
  <si>
    <t>入居及び賃貸契約書第8.9条のとおり</t>
    <rPh sb="0" eb="2">
      <t>ニュウキョ</t>
    </rPh>
    <rPh sb="2" eb="3">
      <t>オヨ</t>
    </rPh>
    <rPh sb="4" eb="6">
      <t>チンタイ</t>
    </rPh>
    <rPh sb="6" eb="8">
      <t>ケイヤク</t>
    </rPh>
    <rPh sb="8" eb="9">
      <t>ショ</t>
    </rPh>
    <rPh sb="9" eb="10">
      <t>ダイ</t>
    </rPh>
    <rPh sb="13" eb="14">
      <t>ジョウ</t>
    </rPh>
    <phoneticPr fontId="1"/>
  </si>
  <si>
    <t>利用料金：末日締め　　毎月１日から末日までのご利用料金を当月にご請求いたします。</t>
    <rPh sb="0" eb="2">
      <t>リヨウ</t>
    </rPh>
    <rPh sb="2" eb="4">
      <t>リョウキン</t>
    </rPh>
    <rPh sb="5" eb="6">
      <t>マツ</t>
    </rPh>
    <rPh sb="6" eb="7">
      <t>ニチ</t>
    </rPh>
    <rPh sb="7" eb="8">
      <t>シ</t>
    </rPh>
    <rPh sb="11" eb="13">
      <t>マイツキ</t>
    </rPh>
    <rPh sb="14" eb="15">
      <t>ニチ</t>
    </rPh>
    <rPh sb="17" eb="19">
      <t>マツジツ</t>
    </rPh>
    <rPh sb="23" eb="25">
      <t>リヨウ</t>
    </rPh>
    <rPh sb="25" eb="27">
      <t>リョウキン</t>
    </rPh>
    <rPh sb="28" eb="30">
      <t>トウゲツ</t>
    </rPh>
    <rPh sb="32" eb="34">
      <t>セイキュウ</t>
    </rPh>
    <phoneticPr fontId="1"/>
  </si>
  <si>
    <t>１　減額なし</t>
  </si>
  <si>
    <t>冬季暖房費16,500</t>
    <rPh sb="0" eb="2">
      <t>トウキ</t>
    </rPh>
    <rPh sb="2" eb="4">
      <t>ダンボウ</t>
    </rPh>
    <rPh sb="4" eb="5">
      <t>ヒ</t>
    </rPh>
    <phoneticPr fontId="1"/>
  </si>
  <si>
    <t>居室の賃貸費用に充当する。</t>
    <rPh sb="0" eb="2">
      <t>キョシツ</t>
    </rPh>
    <rPh sb="3" eb="5">
      <t>チンタイ</t>
    </rPh>
    <rPh sb="5" eb="7">
      <t>ヒヨウ</t>
    </rPh>
    <rPh sb="8" eb="10">
      <t>ジュウトウ</t>
    </rPh>
    <phoneticPr fontId="1"/>
  </si>
  <si>
    <t>安全管理費、人件費等</t>
    <rPh sb="0" eb="2">
      <t>アンゼン</t>
    </rPh>
    <rPh sb="2" eb="5">
      <t>カンリヒ</t>
    </rPh>
    <rPh sb="6" eb="9">
      <t>ジンケンヒ</t>
    </rPh>
    <rPh sb="9" eb="10">
      <t>トウ</t>
    </rPh>
    <phoneticPr fontId="1"/>
  </si>
  <si>
    <t>1日　1,300円（税込み1,404円）</t>
    <rPh sb="1" eb="2">
      <t>ニチ</t>
    </rPh>
    <rPh sb="8" eb="9">
      <t>エン</t>
    </rPh>
    <rPh sb="10" eb="12">
      <t>ゼイコ</t>
    </rPh>
    <rPh sb="18" eb="19">
      <t>エン</t>
    </rPh>
    <phoneticPr fontId="1"/>
  </si>
  <si>
    <t>管理費相当額に含まれる。</t>
    <rPh sb="0" eb="3">
      <t>カンリヒ</t>
    </rPh>
    <rPh sb="3" eb="6">
      <t>ソウトウガク</t>
    </rPh>
    <rPh sb="7" eb="8">
      <t>フク</t>
    </rPh>
    <phoneticPr fontId="1"/>
  </si>
  <si>
    <t>保険外サービスの実施（希望者のみ）　個人に使用する電化製品を持ち込んだ場合の費用550円（税込）。冷蔵庫は1,100円（税込）</t>
    <rPh sb="0" eb="3">
      <t>ホケンガイ</t>
    </rPh>
    <rPh sb="8" eb="10">
      <t>ジッシ</t>
    </rPh>
    <rPh sb="11" eb="14">
      <t>キボウシャ</t>
    </rPh>
    <rPh sb="18" eb="20">
      <t>コジン</t>
    </rPh>
    <rPh sb="21" eb="23">
      <t>シヨウ</t>
    </rPh>
    <rPh sb="25" eb="27">
      <t>デンカ</t>
    </rPh>
    <rPh sb="27" eb="29">
      <t>セイヒン</t>
    </rPh>
    <rPh sb="30" eb="31">
      <t>モ</t>
    </rPh>
    <rPh sb="32" eb="33">
      <t>コ</t>
    </rPh>
    <rPh sb="35" eb="37">
      <t>バアイ</t>
    </rPh>
    <rPh sb="38" eb="40">
      <t>ヒヨウ</t>
    </rPh>
    <rPh sb="43" eb="44">
      <t>エン</t>
    </rPh>
    <rPh sb="45" eb="47">
      <t>ゼイコ</t>
    </rPh>
    <rPh sb="49" eb="52">
      <t>レイゾウコ</t>
    </rPh>
    <rPh sb="58" eb="59">
      <t>エン</t>
    </rPh>
    <rPh sb="60" eb="62">
      <t>ゼイコ</t>
    </rPh>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</si>
  <si>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</si>
  <si>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</si>
  <si>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施設長</t>
    <rPh sb="0" eb="2">
      <t>シセツ</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</si>
</sst>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45" zoomScaleNormal="100" zoomScaleSheetLayoutView="100" workbookViewId="0">
      <selection activeCell="L515" sqref="L515:P51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7</v>
      </c>
      <c r="M4" s="128"/>
      <c r="N4" s="125" t="s">
        <v>468</v>
      </c>
      <c r="O4" s="125"/>
      <c r="P4" s="129"/>
    </row>
    <row r="5" spans="1:20" ht="20.100000000000001" customHeight="1">
      <c r="B5" s="167" t="s">
        <v>1</v>
      </c>
      <c r="C5" s="168"/>
      <c r="D5" s="168"/>
      <c r="E5" s="169"/>
      <c r="F5" s="83" t="s">
        <v>2541</v>
      </c>
      <c r="G5" s="170"/>
      <c r="H5" s="170"/>
      <c r="I5" s="170"/>
      <c r="J5" s="170"/>
      <c r="K5" s="170"/>
      <c r="L5" s="170"/>
      <c r="M5" s="170"/>
      <c r="N5" s="170"/>
      <c r="O5" s="170"/>
      <c r="P5" s="170"/>
      <c r="Q5" s="12"/>
    </row>
    <row r="6" spans="1:20" ht="20.100000000000001" customHeight="1">
      <c r="B6" s="167" t="s">
        <v>2</v>
      </c>
      <c r="C6" s="168"/>
      <c r="D6" s="168"/>
      <c r="E6" s="169"/>
      <c r="F6" s="83" t="s">
        <v>2585</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2528</v>
      </c>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9" t="s">
        <v>2586</v>
      </c>
      <c r="K16" s="230"/>
      <c r="L16" s="230"/>
      <c r="M16" s="230"/>
      <c r="N16" s="230"/>
      <c r="O16" s="230"/>
      <c r="P16" s="231"/>
    </row>
    <row r="17" spans="1:20" ht="20.100000000000001" customHeight="1">
      <c r="B17" s="130" t="s">
        <v>6</v>
      </c>
      <c r="C17" s="76"/>
      <c r="D17" s="76"/>
      <c r="E17" s="116"/>
      <c r="F17" s="34" t="s">
        <v>13</v>
      </c>
      <c r="G17" s="31">
        <v>70</v>
      </c>
      <c r="H17" s="35" t="s">
        <v>469</v>
      </c>
      <c r="I17" s="32">
        <v>39</v>
      </c>
      <c r="J17" s="132"/>
      <c r="K17" s="133"/>
      <c r="L17" s="133"/>
      <c r="M17" s="133"/>
      <c r="N17" s="133"/>
      <c r="O17" s="133"/>
      <c r="P17" s="134"/>
      <c r="S17" s="15" t="str">
        <f>IF(OR(G17="",I17=""),"未記入","")</f>
        <v/>
      </c>
    </row>
    <row r="18" spans="1:20" ht="57.75" customHeight="1">
      <c r="B18" s="131"/>
      <c r="C18" s="118"/>
      <c r="D18" s="118"/>
      <c r="E18" s="119"/>
      <c r="F18" s="91" t="s">
        <v>2560</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2531</v>
      </c>
      <c r="K19" s="35" t="s">
        <v>469</v>
      </c>
      <c r="L19" s="63" t="s">
        <v>2532</v>
      </c>
      <c r="M19" s="35" t="s">
        <v>469</v>
      </c>
      <c r="N19" s="63" t="s">
        <v>2533</v>
      </c>
      <c r="O19" s="133"/>
      <c r="P19" s="134"/>
      <c r="Q19" s="12"/>
    </row>
    <row r="20" spans="1:20" ht="20.100000000000001" customHeight="1">
      <c r="B20" s="135"/>
      <c r="C20" s="136"/>
      <c r="D20" s="136"/>
      <c r="E20" s="137"/>
      <c r="F20" s="90" t="s">
        <v>15</v>
      </c>
      <c r="G20" s="90"/>
      <c r="H20" s="90"/>
      <c r="I20" s="90"/>
      <c r="J20" s="64" t="s">
        <v>2531</v>
      </c>
      <c r="K20" s="35" t="s">
        <v>469</v>
      </c>
      <c r="L20" s="63" t="s">
        <v>2532</v>
      </c>
      <c r="M20" s="35" t="s">
        <v>469</v>
      </c>
      <c r="N20" s="63" t="s">
        <v>2534</v>
      </c>
      <c r="O20" s="133"/>
      <c r="P20" s="134"/>
      <c r="Q20" s="12"/>
    </row>
    <row r="21" spans="1:20" ht="20.100000000000001" customHeight="1">
      <c r="B21" s="135"/>
      <c r="C21" s="136"/>
      <c r="D21" s="136"/>
      <c r="E21" s="137"/>
      <c r="F21" s="100" t="s">
        <v>411</v>
      </c>
      <c r="G21" s="138"/>
      <c r="H21" s="138"/>
      <c r="I21" s="101"/>
      <c r="J21" s="82" t="s">
        <v>2535</v>
      </c>
      <c r="K21" s="98"/>
      <c r="L21" s="98"/>
      <c r="M21" s="35" t="s">
        <v>465</v>
      </c>
      <c r="N21" s="98" t="s">
        <v>2536</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2537</v>
      </c>
      <c r="K23" s="159"/>
      <c r="L23" s="160" t="s">
        <v>2536</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2012</v>
      </c>
      <c r="G26" s="166"/>
      <c r="H26" s="35" t="s">
        <v>466</v>
      </c>
      <c r="I26" s="166">
        <v>6</v>
      </c>
      <c r="J26" s="166"/>
      <c r="K26" s="35" t="s">
        <v>467</v>
      </c>
      <c r="L26" s="166">
        <v>6</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2571</v>
      </c>
      <c r="I31" s="189"/>
      <c r="J31" s="189"/>
      <c r="K31" s="189"/>
      <c r="L31" s="189"/>
      <c r="M31" s="189"/>
      <c r="N31" s="189"/>
      <c r="O31" s="189"/>
      <c r="P31" s="190"/>
      <c r="S31" s="15" t="str">
        <f>IF(H31="","未記入","")</f>
        <v/>
      </c>
    </row>
    <row r="32" spans="1:20" ht="39" customHeight="1">
      <c r="B32" s="131"/>
      <c r="C32" s="118"/>
      <c r="D32" s="118"/>
      <c r="E32" s="119"/>
      <c r="F32" s="156" t="s">
        <v>2572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8217</v>
      </c>
      <c r="J33" s="104"/>
      <c r="K33" s="104"/>
      <c r="L33" s="104"/>
      <c r="M33" s="104"/>
      <c r="N33" s="104"/>
      <c r="O33" s="104"/>
      <c r="P33" s="171"/>
      <c r="S33" s="15" t="str">
        <f>IF(OR(G33="",I33=""),"未記入","")</f>
        <v/>
      </c>
    </row>
    <row r="34" spans="2:20" ht="58.5" customHeight="1">
      <c r="B34" s="131"/>
      <c r="C34" s="118"/>
      <c r="D34" s="118"/>
      <c r="E34" s="119"/>
      <c r="F34" s="91" t="s">
        <v>2573</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2574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2531</v>
      </c>
      <c r="K43" s="35" t="s">
        <v>469</v>
      </c>
      <c r="L43" s="11" t="s">
        <v>2575</v>
      </c>
      <c r="M43" s="35" t="s">
        <v>469</v>
      </c>
      <c r="N43" s="11" t="s">
        <v>2576</v>
      </c>
      <c r="O43" s="133"/>
      <c r="P43" s="134"/>
      <c r="S43" s="15" t="str">
        <f>IF(OR(J43="",L43="",N43=""),"未記入","")</f>
        <v/>
      </c>
    </row>
    <row r="44" spans="2:20" ht="20.100000000000001" customHeight="1">
      <c r="B44" s="152"/>
      <c r="C44" s="90"/>
      <c r="D44" s="90"/>
      <c r="E44" s="90"/>
      <c r="F44" s="90" t="s">
        <v>15</v>
      </c>
      <c r="G44" s="90"/>
      <c r="H44" s="90"/>
      <c r="I44" s="90"/>
      <c r="J44" s="64" t="s">
        <v>2531</v>
      </c>
      <c r="K44" s="35" t="s">
        <v>469</v>
      </c>
      <c r="L44" s="63" t="s">
        <v>2575</v>
      </c>
      <c r="M44" s="35" t="s">
        <v>469</v>
      </c>
      <c r="N44" s="63" t="s">
        <v>2577</v>
      </c>
      <c r="O44" s="133"/>
      <c r="P44" s="134"/>
    </row>
    <row r="45" spans="2:20" ht="20.100000000000001" customHeight="1">
      <c r="B45" s="152"/>
      <c r="C45" s="90"/>
      <c r="D45" s="90"/>
      <c r="E45" s="90"/>
      <c r="F45" s="100" t="s">
        <v>411</v>
      </c>
      <c r="G45" s="138"/>
      <c r="H45" s="138"/>
      <c r="I45" s="101"/>
      <c r="J45" s="82" t="s">
        <v>2535</v>
      </c>
      <c r="K45" s="98"/>
      <c r="L45" s="98"/>
      <c r="M45" s="35" t="s">
        <v>465</v>
      </c>
      <c r="N45" s="98" t="s">
        <v>2536</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2537</v>
      </c>
      <c r="K47" s="159"/>
      <c r="L47" s="160" t="s">
        <v>2536</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2541</v>
      </c>
      <c r="K48" s="81"/>
      <c r="L48" s="81"/>
      <c r="M48" s="81"/>
      <c r="N48" s="81"/>
      <c r="O48" s="82"/>
      <c r="P48" s="83"/>
    </row>
    <row r="49" spans="1:20" ht="20.100000000000001" customHeight="1">
      <c r="B49" s="152"/>
      <c r="C49" s="90"/>
      <c r="D49" s="90"/>
      <c r="E49" s="90"/>
      <c r="F49" s="90" t="s">
        <v>18</v>
      </c>
      <c r="G49" s="90"/>
      <c r="H49" s="90"/>
      <c r="I49" s="90"/>
      <c r="J49" s="81" t="s">
        <v>2606</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5</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5</v>
      </c>
      <c r="N51" s="36" t="s">
        <v>467</v>
      </c>
      <c r="O51" s="62">
        <v>16</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998.17</v>
      </c>
      <c r="H61" s="147"/>
      <c r="I61" s="147"/>
      <c r="J61" s="147"/>
      <c r="K61" s="216"/>
      <c r="L61" s="214" t="s">
        <v>497</v>
      </c>
      <c r="M61" s="202"/>
      <c r="N61" s="202"/>
      <c r="O61" s="202"/>
      <c r="P61" s="217"/>
    </row>
    <row r="62" spans="1:20" ht="20.100000000000001" customHeight="1">
      <c r="B62" s="152"/>
      <c r="C62" s="90"/>
      <c r="D62" s="75" t="s">
        <v>39</v>
      </c>
      <c r="E62" s="76"/>
      <c r="F62" s="116"/>
      <c r="G62" s="81" t="s">
        <v>2543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5" t="s">
        <v>2356</v>
      </c>
      <c r="C72" s="436"/>
      <c r="D72" s="75" t="s">
        <v>40</v>
      </c>
      <c r="E72" s="76"/>
      <c r="F72" s="116"/>
      <c r="G72" s="132" t="s">
        <v>41</v>
      </c>
      <c r="H72" s="133"/>
      <c r="I72" s="133"/>
      <c r="J72" s="232"/>
      <c r="K72" s="82">
        <v>865.55</v>
      </c>
      <c r="L72" s="98"/>
      <c r="M72" s="98"/>
      <c r="N72" s="140" t="s">
        <v>472</v>
      </c>
      <c r="O72" s="140"/>
      <c r="P72" s="200"/>
    </row>
    <row r="73" spans="2:16" ht="20.100000000000001" customHeight="1">
      <c r="B73" s="437"/>
      <c r="C73" s="438"/>
      <c r="D73" s="117"/>
      <c r="E73" s="118"/>
      <c r="F73" s="119"/>
      <c r="G73" s="195" t="s">
        <v>42</v>
      </c>
      <c r="H73" s="195"/>
      <c r="I73" s="195"/>
      <c r="J73" s="195"/>
      <c r="K73" s="82">
        <v>865.55</v>
      </c>
      <c r="L73" s="98"/>
      <c r="M73" s="98"/>
      <c r="N73" s="140" t="s">
        <v>472</v>
      </c>
      <c r="O73" s="140"/>
      <c r="P73" s="200"/>
    </row>
    <row r="74" spans="2:16" ht="20.100000000000001" customHeight="1">
      <c r="B74" s="437"/>
      <c r="C74" s="438"/>
      <c r="D74" s="90" t="s">
        <v>43</v>
      </c>
      <c r="E74" s="90"/>
      <c r="F74" s="90"/>
      <c r="G74" s="81" t="s">
        <v>2544</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2578</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2545</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c r="L83" s="98"/>
      <c r="M83" s="98"/>
      <c r="N83" s="98"/>
      <c r="O83" s="98"/>
      <c r="P83" s="99"/>
    </row>
    <row r="84" spans="2:19" ht="20.100000000000001" customHeight="1">
      <c r="B84" s="437"/>
      <c r="C84" s="438"/>
      <c r="D84" s="90"/>
      <c r="E84" s="90"/>
      <c r="F84" s="90"/>
      <c r="G84" s="218"/>
      <c r="H84" s="75" t="s">
        <v>421</v>
      </c>
      <c r="I84" s="76"/>
      <c r="J84" s="116"/>
      <c r="K84" s="82"/>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c r="L86" s="39" t="s">
        <v>466</v>
      </c>
      <c r="M86" s="61"/>
      <c r="N86" s="39" t="s">
        <v>467</v>
      </c>
      <c r="O86" s="61"/>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c r="L88" s="39" t="s">
        <v>466</v>
      </c>
      <c r="M88" s="61"/>
      <c r="N88" s="39" t="s">
        <v>467</v>
      </c>
      <c r="O88" s="61"/>
      <c r="P88" s="40" t="s">
        <v>468</v>
      </c>
    </row>
    <row r="89" spans="2:19" ht="20.100000000000001" customHeight="1">
      <c r="B89" s="439"/>
      <c r="C89" s="440"/>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2546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12.29</v>
      </c>
      <c r="K95" s="50" t="s">
        <v>472</v>
      </c>
      <c r="L95" s="82">
        <v>26</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10.69</v>
      </c>
      <c r="K96" s="50" t="s">
        <v>472</v>
      </c>
      <c r="L96" s="82">
        <v>4</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10.69</v>
      </c>
      <c r="K97" s="50" t="s">
        <v>472</v>
      </c>
      <c r="L97" s="82">
        <v>2</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3</v>
      </c>
      <c r="H105" s="141" t="s">
        <v>474</v>
      </c>
      <c r="I105" s="245" t="s">
        <v>66</v>
      </c>
      <c r="J105" s="245"/>
      <c r="K105" s="245"/>
      <c r="L105" s="245"/>
      <c r="M105" s="245"/>
      <c r="N105" s="82">
        <v>0</v>
      </c>
      <c r="O105" s="98"/>
      <c r="P105" s="37" t="s">
        <v>474</v>
      </c>
    </row>
    <row r="106" spans="2:19" ht="20.100000000000001" customHeight="1">
      <c r="B106" s="243"/>
      <c r="C106" s="244"/>
      <c r="D106" s="78"/>
      <c r="E106" s="79"/>
      <c r="F106" s="80"/>
      <c r="G106" s="82"/>
      <c r="H106" s="141"/>
      <c r="I106" s="240" t="s">
        <v>67</v>
      </c>
      <c r="J106" s="240"/>
      <c r="K106" s="240"/>
      <c r="L106" s="240"/>
      <c r="M106" s="240"/>
      <c r="N106" s="82">
        <v>2</v>
      </c>
      <c r="O106" s="98"/>
      <c r="P106" s="37" t="s">
        <v>474</v>
      </c>
    </row>
    <row r="107" spans="2:19" ht="20.100000000000001" customHeight="1">
      <c r="B107" s="243"/>
      <c r="C107" s="244"/>
      <c r="D107" s="75" t="s">
        <v>64</v>
      </c>
      <c r="E107" s="76"/>
      <c r="F107" s="116"/>
      <c r="G107" s="241">
        <v>3</v>
      </c>
      <c r="H107" s="116" t="s">
        <v>474</v>
      </c>
      <c r="I107" s="90" t="s">
        <v>68</v>
      </c>
      <c r="J107" s="90"/>
      <c r="K107" s="90"/>
      <c r="L107" s="90"/>
      <c r="M107" s="90"/>
      <c r="N107" s="82">
        <v>2</v>
      </c>
      <c r="O107" s="98"/>
      <c r="P107" s="37" t="s">
        <v>474</v>
      </c>
    </row>
    <row r="108" spans="2:19" ht="20.100000000000001" customHeight="1">
      <c r="B108" s="243"/>
      <c r="C108" s="244"/>
      <c r="D108" s="117"/>
      <c r="E108" s="118"/>
      <c r="F108" s="119"/>
      <c r="G108" s="242"/>
      <c r="H108" s="119"/>
      <c r="I108" s="90" t="s">
        <v>69</v>
      </c>
      <c r="J108" s="90"/>
      <c r="K108" s="90"/>
      <c r="L108" s="90"/>
      <c r="M108" s="90"/>
      <c r="N108" s="82">
        <v>1</v>
      </c>
      <c r="O108" s="98"/>
      <c r="P108" s="37" t="s">
        <v>474</v>
      </c>
    </row>
    <row r="109" spans="2:19" ht="20.100000000000001" customHeight="1">
      <c r="B109" s="243"/>
      <c r="C109" s="244"/>
      <c r="D109" s="238" t="s">
        <v>65</v>
      </c>
      <c r="E109" s="221"/>
      <c r="F109" s="222"/>
      <c r="G109" s="241">
        <v>1</v>
      </c>
      <c r="H109" s="105" t="s">
        <v>474</v>
      </c>
      <c r="I109" s="90" t="s">
        <v>81</v>
      </c>
      <c r="J109" s="90"/>
      <c r="K109" s="90"/>
      <c r="L109" s="90"/>
      <c r="M109" s="90"/>
      <c r="N109" s="82"/>
      <c r="O109" s="98"/>
      <c r="P109" s="37" t="s">
        <v>474</v>
      </c>
    </row>
    <row r="110" spans="2:19" ht="20.100000000000001" customHeight="1">
      <c r="B110" s="243"/>
      <c r="C110" s="244"/>
      <c r="D110" s="258"/>
      <c r="E110" s="224"/>
      <c r="F110" s="225"/>
      <c r="G110" s="259"/>
      <c r="H110" s="107"/>
      <c r="I110" s="90" t="s">
        <v>82</v>
      </c>
      <c r="J110" s="90"/>
      <c r="K110" s="90"/>
      <c r="L110" s="90"/>
      <c r="M110" s="90"/>
      <c r="N110" s="82">
        <v>1</v>
      </c>
      <c r="O110" s="98"/>
      <c r="P110" s="37" t="s">
        <v>474</v>
      </c>
    </row>
    <row r="111" spans="2:19" ht="20.100000000000001" customHeight="1">
      <c r="B111" s="243"/>
      <c r="C111" s="244"/>
      <c r="D111" s="258"/>
      <c r="E111" s="224"/>
      <c r="F111" s="225"/>
      <c r="G111" s="259"/>
      <c r="H111" s="107"/>
      <c r="I111" s="90" t="s">
        <v>83</v>
      </c>
      <c r="J111" s="90"/>
      <c r="K111" s="90"/>
      <c r="L111" s="90"/>
      <c r="M111" s="90"/>
      <c r="N111" s="82">
        <v>1</v>
      </c>
      <c r="O111" s="98"/>
      <c r="P111" s="37" t="s">
        <v>474</v>
      </c>
    </row>
    <row r="112" spans="2:19" ht="39" customHeight="1">
      <c r="B112" s="243"/>
      <c r="C112" s="244"/>
      <c r="D112" s="252"/>
      <c r="E112" s="253"/>
      <c r="F112" s="250"/>
      <c r="G112" s="242"/>
      <c r="H112" s="109"/>
      <c r="I112" s="233" t="s">
        <v>71</v>
      </c>
      <c r="J112" s="140"/>
      <c r="K112" s="88" t="s">
        <v>2547</v>
      </c>
      <c r="L112" s="102"/>
      <c r="M112" s="251"/>
      <c r="N112" s="82"/>
      <c r="O112" s="98"/>
      <c r="P112" s="37" t="s">
        <v>474</v>
      </c>
    </row>
    <row r="113" spans="2:16" ht="20.100000000000001" customHeight="1">
      <c r="B113" s="243"/>
      <c r="C113" s="244"/>
      <c r="D113" s="233" t="s">
        <v>78</v>
      </c>
      <c r="E113" s="140"/>
      <c r="F113" s="141"/>
      <c r="G113" s="81" t="s">
        <v>2548</v>
      </c>
      <c r="H113" s="81"/>
      <c r="I113" s="81"/>
      <c r="J113" s="81"/>
      <c r="K113" s="81"/>
      <c r="L113" s="81"/>
      <c r="M113" s="81"/>
      <c r="N113" s="81"/>
      <c r="O113" s="82"/>
      <c r="P113" s="83"/>
    </row>
    <row r="114" spans="2:16" ht="20.100000000000001" customHeight="1">
      <c r="B114" s="243"/>
      <c r="C114" s="244"/>
      <c r="D114" s="238" t="s">
        <v>79</v>
      </c>
      <c r="E114" s="221"/>
      <c r="F114" s="222"/>
      <c r="G114" s="241" t="s">
        <v>2549</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2550</v>
      </c>
      <c r="H116" s="81"/>
      <c r="I116" s="81"/>
      <c r="J116" s="81"/>
      <c r="K116" s="81"/>
      <c r="L116" s="81"/>
      <c r="M116" s="81"/>
      <c r="N116" s="81"/>
      <c r="O116" s="82"/>
      <c r="P116" s="83"/>
    </row>
    <row r="117" spans="2:16" ht="20.100000000000001" customHeight="1">
      <c r="B117" s="220" t="s">
        <v>70</v>
      </c>
      <c r="C117" s="222"/>
      <c r="D117" s="233" t="s">
        <v>72</v>
      </c>
      <c r="E117" s="140"/>
      <c r="F117" s="141"/>
      <c r="G117" s="81" t="s">
        <v>2548</v>
      </c>
      <c r="H117" s="81"/>
      <c r="I117" s="81"/>
      <c r="J117" s="81"/>
      <c r="K117" s="81"/>
      <c r="L117" s="81"/>
      <c r="M117" s="81"/>
      <c r="N117" s="81"/>
      <c r="O117" s="82"/>
      <c r="P117" s="83"/>
    </row>
    <row r="118" spans="2:16" ht="20.100000000000001" customHeight="1">
      <c r="B118" s="223"/>
      <c r="C118" s="225"/>
      <c r="D118" s="78" t="s">
        <v>73</v>
      </c>
      <c r="E118" s="79"/>
      <c r="F118" s="80"/>
      <c r="G118" s="81" t="s">
        <v>2548</v>
      </c>
      <c r="H118" s="81"/>
      <c r="I118" s="81"/>
      <c r="J118" s="81"/>
      <c r="K118" s="81"/>
      <c r="L118" s="81"/>
      <c r="M118" s="81"/>
      <c r="N118" s="81"/>
      <c r="O118" s="82"/>
      <c r="P118" s="83"/>
    </row>
    <row r="119" spans="2:16" ht="20.100000000000001" customHeight="1">
      <c r="B119" s="223"/>
      <c r="C119" s="225"/>
      <c r="D119" s="246" t="s">
        <v>74</v>
      </c>
      <c r="E119" s="247"/>
      <c r="F119" s="248"/>
      <c r="G119" s="81" t="s">
        <v>2548</v>
      </c>
      <c r="H119" s="81"/>
      <c r="I119" s="81"/>
      <c r="J119" s="81"/>
      <c r="K119" s="81"/>
      <c r="L119" s="81"/>
      <c r="M119" s="81"/>
      <c r="N119" s="81"/>
      <c r="O119" s="82"/>
      <c r="P119" s="83"/>
    </row>
    <row r="120" spans="2:16" ht="20.100000000000001" customHeight="1">
      <c r="B120" s="223"/>
      <c r="C120" s="225"/>
      <c r="D120" s="233" t="s">
        <v>75</v>
      </c>
      <c r="E120" s="140"/>
      <c r="F120" s="141"/>
      <c r="G120" s="81" t="s">
        <v>2548</v>
      </c>
      <c r="H120" s="81"/>
      <c r="I120" s="81"/>
      <c r="J120" s="81"/>
      <c r="K120" s="81"/>
      <c r="L120" s="81"/>
      <c r="M120" s="81"/>
      <c r="N120" s="81"/>
      <c r="O120" s="82"/>
      <c r="P120" s="83"/>
    </row>
    <row r="121" spans="2:16" ht="20.100000000000001" customHeight="1">
      <c r="B121" s="223"/>
      <c r="C121" s="225"/>
      <c r="D121" s="233" t="s">
        <v>76</v>
      </c>
      <c r="E121" s="140"/>
      <c r="F121" s="141"/>
      <c r="G121" s="81" t="s">
        <v>2548</v>
      </c>
      <c r="H121" s="81"/>
      <c r="I121" s="81"/>
      <c r="J121" s="81"/>
      <c r="K121" s="81"/>
      <c r="L121" s="81"/>
      <c r="M121" s="81"/>
      <c r="N121" s="81"/>
      <c r="O121" s="82"/>
      <c r="P121" s="83"/>
    </row>
    <row r="122" spans="2:16" ht="20.100000000000001" customHeight="1">
      <c r="B122" s="249"/>
      <c r="C122" s="250"/>
      <c r="D122" s="233" t="s">
        <v>77</v>
      </c>
      <c r="E122" s="140"/>
      <c r="F122" s="141"/>
      <c r="G122" s="81" t="s">
        <v>2548</v>
      </c>
      <c r="H122" s="81"/>
      <c r="I122" s="81"/>
      <c r="J122" s="81"/>
      <c r="K122" s="81"/>
      <c r="L122" s="81"/>
      <c r="M122" s="81"/>
      <c r="N122" s="81"/>
      <c r="O122" s="82"/>
      <c r="P122" s="83"/>
    </row>
    <row r="123" spans="2:16" ht="20.100000000000001" customHeight="1">
      <c r="B123" s="220" t="s">
        <v>412</v>
      </c>
      <c r="C123" s="222"/>
      <c r="D123" s="233" t="s">
        <v>430</v>
      </c>
      <c r="E123" s="140"/>
      <c r="F123" s="141"/>
      <c r="G123" s="81" t="s">
        <v>2551</v>
      </c>
      <c r="H123" s="81"/>
      <c r="I123" s="81"/>
      <c r="J123" s="81"/>
      <c r="K123" s="81"/>
      <c r="L123" s="81"/>
      <c r="M123" s="81"/>
      <c r="N123" s="81"/>
      <c r="O123" s="82"/>
      <c r="P123" s="83"/>
    </row>
    <row r="124" spans="2:16" ht="20.100000000000001" customHeight="1">
      <c r="B124" s="223"/>
      <c r="C124" s="225"/>
      <c r="D124" s="78" t="s">
        <v>431</v>
      </c>
      <c r="E124" s="79"/>
      <c r="F124" s="80"/>
      <c r="G124" s="81" t="s">
        <v>2579</v>
      </c>
      <c r="H124" s="81"/>
      <c r="I124" s="81"/>
      <c r="J124" s="81"/>
      <c r="K124" s="81"/>
      <c r="L124" s="81"/>
      <c r="M124" s="81"/>
      <c r="N124" s="81"/>
      <c r="O124" s="82"/>
      <c r="P124" s="83"/>
    </row>
    <row r="125" spans="2:16" ht="20.100000000000001" customHeight="1">
      <c r="B125" s="223"/>
      <c r="C125" s="225"/>
      <c r="D125" s="246" t="s">
        <v>432</v>
      </c>
      <c r="E125" s="247"/>
      <c r="F125" s="248"/>
      <c r="G125" s="81" t="s">
        <v>2552</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t="s">
        <v>2552</v>
      </c>
      <c r="H127" s="81"/>
      <c r="I127" s="81"/>
      <c r="J127" s="81"/>
      <c r="K127" s="81"/>
      <c r="L127" s="81"/>
      <c r="M127" s="81"/>
      <c r="N127" s="81"/>
      <c r="O127" s="82"/>
      <c r="P127" s="83"/>
    </row>
    <row r="128" spans="2:16" ht="57.75" customHeight="1" thickBot="1">
      <c r="B128" s="181" t="s">
        <v>71</v>
      </c>
      <c r="C128" s="182"/>
      <c r="D128" s="260" t="s">
        <v>2587</v>
      </c>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2554</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2555</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2558</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t="s">
        <v>2549</v>
      </c>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2553</v>
      </c>
      <c r="G196" s="202" t="s">
        <v>456</v>
      </c>
      <c r="H196" s="202"/>
      <c r="I196" s="202"/>
      <c r="J196" s="202"/>
      <c r="K196" s="202"/>
      <c r="L196" s="202"/>
      <c r="M196" s="202"/>
      <c r="N196" s="202"/>
      <c r="O196" s="202"/>
      <c r="P196" s="217"/>
    </row>
    <row r="197" spans="1:20" ht="20.100000000000001" customHeight="1">
      <c r="B197" s="152"/>
      <c r="C197" s="90"/>
      <c r="D197" s="90"/>
      <c r="E197" s="90"/>
      <c r="F197" s="14" t="s">
        <v>2553</v>
      </c>
      <c r="G197" s="140" t="s">
        <v>457</v>
      </c>
      <c r="H197" s="140"/>
      <c r="I197" s="140"/>
      <c r="J197" s="140"/>
      <c r="K197" s="140"/>
      <c r="L197" s="140"/>
      <c r="M197" s="140"/>
      <c r="N197" s="140"/>
      <c r="O197" s="140"/>
      <c r="P197" s="200"/>
    </row>
    <row r="198" spans="1:20" ht="20.100000000000001" customHeight="1">
      <c r="B198" s="152"/>
      <c r="C198" s="90"/>
      <c r="D198" s="90"/>
      <c r="E198" s="90"/>
      <c r="F198" s="14" t="s">
        <v>2553</v>
      </c>
      <c r="G198" s="140" t="s">
        <v>458</v>
      </c>
      <c r="H198" s="140"/>
      <c r="I198" s="140"/>
      <c r="J198" s="140"/>
      <c r="K198" s="140"/>
      <c r="L198" s="140"/>
      <c r="M198" s="140"/>
      <c r="N198" s="140"/>
      <c r="O198" s="140"/>
      <c r="P198" s="200"/>
    </row>
    <row r="199" spans="1:20" ht="79.5" customHeight="1">
      <c r="B199" s="152"/>
      <c r="C199" s="90"/>
      <c r="D199" s="90"/>
      <c r="E199" s="90"/>
      <c r="F199" s="14" t="s">
        <v>2553</v>
      </c>
      <c r="G199" s="140" t="s">
        <v>433</v>
      </c>
      <c r="H199" s="140"/>
      <c r="I199" s="141"/>
      <c r="J199" s="87" t="s">
        <v>2588</v>
      </c>
      <c r="K199" s="102"/>
      <c r="L199" s="102"/>
      <c r="M199" s="102"/>
      <c r="N199" s="102"/>
      <c r="O199" s="102"/>
      <c r="P199" s="103"/>
    </row>
    <row r="200" spans="1:20" ht="39.950000000000003" customHeight="1">
      <c r="B200" s="292" t="s">
        <v>101</v>
      </c>
      <c r="C200" s="293"/>
      <c r="D200" s="104">
        <v>1</v>
      </c>
      <c r="E200" s="105"/>
      <c r="F200" s="90" t="s">
        <v>5</v>
      </c>
      <c r="G200" s="90"/>
      <c r="H200" s="90"/>
      <c r="I200" s="91" t="s">
        <v>2580</v>
      </c>
      <c r="J200" s="92"/>
      <c r="K200" s="92"/>
      <c r="L200" s="92"/>
      <c r="M200" s="92"/>
      <c r="N200" s="92"/>
      <c r="O200" s="93"/>
      <c r="P200" s="94"/>
    </row>
    <row r="201" spans="1:20" ht="39.950000000000003" customHeight="1">
      <c r="B201" s="294"/>
      <c r="C201" s="295"/>
      <c r="D201" s="106"/>
      <c r="E201" s="107"/>
      <c r="F201" s="90" t="s">
        <v>103</v>
      </c>
      <c r="G201" s="90"/>
      <c r="H201" s="90"/>
      <c r="I201" s="91" t="s">
        <v>2582</v>
      </c>
      <c r="J201" s="92"/>
      <c r="K201" s="92"/>
      <c r="L201" s="92"/>
      <c r="M201" s="92"/>
      <c r="N201" s="92"/>
      <c r="O201" s="93"/>
      <c r="P201" s="94"/>
    </row>
    <row r="202" spans="1:20" ht="79.5" customHeight="1">
      <c r="B202" s="294"/>
      <c r="C202" s="295"/>
      <c r="D202" s="106"/>
      <c r="E202" s="107"/>
      <c r="F202" s="90" t="s">
        <v>104</v>
      </c>
      <c r="G202" s="90"/>
      <c r="H202" s="90"/>
      <c r="I202" s="91" t="s">
        <v>2581</v>
      </c>
      <c r="J202" s="92"/>
      <c r="K202" s="92"/>
      <c r="L202" s="92"/>
      <c r="M202" s="92"/>
      <c r="N202" s="92"/>
      <c r="O202" s="93"/>
      <c r="P202" s="94"/>
    </row>
    <row r="203" spans="1:20" ht="79.5" customHeight="1">
      <c r="B203" s="294"/>
      <c r="C203" s="295"/>
      <c r="D203" s="106"/>
      <c r="E203" s="107"/>
      <c r="F203" s="90" t="s">
        <v>414</v>
      </c>
      <c r="G203" s="90"/>
      <c r="H203" s="90"/>
      <c r="I203" s="91" t="s">
        <v>2581</v>
      </c>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2548</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2548</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2549</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c r="J234" s="92"/>
      <c r="K234" s="92"/>
      <c r="L234" s="92"/>
      <c r="M234" s="92"/>
      <c r="N234" s="92"/>
      <c r="O234" s="93"/>
      <c r="P234" s="94"/>
    </row>
    <row r="235" spans="1:20" ht="39.950000000000003" customHeight="1">
      <c r="B235" s="294"/>
      <c r="C235" s="295"/>
      <c r="D235" s="289"/>
      <c r="E235" s="107"/>
      <c r="F235" s="90" t="s">
        <v>103</v>
      </c>
      <c r="G235" s="90"/>
      <c r="H235" s="90"/>
      <c r="I235" s="91"/>
      <c r="J235" s="92"/>
      <c r="K235" s="92"/>
      <c r="L235" s="92"/>
      <c r="M235" s="92"/>
      <c r="N235" s="92"/>
      <c r="O235" s="93"/>
      <c r="P235" s="94"/>
    </row>
    <row r="236" spans="1:20" ht="39.950000000000003" customHeight="1">
      <c r="B236" s="294"/>
      <c r="C236" s="295"/>
      <c r="D236" s="289"/>
      <c r="E236" s="107"/>
      <c r="F236" s="193" t="s">
        <v>105</v>
      </c>
      <c r="G236" s="193"/>
      <c r="H236" s="193"/>
      <c r="I236" s="91"/>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t="s">
        <v>2553</v>
      </c>
      <c r="G244" s="287" t="s">
        <v>433</v>
      </c>
      <c r="H244" s="140"/>
      <c r="I244" s="141"/>
      <c r="J244" s="87" t="s">
        <v>2589</v>
      </c>
      <c r="K244" s="102"/>
      <c r="L244" s="102"/>
      <c r="M244" s="102"/>
      <c r="N244" s="102"/>
      <c r="O244" s="102"/>
      <c r="P244" s="103"/>
    </row>
    <row r="245" spans="2:16" ht="120" customHeight="1">
      <c r="B245" s="152" t="s">
        <v>109</v>
      </c>
      <c r="C245" s="90"/>
      <c r="D245" s="90"/>
      <c r="E245" s="90"/>
      <c r="F245" s="87" t="s">
        <v>2590</v>
      </c>
      <c r="G245" s="88"/>
      <c r="H245" s="88"/>
      <c r="I245" s="88"/>
      <c r="J245" s="88"/>
      <c r="K245" s="88"/>
      <c r="L245" s="88"/>
      <c r="M245" s="88"/>
      <c r="N245" s="88"/>
      <c r="O245" s="88"/>
      <c r="P245" s="89"/>
    </row>
    <row r="246" spans="2:16" ht="120" customHeight="1">
      <c r="B246" s="152" t="s">
        <v>110</v>
      </c>
      <c r="C246" s="90"/>
      <c r="D246" s="90"/>
      <c r="E246" s="90"/>
      <c r="F246" s="87" t="s">
        <v>2591</v>
      </c>
      <c r="G246" s="88"/>
      <c r="H246" s="88"/>
      <c r="I246" s="88"/>
      <c r="J246" s="88"/>
      <c r="K246" s="88"/>
      <c r="L246" s="88"/>
      <c r="M246" s="88"/>
      <c r="N246" s="88"/>
      <c r="O246" s="88"/>
      <c r="P246" s="89"/>
    </row>
    <row r="247" spans="2:16" ht="20.100000000000001" customHeight="1">
      <c r="B247" s="152" t="s">
        <v>111</v>
      </c>
      <c r="C247" s="90"/>
      <c r="D247" s="90"/>
      <c r="E247" s="90"/>
      <c r="F247" s="82" t="s">
        <v>2549</v>
      </c>
      <c r="G247" s="98"/>
      <c r="H247" s="98"/>
      <c r="I247" s="98"/>
      <c r="J247" s="98"/>
      <c r="K247" s="98"/>
      <c r="L247" s="98"/>
      <c r="M247" s="98"/>
      <c r="N247" s="98"/>
      <c r="O247" s="98"/>
      <c r="P247" s="99"/>
    </row>
    <row r="248" spans="2:16" ht="120" customHeight="1">
      <c r="B248" s="152" t="s">
        <v>112</v>
      </c>
      <c r="C248" s="90"/>
      <c r="D248" s="90"/>
      <c r="E248" s="90"/>
      <c r="F248" s="87" t="s">
        <v>2592</v>
      </c>
      <c r="G248" s="88"/>
      <c r="H248" s="88"/>
      <c r="I248" s="88"/>
      <c r="J248" s="88"/>
      <c r="K248" s="88"/>
      <c r="L248" s="88"/>
      <c r="M248" s="88"/>
      <c r="N248" s="88"/>
      <c r="O248" s="88"/>
      <c r="P248" s="89"/>
    </row>
    <row r="249" spans="2:16" ht="20.100000000000001" customHeight="1">
      <c r="B249" s="306" t="s">
        <v>114</v>
      </c>
      <c r="C249" s="298"/>
      <c r="D249" s="298"/>
      <c r="E249" s="298"/>
      <c r="F249" s="82" t="s">
        <v>2549</v>
      </c>
      <c r="G249" s="98"/>
      <c r="H249" s="98"/>
      <c r="I249" s="98"/>
      <c r="J249" s="98"/>
      <c r="K249" s="98"/>
      <c r="L249" s="98"/>
      <c r="M249" s="98"/>
      <c r="N249" s="98"/>
      <c r="O249" s="98"/>
      <c r="P249" s="99"/>
    </row>
    <row r="250" spans="2:16" ht="20.100000000000001" customHeight="1">
      <c r="B250" s="307" t="s">
        <v>115</v>
      </c>
      <c r="C250" s="299"/>
      <c r="D250" s="298" t="s">
        <v>116</v>
      </c>
      <c r="E250" s="298"/>
      <c r="F250" s="82" t="s">
        <v>2548</v>
      </c>
      <c r="G250" s="98"/>
      <c r="H250" s="98"/>
      <c r="I250" s="98"/>
      <c r="J250" s="98"/>
      <c r="K250" s="98"/>
      <c r="L250" s="98"/>
      <c r="M250" s="98"/>
      <c r="N250" s="98"/>
      <c r="O250" s="98"/>
      <c r="P250" s="99"/>
    </row>
    <row r="251" spans="2:16" ht="20.100000000000001" customHeight="1">
      <c r="B251" s="307"/>
      <c r="C251" s="299"/>
      <c r="D251" s="298" t="s">
        <v>117</v>
      </c>
      <c r="E251" s="298"/>
      <c r="F251" s="82" t="s">
        <v>2548</v>
      </c>
      <c r="G251" s="98"/>
      <c r="H251" s="98"/>
      <c r="I251" s="98"/>
      <c r="J251" s="98"/>
      <c r="K251" s="98"/>
      <c r="L251" s="98"/>
      <c r="M251" s="98"/>
      <c r="N251" s="98"/>
      <c r="O251" s="98"/>
      <c r="P251" s="99"/>
    </row>
    <row r="252" spans="2:16" ht="20.100000000000001" customHeight="1">
      <c r="B252" s="307"/>
      <c r="C252" s="299"/>
      <c r="D252" s="298" t="s">
        <v>118</v>
      </c>
      <c r="E252" s="298"/>
      <c r="F252" s="82" t="s">
        <v>2549</v>
      </c>
      <c r="G252" s="98"/>
      <c r="H252" s="98"/>
      <c r="I252" s="98"/>
      <c r="J252" s="98"/>
      <c r="K252" s="98"/>
      <c r="L252" s="98"/>
      <c r="M252" s="98"/>
      <c r="N252" s="98"/>
      <c r="O252" s="98"/>
      <c r="P252" s="99"/>
    </row>
    <row r="253" spans="2:16" ht="20.100000000000001" customHeight="1">
      <c r="B253" s="307"/>
      <c r="C253" s="299"/>
      <c r="D253" s="298" t="s">
        <v>119</v>
      </c>
      <c r="E253" s="298"/>
      <c r="F253" s="82" t="s">
        <v>2549</v>
      </c>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2549</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2548</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2548</v>
      </c>
      <c r="K262" s="81"/>
      <c r="L262" s="81"/>
      <c r="M262" s="81"/>
      <c r="N262" s="81"/>
      <c r="O262" s="82"/>
      <c r="P262" s="83"/>
      <c r="S262" s="15" t="str">
        <f>IF(J262="","未記入","")</f>
        <v/>
      </c>
    </row>
    <row r="263" spans="2:20" ht="120" customHeight="1">
      <c r="B263" s="152" t="s">
        <v>123</v>
      </c>
      <c r="C263" s="90"/>
      <c r="D263" s="90"/>
      <c r="E263" s="90"/>
      <c r="F263" s="87" t="s">
        <v>2593</v>
      </c>
      <c r="G263" s="88"/>
      <c r="H263" s="88"/>
      <c r="I263" s="88"/>
      <c r="J263" s="88"/>
      <c r="K263" s="88"/>
      <c r="L263" s="88"/>
      <c r="M263" s="88"/>
      <c r="N263" s="88"/>
      <c r="O263" s="88"/>
      <c r="P263" s="89"/>
    </row>
    <row r="264" spans="2:20" ht="60" customHeight="1">
      <c r="B264" s="152" t="s">
        <v>475</v>
      </c>
      <c r="C264" s="90"/>
      <c r="D264" s="90"/>
      <c r="E264" s="90"/>
      <c r="F264" s="87" t="s">
        <v>2594</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2595</v>
      </c>
      <c r="K265" s="102"/>
      <c r="L265" s="102"/>
      <c r="M265" s="102"/>
      <c r="N265" s="102"/>
      <c r="O265" s="102"/>
      <c r="P265" s="103"/>
    </row>
    <row r="266" spans="2:20" ht="20.100000000000001" customHeight="1">
      <c r="B266" s="249"/>
      <c r="C266" s="253"/>
      <c r="D266" s="253"/>
      <c r="E266" s="250"/>
      <c r="F266" s="233" t="s">
        <v>132</v>
      </c>
      <c r="G266" s="140"/>
      <c r="H266" s="140"/>
      <c r="I266" s="141"/>
      <c r="J266" s="82">
        <v>1</v>
      </c>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t="s">
        <v>2559</v>
      </c>
      <c r="K270" s="102"/>
      <c r="L270" s="102"/>
      <c r="M270" s="102"/>
      <c r="N270" s="102"/>
      <c r="O270" s="102"/>
      <c r="P270" s="103"/>
    </row>
    <row r="271" spans="2:20" ht="20.100000000000001" customHeight="1">
      <c r="B271" s="152" t="s">
        <v>127</v>
      </c>
      <c r="C271" s="90"/>
      <c r="D271" s="90"/>
      <c r="E271" s="90"/>
      <c r="F271" s="82">
        <v>32</v>
      </c>
      <c r="G271" s="98"/>
      <c r="H271" s="98"/>
      <c r="I271" s="98"/>
      <c r="J271" s="98"/>
      <c r="K271" s="98"/>
      <c r="L271" s="98"/>
      <c r="M271" s="98"/>
      <c r="N271" s="140" t="s">
        <v>477</v>
      </c>
      <c r="O271" s="140"/>
      <c r="P271" s="200"/>
    </row>
    <row r="272" spans="2:20" ht="120" customHeight="1" thickBot="1">
      <c r="B272" s="309" t="s">
        <v>71</v>
      </c>
      <c r="C272" s="301"/>
      <c r="D272" s="301"/>
      <c r="E272" s="302"/>
      <c r="F272" s="303" t="s">
        <v>2596</v>
      </c>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c r="L281" s="81"/>
      <c r="M281" s="81"/>
      <c r="N281" s="81"/>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f>IF(OR($H$284&lt;&gt;"",$K$284&lt;&gt;""),SUM($H$284,$K$284),"")</f>
        <v>16</v>
      </c>
      <c r="F284" s="245"/>
      <c r="G284" s="245"/>
      <c r="H284" s="82">
        <v>14</v>
      </c>
      <c r="I284" s="98"/>
      <c r="J284" s="159"/>
      <c r="K284" s="81">
        <v>2</v>
      </c>
      <c r="L284" s="81"/>
      <c r="M284" s="81"/>
      <c r="N284" s="81"/>
      <c r="O284" s="82"/>
      <c r="P284" s="83"/>
    </row>
    <row r="285" spans="1:20" ht="20.100000000000001" customHeight="1">
      <c r="B285" s="45"/>
      <c r="C285" s="90" t="s">
        <v>139</v>
      </c>
      <c r="D285" s="90"/>
      <c r="E285" s="245">
        <f>IF(OR($H$285&lt;&gt;"",$K$285&lt;&gt;""),SUM($H$285,$K$285),"")</f>
        <v>3</v>
      </c>
      <c r="F285" s="245"/>
      <c r="G285" s="245"/>
      <c r="H285" s="82">
        <v>2</v>
      </c>
      <c r="I285" s="98"/>
      <c r="J285" s="159"/>
      <c r="K285" s="81">
        <v>1</v>
      </c>
      <c r="L285" s="81"/>
      <c r="M285" s="81"/>
      <c r="N285" s="81"/>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t="str">
        <f>IF(OR($H$288&lt;&gt;"",$K$288&lt;&gt;""),SUM($H$288,$K$288),"")</f>
        <v/>
      </c>
      <c r="F288" s="245"/>
      <c r="G288" s="245"/>
      <c r="H288" s="82"/>
      <c r="I288" s="98"/>
      <c r="J288" s="159"/>
      <c r="K288" s="81"/>
      <c r="L288" s="81"/>
      <c r="M288" s="81"/>
      <c r="N288" s="81"/>
      <c r="O288" s="82"/>
      <c r="P288" s="83"/>
    </row>
    <row r="289" spans="2:20" ht="20.100000000000001" customHeight="1">
      <c r="B289" s="152" t="s">
        <v>143</v>
      </c>
      <c r="C289" s="90"/>
      <c r="D289" s="90"/>
      <c r="E289" s="245">
        <f>IF(OR($H$289&lt;&gt;"",$K$289&lt;&gt;""),SUM($H$289,$K$289),"")</f>
        <v>1</v>
      </c>
      <c r="F289" s="245"/>
      <c r="G289" s="245"/>
      <c r="H289" s="82"/>
      <c r="I289" s="98"/>
      <c r="J289" s="159"/>
      <c r="K289" s="81">
        <v>1</v>
      </c>
      <c r="L289" s="81"/>
      <c r="M289" s="81"/>
      <c r="N289" s="81"/>
      <c r="O289" s="82"/>
      <c r="P289" s="83"/>
    </row>
    <row r="290" spans="2:20" ht="20.100000000000001" customHeight="1">
      <c r="B290" s="152" t="s">
        <v>144</v>
      </c>
      <c r="C290" s="90"/>
      <c r="D290" s="90"/>
      <c r="E290" s="245">
        <f>IF(OR($H$290&lt;&gt;"",$K$290&lt;&gt;""),SUM($H$290,$K$290),"")</f>
        <v>1</v>
      </c>
      <c r="F290" s="245"/>
      <c r="G290" s="245"/>
      <c r="H290" s="82"/>
      <c r="I290" s="98"/>
      <c r="J290" s="159"/>
      <c r="K290" s="81">
        <v>1</v>
      </c>
      <c r="L290" s="81"/>
      <c r="M290" s="81"/>
      <c r="N290" s="81"/>
      <c r="O290" s="82"/>
      <c r="P290" s="83"/>
    </row>
    <row r="291" spans="2:20" ht="20.100000000000001" customHeight="1">
      <c r="B291" s="152" t="s">
        <v>145</v>
      </c>
      <c r="C291" s="90"/>
      <c r="D291" s="90"/>
      <c r="E291" s="245" t="str">
        <f>IF(OR($H$291&lt;&gt;"",$K$291&lt;&gt;""),SUM($H$291,$K$291),"")</f>
        <v/>
      </c>
      <c r="F291" s="245"/>
      <c r="G291" s="245"/>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12</v>
      </c>
      <c r="H302" s="138"/>
      <c r="I302" s="101"/>
      <c r="J302" s="81">
        <v>11</v>
      </c>
      <c r="K302" s="81"/>
      <c r="L302" s="81"/>
      <c r="M302" s="81">
        <v>1</v>
      </c>
      <c r="N302" s="81"/>
      <c r="O302" s="82"/>
      <c r="P302" s="83"/>
    </row>
    <row r="303" spans="2:20" ht="20.100000000000001" customHeight="1">
      <c r="B303" s="152" t="s">
        <v>158</v>
      </c>
      <c r="C303" s="90"/>
      <c r="D303" s="90"/>
      <c r="E303" s="90"/>
      <c r="F303" s="90"/>
      <c r="G303" s="100">
        <f>IF(OR($J$303&lt;&gt;"",$M$303&lt;&gt;""),SUM($J$303,$M$303),"")</f>
        <v>1</v>
      </c>
      <c r="H303" s="138"/>
      <c r="I303" s="101"/>
      <c r="J303" s="81">
        <v>0</v>
      </c>
      <c r="K303" s="81"/>
      <c r="L303" s="81"/>
      <c r="M303" s="81">
        <v>1</v>
      </c>
      <c r="N303" s="81"/>
      <c r="O303" s="82"/>
      <c r="P303" s="83"/>
    </row>
    <row r="304" spans="2:20" ht="20.100000000000001" customHeight="1">
      <c r="B304" s="152" t="s">
        <v>390</v>
      </c>
      <c r="C304" s="90"/>
      <c r="D304" s="90"/>
      <c r="E304" s="90"/>
      <c r="F304" s="90"/>
      <c r="G304" s="100">
        <f>IF(OR($J$304&lt;&gt;"",$M$304&lt;&gt;""),SUM($J$304,$M$304),"")</f>
        <v>3</v>
      </c>
      <c r="H304" s="138"/>
      <c r="I304" s="101"/>
      <c r="J304" s="81">
        <v>2</v>
      </c>
      <c r="K304" s="81"/>
      <c r="L304" s="81"/>
      <c r="M304" s="81">
        <v>1</v>
      </c>
      <c r="N304" s="81"/>
      <c r="O304" s="82"/>
      <c r="P304" s="83"/>
    </row>
    <row r="305" spans="1:20" ht="20.100000000000001" customHeight="1" thickBot="1">
      <c r="B305" s="181" t="s">
        <v>159</v>
      </c>
      <c r="C305" s="182"/>
      <c r="D305" s="182"/>
      <c r="E305" s="182"/>
      <c r="F305" s="182"/>
      <c r="G305" s="326" t="str">
        <f>IF(OR($J$305&lt;&gt;"",$M$305&lt;&gt;""),SUM($J$305,$M$305),"")</f>
        <v/>
      </c>
      <c r="H305" s="327"/>
      <c r="I305" s="328"/>
      <c r="J305" s="329"/>
      <c r="K305" s="329"/>
      <c r="L305" s="329"/>
      <c r="M305" s="329"/>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f>IF(OR($J$310&lt;&gt;"",$M$310&lt;&gt;""),SUM($J$310,$M$310),"")</f>
        <v>3</v>
      </c>
      <c r="H310" s="138"/>
      <c r="I310" s="101"/>
      <c r="J310" s="81">
        <v>2</v>
      </c>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2</v>
      </c>
      <c r="G323" s="269"/>
      <c r="H323" s="269"/>
      <c r="I323" s="269"/>
      <c r="J323" s="51" t="s">
        <v>477</v>
      </c>
      <c r="K323" s="268">
        <v>2</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2548</v>
      </c>
      <c r="M338" s="147"/>
      <c r="N338" s="147"/>
      <c r="O338" s="147"/>
      <c r="P338" s="148"/>
    </row>
    <row r="339" spans="2:20" ht="20.100000000000001" customHeight="1">
      <c r="B339" s="135"/>
      <c r="C339" s="136"/>
      <c r="D339" s="136"/>
      <c r="E339" s="136"/>
      <c r="F339" s="137"/>
      <c r="G339" s="238" t="s">
        <v>441</v>
      </c>
      <c r="H339" s="222"/>
      <c r="I339" s="82" t="s">
        <v>2548</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157</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c r="H344" s="28"/>
      <c r="I344" s="28">
        <v>3</v>
      </c>
      <c r="J344" s="28">
        <v>1</v>
      </c>
      <c r="K344" s="28"/>
      <c r="L344" s="28"/>
      <c r="M344" s="28"/>
      <c r="N344" s="28"/>
      <c r="O344" s="28"/>
      <c r="P344" s="28"/>
      <c r="Q344" s="12"/>
    </row>
    <row r="345" spans="2:20" ht="20.100000000000001" customHeight="1">
      <c r="B345" s="220" t="s">
        <v>181</v>
      </c>
      <c r="C345" s="221"/>
      <c r="D345" s="221"/>
      <c r="E345" s="221"/>
      <c r="F345" s="222"/>
      <c r="G345" s="28">
        <v>1</v>
      </c>
      <c r="H345" s="28"/>
      <c r="I345" s="28">
        <v>2</v>
      </c>
      <c r="J345" s="28">
        <v>1</v>
      </c>
      <c r="K345" s="28"/>
      <c r="L345" s="28"/>
      <c r="M345" s="28"/>
      <c r="N345" s="28"/>
      <c r="O345" s="28"/>
      <c r="P345" s="28"/>
      <c r="Q345" s="12"/>
    </row>
    <row r="346" spans="2:20" ht="20.100000000000001" customHeight="1">
      <c r="B346" s="349" t="s">
        <v>182</v>
      </c>
      <c r="C346" s="350"/>
      <c r="D346" s="233" t="s">
        <v>183</v>
      </c>
      <c r="E346" s="140"/>
      <c r="F346" s="141"/>
      <c r="G346" s="28"/>
      <c r="H346" s="28"/>
      <c r="I346" s="28"/>
      <c r="J346" s="28"/>
      <c r="K346" s="28"/>
      <c r="L346" s="28"/>
      <c r="M346" s="28"/>
      <c r="N346" s="28"/>
      <c r="O346" s="28"/>
      <c r="P346" s="28"/>
      <c r="Q346" s="12"/>
    </row>
    <row r="347" spans="2:20" ht="20.100000000000001" customHeight="1">
      <c r="B347" s="351"/>
      <c r="C347" s="352"/>
      <c r="D347" s="238" t="s">
        <v>184</v>
      </c>
      <c r="E347" s="221"/>
      <c r="F347" s="222"/>
      <c r="G347" s="347"/>
      <c r="H347" s="347"/>
      <c r="I347" s="347"/>
      <c r="J347" s="347"/>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8" t="s">
        <v>2548</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2563</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2564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2549</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2549</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2597</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2556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2557</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c r="J375" s="81"/>
      <c r="K375" s="81"/>
      <c r="L375" s="81"/>
      <c r="M375" s="82"/>
      <c r="N375" s="98"/>
      <c r="O375" s="98"/>
      <c r="P375" s="99"/>
    </row>
    <row r="376" spans="2:20" ht="20.100000000000001" customHeight="1">
      <c r="B376" s="152"/>
      <c r="C376" s="90"/>
      <c r="D376" s="90"/>
      <c r="E376" s="233"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3" t="s">
        <v>211</v>
      </c>
      <c r="F377" s="140"/>
      <c r="G377" s="140"/>
      <c r="H377" s="141"/>
      <c r="I377" s="82">
        <v>12.29</v>
      </c>
      <c r="J377" s="98"/>
      <c r="K377" s="98"/>
      <c r="L377" s="55" t="s">
        <v>472</v>
      </c>
      <c r="M377" s="82">
        <v>10.69</v>
      </c>
      <c r="N377" s="98"/>
      <c r="O377" s="98"/>
      <c r="P377" s="40" t="s">
        <v>472</v>
      </c>
    </row>
    <row r="378" spans="2:20" ht="20.100000000000001" customHeight="1">
      <c r="B378" s="152"/>
      <c r="C378" s="90"/>
      <c r="D378" s="90"/>
      <c r="E378" s="233" t="s">
        <v>212</v>
      </c>
      <c r="F378" s="140"/>
      <c r="G378" s="140"/>
      <c r="H378" s="141"/>
      <c r="I378" s="81" t="s">
        <v>2359</v>
      </c>
      <c r="J378" s="81"/>
      <c r="K378" s="81"/>
      <c r="L378" s="81"/>
      <c r="M378" s="83" t="s">
        <v>2360</v>
      </c>
      <c r="N378" s="170"/>
      <c r="O378" s="170"/>
      <c r="P378" s="170"/>
      <c r="Q378" s="12"/>
    </row>
    <row r="379" spans="2:20" ht="20.100000000000001" customHeight="1">
      <c r="B379" s="152"/>
      <c r="C379" s="90"/>
      <c r="D379" s="90"/>
      <c r="E379" s="233"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t="s">
        <v>2360</v>
      </c>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v>0</v>
      </c>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4">
        <f>+I384+I386+I387</f>
        <v>108400</v>
      </c>
      <c r="J383" s="98"/>
      <c r="K383" s="98"/>
      <c r="L383" s="50" t="s">
        <v>481</v>
      </c>
      <c r="M383" s="374">
        <f>+M384+M386+M387</f>
        <v>108400</v>
      </c>
      <c r="N383" s="98"/>
      <c r="O383" s="98"/>
      <c r="P383" s="37" t="s">
        <v>481</v>
      </c>
    </row>
    <row r="384" spans="2:20" ht="20.100000000000001" customHeight="1">
      <c r="B384" s="375"/>
      <c r="C384" s="233" t="s">
        <v>205</v>
      </c>
      <c r="D384" s="140"/>
      <c r="E384" s="140"/>
      <c r="F384" s="140"/>
      <c r="G384" s="140"/>
      <c r="H384" s="141"/>
      <c r="I384" s="374">
        <v>28000</v>
      </c>
      <c r="J384" s="98"/>
      <c r="K384" s="98"/>
      <c r="L384" s="50" t="s">
        <v>481</v>
      </c>
      <c r="M384" s="374">
        <v>28000</v>
      </c>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374">
        <v>42120</v>
      </c>
      <c r="J386" s="98"/>
      <c r="K386" s="98"/>
      <c r="L386" s="50" t="s">
        <v>481</v>
      </c>
      <c r="M386" s="374">
        <v>42120</v>
      </c>
      <c r="N386" s="98"/>
      <c r="O386" s="98"/>
      <c r="P386" s="37" t="s">
        <v>481</v>
      </c>
    </row>
    <row r="387" spans="2:20" ht="20.100000000000001" customHeight="1">
      <c r="B387" s="152"/>
      <c r="C387" s="376"/>
      <c r="D387" s="376"/>
      <c r="E387" s="233" t="s">
        <v>217</v>
      </c>
      <c r="F387" s="140"/>
      <c r="G387" s="140"/>
      <c r="H387" s="141"/>
      <c r="I387" s="374">
        <v>38280</v>
      </c>
      <c r="J387" s="98"/>
      <c r="K387" s="98"/>
      <c r="L387" s="50" t="s">
        <v>481</v>
      </c>
      <c r="M387" s="374">
        <v>38280</v>
      </c>
      <c r="N387" s="98"/>
      <c r="O387" s="98"/>
      <c r="P387" s="37" t="s">
        <v>481</v>
      </c>
    </row>
    <row r="388" spans="2:20" ht="20.100000000000001" customHeight="1">
      <c r="B388" s="152"/>
      <c r="C388" s="376"/>
      <c r="D388" s="376"/>
      <c r="E388" s="233" t="s">
        <v>218</v>
      </c>
      <c r="F388" s="140"/>
      <c r="G388" s="140"/>
      <c r="H388" s="141"/>
      <c r="I388" s="82" t="s">
        <v>563</v>
      </c>
      <c r="J388" s="98"/>
      <c r="K388" s="98"/>
      <c r="L388" s="50" t="s">
        <v>481</v>
      </c>
      <c r="M388" s="82"/>
      <c r="N388" s="98"/>
      <c r="O388" s="98"/>
      <c r="P388" s="37" t="s">
        <v>481</v>
      </c>
    </row>
    <row r="389" spans="2:20" ht="20.100000000000001" customHeight="1">
      <c r="B389" s="152"/>
      <c r="C389" s="376"/>
      <c r="D389" s="376"/>
      <c r="E389" s="233" t="s">
        <v>219</v>
      </c>
      <c r="F389" s="140"/>
      <c r="G389" s="140"/>
      <c r="H389" s="141"/>
      <c r="I389" s="82"/>
      <c r="J389" s="98"/>
      <c r="K389" s="98"/>
      <c r="L389" s="50" t="s">
        <v>481</v>
      </c>
      <c r="M389" s="82"/>
      <c r="N389" s="98"/>
      <c r="O389" s="98"/>
      <c r="P389" s="37" t="s">
        <v>481</v>
      </c>
    </row>
    <row r="390" spans="2:20" ht="20.100000000000001" customHeight="1">
      <c r="B390" s="152"/>
      <c r="C390" s="376"/>
      <c r="D390" s="376"/>
      <c r="E390" s="233" t="s">
        <v>71</v>
      </c>
      <c r="F390" s="140"/>
      <c r="G390" s="140"/>
      <c r="H390" s="141"/>
      <c r="I390" s="374" t="s">
        <v>2598</v>
      </c>
      <c r="J390" s="98"/>
      <c r="K390" s="98"/>
      <c r="L390" s="50" t="s">
        <v>481</v>
      </c>
      <c r="M390" s="374" t="s">
        <v>2598</v>
      </c>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2599</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2600</v>
      </c>
      <c r="H400" s="88"/>
      <c r="I400" s="88"/>
      <c r="J400" s="88"/>
      <c r="K400" s="88"/>
      <c r="L400" s="88"/>
      <c r="M400" s="88"/>
      <c r="N400" s="88"/>
      <c r="O400" s="88"/>
      <c r="P400" s="89"/>
    </row>
    <row r="401" spans="2:20" ht="120" customHeight="1">
      <c r="B401" s="139" t="s">
        <v>216</v>
      </c>
      <c r="C401" s="140"/>
      <c r="D401" s="140"/>
      <c r="E401" s="140"/>
      <c r="F401" s="141"/>
      <c r="G401" s="87" t="s">
        <v>2601</v>
      </c>
      <c r="H401" s="88"/>
      <c r="I401" s="88"/>
      <c r="J401" s="88"/>
      <c r="K401" s="88"/>
      <c r="L401" s="88"/>
      <c r="M401" s="88"/>
      <c r="N401" s="88"/>
      <c r="O401" s="88"/>
      <c r="P401" s="89"/>
    </row>
    <row r="402" spans="2:20" ht="120" customHeight="1">
      <c r="B402" s="139" t="s">
        <v>219</v>
      </c>
      <c r="C402" s="140"/>
      <c r="D402" s="140"/>
      <c r="E402" s="140"/>
      <c r="F402" s="141"/>
      <c r="G402" s="87" t="s">
        <v>2602</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t="s">
        <v>2603</v>
      </c>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6</v>
      </c>
      <c r="I430" s="147"/>
      <c r="J430" s="147"/>
      <c r="K430" s="147"/>
      <c r="L430" s="147"/>
      <c r="M430" s="147"/>
      <c r="N430" s="147"/>
      <c r="O430" s="147"/>
      <c r="P430" s="49" t="s">
        <v>477</v>
      </c>
    </row>
    <row r="431" spans="1:20" ht="20.100000000000001" customHeight="1">
      <c r="B431" s="131"/>
      <c r="C431" s="119"/>
      <c r="D431" s="90" t="s">
        <v>245</v>
      </c>
      <c r="E431" s="90"/>
      <c r="F431" s="90"/>
      <c r="G431" s="90"/>
      <c r="H431" s="82">
        <v>23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22</v>
      </c>
      <c r="I435" s="98"/>
      <c r="J435" s="98"/>
      <c r="K435" s="98"/>
      <c r="L435" s="98"/>
      <c r="M435" s="98"/>
      <c r="N435" s="98"/>
      <c r="O435" s="98"/>
      <c r="P435" s="37" t="s">
        <v>479</v>
      </c>
    </row>
    <row r="436" spans="2:16" ht="20.100000000000001" customHeight="1">
      <c r="B436" s="398" t="s">
        <v>242</v>
      </c>
      <c r="C436" s="399"/>
      <c r="D436" s="90" t="s">
        <v>250</v>
      </c>
      <c r="E436" s="90"/>
      <c r="F436" s="90"/>
      <c r="G436" s="90"/>
      <c r="H436" s="82"/>
      <c r="I436" s="98"/>
      <c r="J436" s="98"/>
      <c r="K436" s="98"/>
      <c r="L436" s="98"/>
      <c r="M436" s="98"/>
      <c r="N436" s="98"/>
      <c r="O436" s="98"/>
      <c r="P436" s="37" t="s">
        <v>479</v>
      </c>
    </row>
    <row r="437" spans="2:16" ht="20.100000000000001" customHeight="1">
      <c r="B437" s="400"/>
      <c r="C437" s="401"/>
      <c r="D437" s="90" t="s">
        <v>251</v>
      </c>
      <c r="E437" s="90"/>
      <c r="F437" s="90"/>
      <c r="G437" s="90"/>
      <c r="H437" s="82"/>
      <c r="I437" s="98"/>
      <c r="J437" s="98"/>
      <c r="K437" s="98"/>
      <c r="L437" s="98"/>
      <c r="M437" s="98"/>
      <c r="N437" s="98"/>
      <c r="O437" s="98"/>
      <c r="P437" s="37" t="s">
        <v>479</v>
      </c>
    </row>
    <row r="438" spans="2:16" ht="20.100000000000001" customHeight="1">
      <c r="B438" s="400"/>
      <c r="C438" s="401"/>
      <c r="D438" s="90" t="s">
        <v>252</v>
      </c>
      <c r="E438" s="90"/>
      <c r="F438" s="90"/>
      <c r="G438" s="90"/>
      <c r="H438" s="82">
        <v>1</v>
      </c>
      <c r="I438" s="98"/>
      <c r="J438" s="98"/>
      <c r="K438" s="98"/>
      <c r="L438" s="98"/>
      <c r="M438" s="98"/>
      <c r="N438" s="98"/>
      <c r="O438" s="98"/>
      <c r="P438" s="37" t="s">
        <v>479</v>
      </c>
    </row>
    <row r="439" spans="2:16" ht="20.100000000000001" customHeight="1">
      <c r="B439" s="400"/>
      <c r="C439" s="401"/>
      <c r="D439" s="90" t="s">
        <v>253</v>
      </c>
      <c r="E439" s="90"/>
      <c r="F439" s="90"/>
      <c r="G439" s="90"/>
      <c r="H439" s="82">
        <v>6</v>
      </c>
      <c r="I439" s="98"/>
      <c r="J439" s="98"/>
      <c r="K439" s="98"/>
      <c r="L439" s="98"/>
      <c r="M439" s="98"/>
      <c r="N439" s="98"/>
      <c r="O439" s="98"/>
      <c r="P439" s="37" t="s">
        <v>479</v>
      </c>
    </row>
    <row r="440" spans="2:16" ht="20.100000000000001" customHeight="1">
      <c r="B440" s="400"/>
      <c r="C440" s="401"/>
      <c r="D440" s="90" t="s">
        <v>254</v>
      </c>
      <c r="E440" s="90"/>
      <c r="F440" s="90"/>
      <c r="G440" s="90"/>
      <c r="H440" s="82">
        <v>9</v>
      </c>
      <c r="I440" s="98"/>
      <c r="J440" s="98"/>
      <c r="K440" s="98"/>
      <c r="L440" s="98"/>
      <c r="M440" s="98"/>
      <c r="N440" s="98"/>
      <c r="O440" s="98"/>
      <c r="P440" s="37" t="s">
        <v>479</v>
      </c>
    </row>
    <row r="441" spans="2:16" ht="20.100000000000001" customHeight="1">
      <c r="B441" s="400"/>
      <c r="C441" s="401"/>
      <c r="D441" s="90" t="s">
        <v>255</v>
      </c>
      <c r="E441" s="90"/>
      <c r="F441" s="90"/>
      <c r="G441" s="90"/>
      <c r="H441" s="82">
        <v>4</v>
      </c>
      <c r="I441" s="98"/>
      <c r="J441" s="98"/>
      <c r="K441" s="98"/>
      <c r="L441" s="98"/>
      <c r="M441" s="98"/>
      <c r="N441" s="98"/>
      <c r="O441" s="98"/>
      <c r="P441" s="37" t="s">
        <v>479</v>
      </c>
    </row>
    <row r="442" spans="2:16" ht="20.100000000000001" customHeight="1">
      <c r="B442" s="400"/>
      <c r="C442" s="401"/>
      <c r="D442" s="90" t="s">
        <v>256</v>
      </c>
      <c r="E442" s="90"/>
      <c r="F442" s="90"/>
      <c r="G442" s="90"/>
      <c r="H442" s="82">
        <v>5</v>
      </c>
      <c r="I442" s="98"/>
      <c r="J442" s="98"/>
      <c r="K442" s="98"/>
      <c r="L442" s="98"/>
      <c r="M442" s="98"/>
      <c r="N442" s="98"/>
      <c r="O442" s="98"/>
      <c r="P442" s="37" t="s">
        <v>479</v>
      </c>
    </row>
    <row r="443" spans="2:16" ht="20.100000000000001" customHeight="1">
      <c r="B443" s="402"/>
      <c r="C443" s="403"/>
      <c r="D443" s="90" t="s">
        <v>257</v>
      </c>
      <c r="E443" s="90"/>
      <c r="F443" s="90"/>
      <c r="G443" s="90"/>
      <c r="H443" s="82">
        <v>4</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8</v>
      </c>
      <c r="I445" s="98"/>
      <c r="J445" s="98"/>
      <c r="K445" s="98"/>
      <c r="L445" s="98"/>
      <c r="M445" s="98"/>
      <c r="N445" s="98"/>
      <c r="O445" s="98"/>
      <c r="P445" s="37" t="s">
        <v>479</v>
      </c>
    </row>
    <row r="446" spans="2:16" ht="20.100000000000001" customHeight="1">
      <c r="B446" s="152"/>
      <c r="C446" s="90"/>
      <c r="D446" s="90" t="s">
        <v>260</v>
      </c>
      <c r="E446" s="90"/>
      <c r="F446" s="90"/>
      <c r="G446" s="90"/>
      <c r="H446" s="82">
        <v>18</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8"/>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88</v>
      </c>
      <c r="I452" s="147"/>
      <c r="J452" s="147"/>
      <c r="K452" s="147"/>
      <c r="L452" s="147"/>
      <c r="M452" s="147"/>
      <c r="N452" s="147"/>
      <c r="O452" s="147"/>
      <c r="P452" s="49" t="s">
        <v>485</v>
      </c>
    </row>
    <row r="453" spans="2:20" ht="20.100000000000001" customHeight="1">
      <c r="B453" s="152" t="s">
        <v>266</v>
      </c>
      <c r="C453" s="90"/>
      <c r="D453" s="90"/>
      <c r="E453" s="90"/>
      <c r="F453" s="90"/>
      <c r="G453" s="90"/>
      <c r="H453" s="82">
        <v>29</v>
      </c>
      <c r="I453" s="98"/>
      <c r="J453" s="98"/>
      <c r="K453" s="98"/>
      <c r="L453" s="98"/>
      <c r="M453" s="98"/>
      <c r="N453" s="98"/>
      <c r="O453" s="98"/>
      <c r="P453" s="37" t="s">
        <v>477</v>
      </c>
    </row>
    <row r="454" spans="2:20" ht="20.100000000000001" customHeight="1">
      <c r="B454" s="152" t="s">
        <v>267</v>
      </c>
      <c r="C454" s="90"/>
      <c r="D454" s="90"/>
      <c r="E454" s="90"/>
      <c r="F454" s="90"/>
      <c r="G454" s="90"/>
      <c r="H454" s="82">
        <v>91</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v>2</v>
      </c>
      <c r="I459" s="147"/>
      <c r="J459" s="147"/>
      <c r="K459" s="147"/>
      <c r="L459" s="147"/>
      <c r="M459" s="147"/>
      <c r="N459" s="147"/>
      <c r="O459" s="147"/>
      <c r="P459" s="49" t="s">
        <v>479</v>
      </c>
    </row>
    <row r="460" spans="2:20" ht="20.100000000000001" customHeight="1">
      <c r="B460" s="416"/>
      <c r="C460" s="417"/>
      <c r="D460" s="417"/>
      <c r="E460" s="90" t="s">
        <v>276</v>
      </c>
      <c r="F460" s="90"/>
      <c r="G460" s="90"/>
      <c r="H460" s="82">
        <v>1</v>
      </c>
      <c r="I460" s="98"/>
      <c r="J460" s="98"/>
      <c r="K460" s="98"/>
      <c r="L460" s="98"/>
      <c r="M460" s="98"/>
      <c r="N460" s="98"/>
      <c r="O460" s="98"/>
      <c r="P460" s="37" t="s">
        <v>479</v>
      </c>
    </row>
    <row r="461" spans="2:20" ht="20.100000000000001" customHeight="1">
      <c r="B461" s="416"/>
      <c r="C461" s="417"/>
      <c r="D461" s="417"/>
      <c r="E461" s="90" t="s">
        <v>277</v>
      </c>
      <c r="F461" s="90"/>
      <c r="G461" s="90"/>
      <c r="H461" s="82">
        <v>4</v>
      </c>
      <c r="I461" s="98"/>
      <c r="J461" s="98"/>
      <c r="K461" s="98"/>
      <c r="L461" s="98"/>
      <c r="M461" s="98"/>
      <c r="N461" s="98"/>
      <c r="O461" s="98"/>
      <c r="P461" s="37" t="s">
        <v>479</v>
      </c>
    </row>
    <row r="462" spans="2:20" ht="20.100000000000001" customHeight="1">
      <c r="B462" s="416"/>
      <c r="C462" s="417"/>
      <c r="D462" s="417"/>
      <c r="E462" s="90" t="s">
        <v>415</v>
      </c>
      <c r="F462" s="90"/>
      <c r="G462" s="90"/>
      <c r="H462" s="82">
        <v>8</v>
      </c>
      <c r="I462" s="98"/>
      <c r="J462" s="98"/>
      <c r="K462" s="98"/>
      <c r="L462" s="98"/>
      <c r="M462" s="98"/>
      <c r="N462" s="98"/>
      <c r="O462" s="98"/>
      <c r="P462" s="37" t="s">
        <v>479</v>
      </c>
    </row>
    <row r="463" spans="2:20" ht="20.100000000000001" customHeight="1">
      <c r="B463" s="416"/>
      <c r="C463" s="417"/>
      <c r="D463" s="417"/>
      <c r="E463" s="90" t="s">
        <v>71</v>
      </c>
      <c r="F463" s="90"/>
      <c r="G463" s="90"/>
      <c r="H463" s="82">
        <v>3</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t="s">
        <v>2584</v>
      </c>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2583</v>
      </c>
      <c r="I474" s="88"/>
      <c r="J474" s="88"/>
      <c r="K474" s="88"/>
      <c r="L474" s="88"/>
      <c r="M474" s="88"/>
      <c r="N474" s="88"/>
      <c r="O474" s="88"/>
      <c r="P474" s="89"/>
    </row>
    <row r="475" spans="1:20" ht="20.100000000000001" customHeight="1">
      <c r="B475" s="410"/>
      <c r="C475" s="233" t="s">
        <v>14</v>
      </c>
      <c r="D475" s="140"/>
      <c r="E475" s="140"/>
      <c r="F475" s="140"/>
      <c r="G475" s="141"/>
      <c r="H475" s="229" t="s">
        <v>2531</v>
      </c>
      <c r="I475" s="230"/>
      <c r="J475" s="35" t="s">
        <v>469</v>
      </c>
      <c r="K475" s="230" t="s">
        <v>2575</v>
      </c>
      <c r="L475" s="230"/>
      <c r="M475" s="35" t="s">
        <v>469</v>
      </c>
      <c r="N475" s="230" t="s">
        <v>2576</v>
      </c>
      <c r="O475" s="230"/>
      <c r="P475" s="231"/>
    </row>
    <row r="476" spans="1:20" ht="20.100000000000001" customHeight="1">
      <c r="B476" s="410"/>
      <c r="C476" s="78" t="s">
        <v>280</v>
      </c>
      <c r="D476" s="79"/>
      <c r="E476" s="80"/>
      <c r="F476" s="246" t="s">
        <v>281</v>
      </c>
      <c r="G476" s="248"/>
      <c r="H476" s="23">
        <v>9</v>
      </c>
      <c r="I476" s="35" t="s">
        <v>486</v>
      </c>
      <c r="J476" s="24">
        <v>0</v>
      </c>
      <c r="K476" s="35" t="s">
        <v>487</v>
      </c>
      <c r="L476" s="56" t="s">
        <v>435</v>
      </c>
      <c r="M476" s="24">
        <v>18</v>
      </c>
      <c r="N476" s="35" t="s">
        <v>486</v>
      </c>
      <c r="O476" s="24">
        <v>0</v>
      </c>
      <c r="P476" s="37" t="s">
        <v>487</v>
      </c>
    </row>
    <row r="477" spans="1:20" ht="20.100000000000001" customHeight="1">
      <c r="B477" s="410"/>
      <c r="C477" s="78"/>
      <c r="D477" s="79"/>
      <c r="E477" s="80"/>
      <c r="F477" s="246" t="s">
        <v>282</v>
      </c>
      <c r="G477" s="248"/>
      <c r="H477" s="23">
        <v>9</v>
      </c>
      <c r="I477" s="35" t="s">
        <v>486</v>
      </c>
      <c r="J477" s="24">
        <v>0</v>
      </c>
      <c r="K477" s="35" t="s">
        <v>487</v>
      </c>
      <c r="L477" s="56" t="s">
        <v>435</v>
      </c>
      <c r="M477" s="24">
        <v>18</v>
      </c>
      <c r="N477" s="35" t="s">
        <v>486</v>
      </c>
      <c r="O477" s="24">
        <v>0</v>
      </c>
      <c r="P477" s="37" t="s">
        <v>487</v>
      </c>
    </row>
    <row r="478" spans="1:20" ht="20.100000000000001" customHeight="1">
      <c r="B478" s="410"/>
      <c r="C478" s="78"/>
      <c r="D478" s="79"/>
      <c r="E478" s="80"/>
      <c r="F478" s="246" t="s">
        <v>283</v>
      </c>
      <c r="G478" s="248"/>
      <c r="H478" s="23">
        <v>9</v>
      </c>
      <c r="I478" s="35" t="s">
        <v>486</v>
      </c>
      <c r="J478" s="24">
        <v>0</v>
      </c>
      <c r="K478" s="35" t="s">
        <v>487</v>
      </c>
      <c r="L478" s="56" t="s">
        <v>435</v>
      </c>
      <c r="M478" s="24">
        <v>18</v>
      </c>
      <c r="N478" s="35" t="s">
        <v>486</v>
      </c>
      <c r="O478" s="24">
        <v>0</v>
      </c>
      <c r="P478" s="37" t="s">
        <v>487</v>
      </c>
    </row>
    <row r="479" spans="1:20" ht="39.950000000000003" customHeight="1">
      <c r="B479" s="410"/>
      <c r="C479" s="233" t="s">
        <v>284</v>
      </c>
      <c r="D479" s="140"/>
      <c r="E479" s="140"/>
      <c r="F479" s="140"/>
      <c r="G479" s="141"/>
      <c r="H479" s="87" t="s">
        <v>2565</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t="s">
        <v>2566</v>
      </c>
      <c r="I481" s="88"/>
      <c r="J481" s="88"/>
      <c r="K481" s="88"/>
      <c r="L481" s="88"/>
      <c r="M481" s="88"/>
      <c r="N481" s="88"/>
      <c r="O481" s="88"/>
      <c r="P481" s="89"/>
    </row>
    <row r="482" spans="2:16" ht="20.100000000000001" customHeight="1">
      <c r="B482" s="421"/>
      <c r="C482" s="233" t="s">
        <v>14</v>
      </c>
      <c r="D482" s="140"/>
      <c r="E482" s="140"/>
      <c r="F482" s="140"/>
      <c r="G482" s="141"/>
      <c r="H482" s="229" t="s">
        <v>2531</v>
      </c>
      <c r="I482" s="230"/>
      <c r="J482" s="35" t="s">
        <v>469</v>
      </c>
      <c r="K482" s="230" t="s">
        <v>2567</v>
      </c>
      <c r="L482" s="230"/>
      <c r="M482" s="35" t="s">
        <v>469</v>
      </c>
      <c r="N482" s="230" t="s">
        <v>2568</v>
      </c>
      <c r="O482" s="230"/>
      <c r="P482" s="231"/>
    </row>
    <row r="483" spans="2:16" ht="20.100000000000001" customHeight="1">
      <c r="B483" s="421"/>
      <c r="C483" s="238" t="s">
        <v>280</v>
      </c>
      <c r="D483" s="221"/>
      <c r="E483" s="222"/>
      <c r="F483" s="246" t="s">
        <v>281</v>
      </c>
      <c r="G483" s="248"/>
      <c r="H483" s="23">
        <v>8</v>
      </c>
      <c r="I483" s="35" t="s">
        <v>486</v>
      </c>
      <c r="J483" s="24">
        <v>45</v>
      </c>
      <c r="K483" s="35" t="s">
        <v>487</v>
      </c>
      <c r="L483" s="56" t="s">
        <v>435</v>
      </c>
      <c r="M483" s="24">
        <v>17</v>
      </c>
      <c r="N483" s="35" t="s">
        <v>486</v>
      </c>
      <c r="O483" s="24">
        <v>15</v>
      </c>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t="s">
        <v>2569</v>
      </c>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2548</v>
      </c>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2604</v>
      </c>
      <c r="M512" s="92"/>
      <c r="N512" s="92"/>
      <c r="O512" s="93"/>
      <c r="P512" s="94"/>
    </row>
    <row r="513" spans="2:20" ht="20.100000000000001" customHeight="1">
      <c r="B513" s="220" t="s">
        <v>287</v>
      </c>
      <c r="C513" s="221"/>
      <c r="D513" s="221"/>
      <c r="E513" s="221"/>
      <c r="F513" s="221"/>
      <c r="G513" s="222"/>
      <c r="H513" s="82" t="s">
        <v>2548</v>
      </c>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t="s">
        <v>2605</v>
      </c>
      <c r="M515" s="92"/>
      <c r="N515" s="92"/>
      <c r="O515" s="93"/>
      <c r="P515" s="94"/>
    </row>
    <row r="516" spans="2:20" ht="20.100000000000001" customHeight="1" thickBot="1">
      <c r="B516" s="459" t="s">
        <v>288</v>
      </c>
      <c r="C516" s="460"/>
      <c r="D516" s="460"/>
      <c r="E516" s="460"/>
      <c r="F516" s="460"/>
      <c r="G516" s="460"/>
      <c r="H516" s="268" t="s">
        <v>2548</v>
      </c>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2549</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c r="K522" s="81"/>
      <c r="L522" s="81"/>
      <c r="M522" s="81"/>
      <c r="N522" s="81"/>
      <c r="O522" s="82"/>
      <c r="P522" s="83"/>
      <c r="S522" s="15" t="str">
        <f>IF($F$519=MST!$I$6,IF(J522="","未記入",""),"")</f>
        <v/>
      </c>
    </row>
    <row r="523" spans="2:20" ht="20.100000000000001" customHeight="1">
      <c r="B523" s="220" t="s">
        <v>2514</v>
      </c>
      <c r="C523" s="221"/>
      <c r="D523" s="221"/>
      <c r="E523" s="222"/>
      <c r="F523" s="82" t="s">
        <v>2549</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2"/>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2570</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2570</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2570</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2548</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2548</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2548</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2548</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2548</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2548</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2548</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2548</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2549</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2548</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2548</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2548</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2548</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2548</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2548</v>
      </c>
      <c r="M560" s="98"/>
      <c r="N560" s="98"/>
      <c r="O560" s="98"/>
      <c r="P560" s="99"/>
      <c r="Q560" s="2"/>
      <c r="R560" s="2"/>
      <c r="S560" s="15" t="str">
        <f t="shared" si="4"/>
        <v/>
      </c>
      <c r="T560" s="69"/>
      <c r="U560" s="2"/>
      <c r="V560" s="2"/>
    </row>
    <row r="561" spans="2:20" ht="20.100000000000001" customHeight="1">
      <c r="B561" s="307" t="s">
        <v>296</v>
      </c>
      <c r="C561" s="90"/>
      <c r="D561" s="90"/>
      <c r="E561" s="90"/>
      <c r="F561" s="82" t="s">
        <v>2549</v>
      </c>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2548</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2549</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2549</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7"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t="s">
        <v>2359</v>
      </c>
      <c r="I4" s="501"/>
      <c r="J4" s="493" t="s">
        <v>2562</v>
      </c>
      <c r="K4" s="494"/>
      <c r="L4" s="494"/>
      <c r="M4" s="493" t="s">
        <v>2561</v>
      </c>
      <c r="N4" s="494"/>
      <c r="O4" s="494"/>
      <c r="P4" s="494"/>
      <c r="Q4" s="494"/>
      <c r="R4" s="65"/>
      <c r="S4" s="25"/>
      <c r="T4" s="12"/>
    </row>
    <row r="5" spans="1:23" ht="50.1" customHeight="1">
      <c r="B5" s="511"/>
      <c r="C5" s="502" t="s">
        <v>308</v>
      </c>
      <c r="D5" s="502"/>
      <c r="E5" s="502"/>
      <c r="F5" s="502"/>
      <c r="G5" s="502"/>
      <c r="H5" s="500" t="s">
        <v>2360</v>
      </c>
      <c r="I5" s="501"/>
      <c r="J5" s="493"/>
      <c r="K5" s="494"/>
      <c r="L5" s="494"/>
      <c r="M5" s="493"/>
      <c r="N5" s="494"/>
      <c r="O5" s="494"/>
      <c r="P5" s="494"/>
      <c r="Q5" s="494"/>
      <c r="R5" s="65"/>
      <c r="S5" s="25"/>
    </row>
    <row r="6" spans="1:23" ht="50.1" customHeight="1">
      <c r="B6" s="511"/>
      <c r="C6" s="502" t="s">
        <v>309</v>
      </c>
      <c r="D6" s="502"/>
      <c r="E6" s="502"/>
      <c r="F6" s="502"/>
      <c r="G6" s="502"/>
      <c r="H6" s="500" t="s">
        <v>2359</v>
      </c>
      <c r="I6" s="501"/>
      <c r="J6" s="493"/>
      <c r="K6" s="494"/>
      <c r="L6" s="494"/>
      <c r="M6" s="493"/>
      <c r="N6" s="494"/>
      <c r="O6" s="494"/>
      <c r="P6" s="494"/>
      <c r="Q6" s="494"/>
      <c r="R6" s="65"/>
      <c r="S6" s="25"/>
    </row>
    <row r="7" spans="1:23" ht="50.1" customHeight="1">
      <c r="B7" s="511"/>
      <c r="C7" s="502" t="s">
        <v>310</v>
      </c>
      <c r="D7" s="502"/>
      <c r="E7" s="502"/>
      <c r="F7" s="502"/>
      <c r="G7" s="502"/>
      <c r="H7" s="500" t="s">
        <v>2360</v>
      </c>
      <c r="I7" s="501"/>
      <c r="J7" s="493"/>
      <c r="K7" s="494"/>
      <c r="L7" s="494"/>
      <c r="M7" s="493"/>
      <c r="N7" s="494"/>
      <c r="O7" s="494"/>
      <c r="P7" s="494"/>
      <c r="Q7" s="494"/>
      <c r="R7" s="65"/>
      <c r="S7" s="25"/>
    </row>
    <row r="8" spans="1:23" ht="50.1" customHeight="1">
      <c r="B8" s="511"/>
      <c r="C8" s="502" t="s">
        <v>311</v>
      </c>
      <c r="D8" s="502"/>
      <c r="E8" s="502"/>
      <c r="F8" s="502"/>
      <c r="G8" s="502"/>
      <c r="H8" s="500" t="s">
        <v>2360</v>
      </c>
      <c r="I8" s="501"/>
      <c r="J8" s="493"/>
      <c r="K8" s="494"/>
      <c r="L8" s="494"/>
      <c r="M8" s="493"/>
      <c r="N8" s="494"/>
      <c r="O8" s="494"/>
      <c r="P8" s="494"/>
      <c r="Q8" s="494"/>
      <c r="R8" s="65"/>
      <c r="S8" s="25"/>
    </row>
    <row r="9" spans="1:23" ht="50.1" customHeight="1">
      <c r="B9" s="511"/>
      <c r="C9" s="502" t="s">
        <v>312</v>
      </c>
      <c r="D9" s="502"/>
      <c r="E9" s="502"/>
      <c r="F9" s="502"/>
      <c r="G9" s="502"/>
      <c r="H9" s="500" t="s">
        <v>2360</v>
      </c>
      <c r="I9" s="501"/>
      <c r="J9" s="493"/>
      <c r="K9" s="494"/>
      <c r="L9" s="494"/>
      <c r="M9" s="493"/>
      <c r="N9" s="494"/>
      <c r="O9" s="494"/>
      <c r="P9" s="494"/>
      <c r="Q9" s="494"/>
      <c r="R9" s="65"/>
      <c r="S9" s="25"/>
    </row>
    <row r="10" spans="1:23" ht="50.1" customHeight="1">
      <c r="B10" s="511"/>
      <c r="C10" s="502" t="s">
        <v>313</v>
      </c>
      <c r="D10" s="502"/>
      <c r="E10" s="502"/>
      <c r="F10" s="502"/>
      <c r="G10" s="502"/>
      <c r="H10" s="500" t="s">
        <v>2360</v>
      </c>
      <c r="I10" s="501"/>
      <c r="J10" s="493"/>
      <c r="K10" s="494"/>
      <c r="L10" s="494"/>
      <c r="M10" s="493"/>
      <c r="N10" s="494"/>
      <c r="O10" s="494"/>
      <c r="P10" s="494"/>
      <c r="Q10" s="494"/>
      <c r="R10" s="65"/>
      <c r="S10" s="25"/>
    </row>
    <row r="11" spans="1:23" ht="50.1" customHeight="1">
      <c r="B11" s="511"/>
      <c r="C11" s="502" t="s">
        <v>314</v>
      </c>
      <c r="D11" s="502"/>
      <c r="E11" s="502"/>
      <c r="F11" s="502"/>
      <c r="G11" s="502"/>
      <c r="H11" s="500" t="s">
        <v>2360</v>
      </c>
      <c r="I11" s="501"/>
      <c r="J11" s="493"/>
      <c r="K11" s="494"/>
      <c r="L11" s="494"/>
      <c r="M11" s="493"/>
      <c r="N11" s="494"/>
      <c r="O11" s="494"/>
      <c r="P11" s="494"/>
      <c r="Q11" s="494"/>
      <c r="R11" s="65"/>
      <c r="S11" s="25"/>
    </row>
    <row r="12" spans="1:23" ht="50.1" customHeight="1">
      <c r="B12" s="511"/>
      <c r="C12" s="502" t="s">
        <v>315</v>
      </c>
      <c r="D12" s="502"/>
      <c r="E12" s="502"/>
      <c r="F12" s="502"/>
      <c r="G12" s="502"/>
      <c r="H12" s="500" t="s">
        <v>2360</v>
      </c>
      <c r="I12" s="501"/>
      <c r="J12" s="493"/>
      <c r="K12" s="494"/>
      <c r="L12" s="494"/>
      <c r="M12" s="493"/>
      <c r="N12" s="494"/>
      <c r="O12" s="494"/>
      <c r="P12" s="494"/>
      <c r="Q12" s="494"/>
      <c r="R12" s="65"/>
      <c r="S12" s="25"/>
    </row>
    <row r="13" spans="1:23" ht="50.1" customHeight="1">
      <c r="B13" s="511"/>
      <c r="C13" s="502" t="s">
        <v>316</v>
      </c>
      <c r="D13" s="502"/>
      <c r="E13" s="502"/>
      <c r="F13" s="502"/>
      <c r="G13" s="502"/>
      <c r="H13" s="500" t="s">
        <v>2360</v>
      </c>
      <c r="I13" s="501"/>
      <c r="J13" s="493"/>
      <c r="K13" s="494"/>
      <c r="L13" s="494"/>
      <c r="M13" s="493"/>
      <c r="N13" s="494"/>
      <c r="O13" s="494"/>
      <c r="P13" s="494"/>
      <c r="Q13" s="494"/>
      <c r="R13" s="65"/>
      <c r="S13" s="25"/>
    </row>
    <row r="14" spans="1:23" ht="50.1" customHeight="1">
      <c r="B14" s="511"/>
      <c r="C14" s="502" t="s">
        <v>317</v>
      </c>
      <c r="D14" s="502"/>
      <c r="E14" s="502"/>
      <c r="F14" s="502"/>
      <c r="G14" s="502"/>
      <c r="H14" s="500" t="s">
        <v>2360</v>
      </c>
      <c r="I14" s="501"/>
      <c r="J14" s="493"/>
      <c r="K14" s="494"/>
      <c r="L14" s="494"/>
      <c r="M14" s="493"/>
      <c r="N14" s="494"/>
      <c r="O14" s="494"/>
      <c r="P14" s="494"/>
      <c r="Q14" s="494"/>
      <c r="R14" s="65"/>
      <c r="S14" s="25"/>
    </row>
    <row r="15" spans="1:23" ht="50.1" customHeight="1" thickBot="1">
      <c r="B15" s="512"/>
      <c r="C15" s="495" t="s">
        <v>318</v>
      </c>
      <c r="D15" s="495"/>
      <c r="E15" s="495"/>
      <c r="F15" s="495"/>
      <c r="G15" s="495"/>
      <c r="H15" s="498" t="s">
        <v>2360</v>
      </c>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t="s">
        <v>2360</v>
      </c>
      <c r="I17" s="501"/>
      <c r="J17" s="493"/>
      <c r="K17" s="494"/>
      <c r="L17" s="494"/>
      <c r="M17" s="493"/>
      <c r="N17" s="494"/>
      <c r="O17" s="494"/>
      <c r="P17" s="494"/>
      <c r="Q17" s="494"/>
      <c r="R17" s="65"/>
      <c r="S17" s="25"/>
    </row>
    <row r="18" spans="2:19" ht="50.1" customHeight="1">
      <c r="B18" s="59"/>
      <c r="C18" s="502" t="s">
        <v>341</v>
      </c>
      <c r="D18" s="502"/>
      <c r="E18" s="502"/>
      <c r="F18" s="502"/>
      <c r="G18" s="502"/>
      <c r="H18" s="500" t="s">
        <v>2360</v>
      </c>
      <c r="I18" s="501"/>
      <c r="J18" s="493"/>
      <c r="K18" s="494"/>
      <c r="L18" s="494"/>
      <c r="M18" s="493"/>
      <c r="N18" s="494"/>
      <c r="O18" s="494"/>
      <c r="P18" s="494"/>
      <c r="Q18" s="494"/>
      <c r="R18" s="65"/>
      <c r="S18" s="25"/>
    </row>
    <row r="19" spans="2:19" ht="50.1" customHeight="1">
      <c r="B19" s="59"/>
      <c r="C19" s="506" t="s">
        <v>406</v>
      </c>
      <c r="D19" s="507"/>
      <c r="E19" s="507"/>
      <c r="F19" s="507"/>
      <c r="G19" s="508"/>
      <c r="H19" s="500" t="s">
        <v>2360</v>
      </c>
      <c r="I19" s="501"/>
      <c r="J19" s="493"/>
      <c r="K19" s="494"/>
      <c r="L19" s="494"/>
      <c r="M19" s="493"/>
      <c r="N19" s="494"/>
      <c r="O19" s="494"/>
      <c r="P19" s="494"/>
      <c r="Q19" s="494"/>
      <c r="R19" s="65"/>
      <c r="S19" s="25"/>
    </row>
    <row r="20" spans="2:19" ht="50.1" customHeight="1">
      <c r="B20" s="59"/>
      <c r="C20" s="502" t="s">
        <v>334</v>
      </c>
      <c r="D20" s="502"/>
      <c r="E20" s="502"/>
      <c r="F20" s="502"/>
      <c r="G20" s="502"/>
      <c r="H20" s="500" t="s">
        <v>2360</v>
      </c>
      <c r="I20" s="501"/>
      <c r="J20" s="493"/>
      <c r="K20" s="494"/>
      <c r="L20" s="494"/>
      <c r="M20" s="493"/>
      <c r="N20" s="494"/>
      <c r="O20" s="494"/>
      <c r="P20" s="494"/>
      <c r="Q20" s="494"/>
      <c r="R20" s="65"/>
      <c r="S20" s="25"/>
    </row>
    <row r="21" spans="2:19" ht="50.1" customHeight="1">
      <c r="B21" s="59"/>
      <c r="C21" s="502" t="s">
        <v>338</v>
      </c>
      <c r="D21" s="502"/>
      <c r="E21" s="502"/>
      <c r="F21" s="502"/>
      <c r="G21" s="502"/>
      <c r="H21" s="500" t="s">
        <v>2360</v>
      </c>
      <c r="I21" s="501"/>
      <c r="J21" s="493"/>
      <c r="K21" s="494"/>
      <c r="L21" s="494"/>
      <c r="M21" s="493"/>
      <c r="N21" s="494"/>
      <c r="O21" s="494"/>
      <c r="P21" s="494"/>
      <c r="Q21" s="494"/>
      <c r="R21" s="65"/>
      <c r="S21" s="25"/>
    </row>
    <row r="22" spans="2:19" ht="50.1" customHeight="1">
      <c r="B22" s="59"/>
      <c r="C22" s="502" t="s">
        <v>337</v>
      </c>
      <c r="D22" s="502"/>
      <c r="E22" s="502"/>
      <c r="F22" s="502"/>
      <c r="G22" s="502"/>
      <c r="H22" s="500" t="s">
        <v>2360</v>
      </c>
      <c r="I22" s="501"/>
      <c r="J22" s="493"/>
      <c r="K22" s="494"/>
      <c r="L22" s="494"/>
      <c r="M22" s="493"/>
      <c r="N22" s="494"/>
      <c r="O22" s="494"/>
      <c r="P22" s="494"/>
      <c r="Q22" s="494"/>
      <c r="R22" s="65"/>
      <c r="S22" s="25"/>
    </row>
    <row r="23" spans="2:19" ht="50.1" customHeight="1">
      <c r="B23" s="59"/>
      <c r="C23" s="502" t="s">
        <v>342</v>
      </c>
      <c r="D23" s="502"/>
      <c r="E23" s="502"/>
      <c r="F23" s="502"/>
      <c r="G23" s="502"/>
      <c r="H23" s="500" t="s">
        <v>2360</v>
      </c>
      <c r="I23" s="501"/>
      <c r="J23" s="493"/>
      <c r="K23" s="494"/>
      <c r="L23" s="494"/>
      <c r="M23" s="493"/>
      <c r="N23" s="494"/>
      <c r="O23" s="494"/>
      <c r="P23" s="494"/>
      <c r="Q23" s="494"/>
      <c r="R23" s="65"/>
      <c r="S23" s="25"/>
    </row>
    <row r="24" spans="2:19" ht="50.1" customHeight="1">
      <c r="B24" s="59"/>
      <c r="C24" s="502" t="s">
        <v>395</v>
      </c>
      <c r="D24" s="502"/>
      <c r="E24" s="502"/>
      <c r="F24" s="502"/>
      <c r="G24" s="502"/>
      <c r="H24" s="500" t="s">
        <v>2360</v>
      </c>
      <c r="I24" s="501"/>
      <c r="J24" s="493"/>
      <c r="K24" s="494"/>
      <c r="L24" s="494"/>
      <c r="M24" s="493"/>
      <c r="N24" s="494"/>
      <c r="O24" s="494"/>
      <c r="P24" s="494"/>
      <c r="Q24" s="494"/>
      <c r="R24" s="65"/>
      <c r="S24" s="25"/>
    </row>
    <row r="25" spans="2:19" ht="50.1" customHeight="1" thickBot="1">
      <c r="B25" s="59"/>
      <c r="C25" s="513" t="s">
        <v>339</v>
      </c>
      <c r="D25" s="513"/>
      <c r="E25" s="513"/>
      <c r="F25" s="513"/>
      <c r="G25" s="513"/>
      <c r="H25" s="498" t="s">
        <v>2360</v>
      </c>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t="s">
        <v>2360</v>
      </c>
      <c r="I28" s="501"/>
      <c r="J28" s="493"/>
      <c r="K28" s="494"/>
      <c r="L28" s="494"/>
      <c r="M28" s="493"/>
      <c r="N28" s="494"/>
      <c r="O28" s="494"/>
      <c r="P28" s="494"/>
      <c r="Q28" s="494"/>
      <c r="R28" s="65"/>
      <c r="S28" s="25"/>
    </row>
    <row r="29" spans="2:19" ht="50.1" customHeight="1">
      <c r="B29" s="59"/>
      <c r="C29" s="502" t="s">
        <v>323</v>
      </c>
      <c r="D29" s="502"/>
      <c r="E29" s="502"/>
      <c r="F29" s="502"/>
      <c r="G29" s="502"/>
      <c r="H29" s="500" t="s">
        <v>2359</v>
      </c>
      <c r="I29" s="501"/>
      <c r="J29" s="493"/>
      <c r="K29" s="494"/>
      <c r="L29" s="494"/>
      <c r="M29" s="493"/>
      <c r="N29" s="494"/>
      <c r="O29" s="494"/>
      <c r="P29" s="494"/>
      <c r="Q29" s="494"/>
      <c r="R29" s="65"/>
      <c r="S29" s="25"/>
    </row>
    <row r="30" spans="2:19" ht="50.1" customHeight="1">
      <c r="B30" s="59"/>
      <c r="C30" s="502" t="s">
        <v>324</v>
      </c>
      <c r="D30" s="502"/>
      <c r="E30" s="502"/>
      <c r="F30" s="502"/>
      <c r="G30" s="502"/>
      <c r="H30" s="500" t="s">
        <v>2360</v>
      </c>
      <c r="I30" s="501"/>
      <c r="J30" s="493"/>
      <c r="K30" s="494"/>
      <c r="L30" s="494"/>
      <c r="M30" s="493"/>
      <c r="N30" s="494"/>
      <c r="O30" s="494"/>
      <c r="P30" s="494"/>
      <c r="Q30" s="494"/>
      <c r="R30" s="65"/>
      <c r="S30" s="25"/>
    </row>
    <row r="31" spans="2:19" ht="50.1" customHeight="1">
      <c r="B31" s="59"/>
      <c r="C31" s="502" t="s">
        <v>325</v>
      </c>
      <c r="D31" s="502"/>
      <c r="E31" s="502"/>
      <c r="F31" s="502"/>
      <c r="G31" s="502"/>
      <c r="H31" s="500" t="s">
        <v>2360</v>
      </c>
      <c r="I31" s="501"/>
      <c r="J31" s="493"/>
      <c r="K31" s="494"/>
      <c r="L31" s="494"/>
      <c r="M31" s="493"/>
      <c r="N31" s="494"/>
      <c r="O31" s="494"/>
      <c r="P31" s="494"/>
      <c r="Q31" s="494"/>
      <c r="R31" s="65"/>
      <c r="S31" s="25"/>
    </row>
    <row r="32" spans="2:19" ht="50.1" customHeight="1">
      <c r="B32" s="59"/>
      <c r="C32" s="502" t="s">
        <v>326</v>
      </c>
      <c r="D32" s="502"/>
      <c r="E32" s="502"/>
      <c r="F32" s="502"/>
      <c r="G32" s="502"/>
      <c r="H32" s="500" t="s">
        <v>2360</v>
      </c>
      <c r="I32" s="501"/>
      <c r="J32" s="493"/>
      <c r="K32" s="494"/>
      <c r="L32" s="494"/>
      <c r="M32" s="493"/>
      <c r="N32" s="494"/>
      <c r="O32" s="494"/>
      <c r="P32" s="494"/>
      <c r="Q32" s="494"/>
      <c r="R32" s="65"/>
      <c r="S32" s="25"/>
    </row>
    <row r="33" spans="2:19" ht="50.1" customHeight="1">
      <c r="B33" s="59"/>
      <c r="C33" s="502" t="s">
        <v>327</v>
      </c>
      <c r="D33" s="502"/>
      <c r="E33" s="502"/>
      <c r="F33" s="502"/>
      <c r="G33" s="502"/>
      <c r="H33" s="500" t="s">
        <v>2360</v>
      </c>
      <c r="I33" s="501"/>
      <c r="J33" s="493"/>
      <c r="K33" s="494"/>
      <c r="L33" s="494"/>
      <c r="M33" s="493"/>
      <c r="N33" s="494"/>
      <c r="O33" s="494"/>
      <c r="P33" s="494"/>
      <c r="Q33" s="494"/>
      <c r="R33" s="65"/>
      <c r="S33" s="25"/>
    </row>
    <row r="34" spans="2:19" ht="50.1" customHeight="1">
      <c r="B34" s="59"/>
      <c r="C34" s="502" t="s">
        <v>328</v>
      </c>
      <c r="D34" s="502"/>
      <c r="E34" s="502"/>
      <c r="F34" s="502"/>
      <c r="G34" s="502"/>
      <c r="H34" s="500" t="s">
        <v>2360</v>
      </c>
      <c r="I34" s="501"/>
      <c r="J34" s="493"/>
      <c r="K34" s="494"/>
      <c r="L34" s="494"/>
      <c r="M34" s="493"/>
      <c r="N34" s="494"/>
      <c r="O34" s="494"/>
      <c r="P34" s="494"/>
      <c r="Q34" s="494"/>
      <c r="R34" s="65"/>
      <c r="S34" s="25"/>
    </row>
    <row r="35" spans="2:19" ht="50.1" customHeight="1">
      <c r="B35" s="59"/>
      <c r="C35" s="502" t="s">
        <v>329</v>
      </c>
      <c r="D35" s="502"/>
      <c r="E35" s="502"/>
      <c r="F35" s="502"/>
      <c r="G35" s="502"/>
      <c r="H35" s="500" t="s">
        <v>2360</v>
      </c>
      <c r="I35" s="501"/>
      <c r="J35" s="493"/>
      <c r="K35" s="494"/>
      <c r="L35" s="494"/>
      <c r="M35" s="493"/>
      <c r="N35" s="494"/>
      <c r="O35" s="494"/>
      <c r="P35" s="494"/>
      <c r="Q35" s="494"/>
      <c r="R35" s="65"/>
      <c r="S35" s="25"/>
    </row>
    <row r="36" spans="2:19" ht="50.1" customHeight="1">
      <c r="B36" s="59"/>
      <c r="C36" s="502" t="s">
        <v>331</v>
      </c>
      <c r="D36" s="502"/>
      <c r="E36" s="502"/>
      <c r="F36" s="502"/>
      <c r="G36" s="502"/>
      <c r="H36" s="500" t="s">
        <v>2360</v>
      </c>
      <c r="I36" s="501"/>
      <c r="J36" s="493"/>
      <c r="K36" s="494"/>
      <c r="L36" s="494"/>
      <c r="M36" s="493"/>
      <c r="N36" s="494"/>
      <c r="O36" s="494"/>
      <c r="P36" s="494"/>
      <c r="Q36" s="494"/>
      <c r="R36" s="65"/>
      <c r="S36" s="25"/>
    </row>
    <row r="37" spans="2:19" ht="50.1" customHeight="1" thickBot="1">
      <c r="B37" s="59"/>
      <c r="C37" s="513" t="s">
        <v>330</v>
      </c>
      <c r="D37" s="513"/>
      <c r="E37" s="513"/>
      <c r="F37" s="513"/>
      <c r="G37" s="513"/>
      <c r="H37" s="500" t="s">
        <v>2360</v>
      </c>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t="s">
        <v>2360</v>
      </c>
      <c r="I39" s="501"/>
      <c r="J39" s="493"/>
      <c r="K39" s="494"/>
      <c r="L39" s="494"/>
      <c r="M39" s="493"/>
      <c r="N39" s="494"/>
      <c r="O39" s="494"/>
      <c r="P39" s="494"/>
      <c r="Q39" s="494"/>
      <c r="R39" s="65"/>
      <c r="S39" s="25"/>
    </row>
    <row r="40" spans="2:19" ht="50.1" customHeight="1">
      <c r="B40" s="518"/>
      <c r="C40" s="502" t="s">
        <v>335</v>
      </c>
      <c r="D40" s="502"/>
      <c r="E40" s="502"/>
      <c r="F40" s="502"/>
      <c r="G40" s="502"/>
      <c r="H40" s="500" t="s">
        <v>2360</v>
      </c>
      <c r="I40" s="501"/>
      <c r="J40" s="493"/>
      <c r="K40" s="494"/>
      <c r="L40" s="494"/>
      <c r="M40" s="493"/>
      <c r="N40" s="494"/>
      <c r="O40" s="494"/>
      <c r="P40" s="494"/>
      <c r="Q40" s="494"/>
      <c r="R40" s="65"/>
      <c r="S40" s="25"/>
    </row>
    <row r="41" spans="2:19" ht="50.1" customHeight="1" thickBot="1">
      <c r="B41" s="518"/>
      <c r="C41" s="513" t="s">
        <v>336</v>
      </c>
      <c r="D41" s="513"/>
      <c r="E41" s="513"/>
      <c r="F41" s="513"/>
      <c r="G41" s="513"/>
      <c r="H41" s="498" t="s">
        <v>2360</v>
      </c>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t="s">
        <v>2360</v>
      </c>
      <c r="I44" s="501"/>
      <c r="J44" s="493"/>
      <c r="K44" s="494"/>
      <c r="L44" s="494"/>
      <c r="M44" s="493"/>
      <c r="N44" s="494"/>
      <c r="O44" s="494"/>
      <c r="P44" s="494"/>
      <c r="Q44" s="494"/>
      <c r="R44" s="65"/>
      <c r="S44" s="25"/>
    </row>
    <row r="45" spans="2:19" ht="50.1" customHeight="1">
      <c r="B45" s="518"/>
      <c r="C45" s="502" t="s">
        <v>346</v>
      </c>
      <c r="D45" s="502"/>
      <c r="E45" s="502"/>
      <c r="F45" s="502"/>
      <c r="G45" s="502"/>
      <c r="H45" s="500" t="s">
        <v>2360</v>
      </c>
      <c r="I45" s="501"/>
      <c r="J45" s="493"/>
      <c r="K45" s="494"/>
      <c r="L45" s="494"/>
      <c r="M45" s="493"/>
      <c r="N45" s="494"/>
      <c r="O45" s="494"/>
      <c r="P45" s="494"/>
      <c r="Q45" s="494"/>
      <c r="R45" s="65"/>
      <c r="S45" s="25"/>
    </row>
    <row r="46" spans="2:19" ht="50.1" customHeight="1" thickBot="1">
      <c r="B46" s="518"/>
      <c r="C46" s="524" t="s">
        <v>402</v>
      </c>
      <c r="D46" s="524"/>
      <c r="E46" s="524"/>
      <c r="F46" s="524"/>
      <c r="G46" s="524"/>
      <c r="H46" s="500" t="s">
        <v>2360</v>
      </c>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2562</v>
      </c>
      <c r="K48" s="494"/>
      <c r="L48" s="494"/>
      <c r="M48" s="493" t="s">
        <v>2561</v>
      </c>
      <c r="N48" s="494"/>
      <c r="O48" s="494"/>
      <c r="P48" s="494"/>
      <c r="Q48" s="494"/>
      <c r="R48" s="65"/>
      <c r="S48" s="25"/>
    </row>
    <row r="49" spans="2:19" ht="50.1" customHeight="1">
      <c r="B49" s="518"/>
      <c r="C49" s="502" t="s">
        <v>409</v>
      </c>
      <c r="D49" s="502"/>
      <c r="E49" s="502"/>
      <c r="F49" s="502"/>
      <c r="G49" s="502"/>
      <c r="H49" s="500" t="s">
        <v>2360</v>
      </c>
      <c r="I49" s="501"/>
      <c r="J49" s="493"/>
      <c r="K49" s="494"/>
      <c r="L49" s="494"/>
      <c r="M49" s="493"/>
      <c r="N49" s="494"/>
      <c r="O49" s="494"/>
      <c r="P49" s="494"/>
      <c r="Q49" s="494"/>
      <c r="R49" s="65"/>
      <c r="S49" s="25"/>
    </row>
    <row r="50" spans="2:19" ht="50.1" customHeight="1" thickBot="1">
      <c r="B50" s="536"/>
      <c r="C50" s="495" t="s">
        <v>410</v>
      </c>
      <c r="D50" s="495"/>
      <c r="E50" s="495"/>
      <c r="F50" s="495"/>
      <c r="G50" s="495"/>
      <c r="H50" s="498" t="s">
        <v>2360</v>
      </c>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436" zoomScaleNormal="85" zoomScaleSheetLayoutView="100" workbookViewId="0">
      <selection activeCell="P7" sqref="P7:U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2549</v>
      </c>
      <c r="AF2" s="575"/>
      <c r="AG2" s="575"/>
      <c r="AH2" s="575"/>
      <c r="AI2" s="575"/>
      <c r="AJ2" s="575"/>
      <c r="AK2" s="575"/>
      <c r="AL2" s="575"/>
      <c r="AM2" s="575"/>
      <c r="AN2" s="576"/>
      <c r="AQ2" s="15" t="str">
        <f>IF($AE$2="","未記入","")</f>
        <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c r="Q14" s="541"/>
      <c r="R14" s="541"/>
      <c r="S14" s="541"/>
      <c r="T14" s="541"/>
      <c r="U14" s="542"/>
      <c r="V14" s="555"/>
      <c r="W14" s="555"/>
      <c r="X14" s="555"/>
      <c r="Y14" s="555"/>
      <c r="Z14" s="555"/>
      <c r="AA14" s="555"/>
      <c r="AB14" s="546"/>
      <c r="AC14" s="547"/>
      <c r="AD14" s="547"/>
      <c r="AE14" s="546"/>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本社 株式会社ゆあん</cp:lastModifiedBy>
  <cp:lastPrinted>2025-03-03T07:50:55Z</cp:lastPrinted>
  <dcterms:created xsi:type="dcterms:W3CDTF">2020-12-23T05:28:24Z</dcterms:created>
  <dcterms:modified xsi:type="dcterms:W3CDTF">2025-03-27T07:03:24Z</dcterms:modified>
</cp:coreProperties>
</file>