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happy01\Desktop\"/>
    </mc:Choice>
  </mc:AlternateContent>
  <xr:revisionPtr revIDLastSave="0" documentId="13_ncr:1_{B465B60E-4377-4D76-A58F-2137FF8F68DA}"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<sst xmlns="http://schemas.openxmlformats.org/spreadsheetml/2006/main" count="3038" uniqueCount="2589">
  <si>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</si>
  <si>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</si>
  <si>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</si>
  <si>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</si>
  <si>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</si>
  <si>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</si>
  <si>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</si>
  <si>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</si>
  <si>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</si>
  <si>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</si>
  <si>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</si>
  <si>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</si>
  <si>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</si>
  <si>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</si>
  <si>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</si>
  <si>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</si>
  <si>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</si>
  <si>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</si>
  <si>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</si>
  <si>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</si>
  <si>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</si>
  <si>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</si>
  <si>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</si>
  <si>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</si>
  <si>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</si>
  <si>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</si>
  <si>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</si>
  <si>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</si>
  <si>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</si>
  <si>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</si>
  <si>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</si>
  <si>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</si>
  <si>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</si>
  <si>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</si>
  <si>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</si>
  <si>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</si>
  <si>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</si>
  <si>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</si>
  <si>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</si>
  <si>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</si>
  <si>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</si>
  <si>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</si>
  <si>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</si>
  <si>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</si>
  <si>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</si>
  <si>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</si>
  <si>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</si>
  <si>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</si>
  <si>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</si>
  <si>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</si>
  <si>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</si>
  <si>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</si>
  <si>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</si>
  <si>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</si>
  <si>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</si>
  <si>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</si>
  <si>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</si>
  <si>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</si>
  <si>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</si>
  <si>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</si>
  <si>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</si>
  <si>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</si>
  <si>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</si>
  <si>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</si>
  <si>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</si>
  <si>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</si>
  <si>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</si>
  <si>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</si>
  <si>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</si>
  <si>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</si>
  <si>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</si>
  <si>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</si>
  <si>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</si>
  <si>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</si>
  <si>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</si>
  <si>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</si>
  <si>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</si>
  <si>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</si>
  <si>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</si>
  <si>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</si>
  <si>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</si>
  <si>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</si>
  <si>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</si>
  <si>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</si>
  <si>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</si>
  <si>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</si>
  <si>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</si>
  <si>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</si>
  <si>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</si>
  <si>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</si>
  <si>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</si>
  <si>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</si>
  <si>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</si>
  <si>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</si>
  <si>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</si>
  <si>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</si>
  <si>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</si>
  <si>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</si>
  <si>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</si>
  <si>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</si>
  <si>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</si>
  <si>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</si>
  <si>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</si>
  <si>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</si>
  <si>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</si>
  <si>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</si>
  <si>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</si>
  <si>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</si>
  <si>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</si>
  <si>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</si>
  <si>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</si>
  <si>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</si>
  <si>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</si>
  <si>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</si>
  <si>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</si>
  <si>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</si>
  <si>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</si>
  <si>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</si>
  <si>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</si>
  <si>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</si>
  <si>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</si>
  <si>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</si>
  <si>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</si>
  <si>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</si>
  <si>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</si>
  <si>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</si>
  <si>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</si>
  <si>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</si>
  <si>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</si>
  <si>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</si>
  <si>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</si>
  <si>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</si>
  <si>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</si>
  <si>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</si>
  <si>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</si>
  <si>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</si>
  <si>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</si>
  <si>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</si>
  <si>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</si>
  <si>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</si>
  <si>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</si>
  <si>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</si>
  <si>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</si>
  <si>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</si>
  <si>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</si>
  <si>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</si>
  <si>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</si>
  <si>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</si>
  <si>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</si>
  <si>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</si>
  <si>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</si>
  <si>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</si>
  <si>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</si>
  <si>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</si>
  <si>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</si>
  <si>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</si>
  <si>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</si>
  <si>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</si>
  <si>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</si>
  <si>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</si>
  <si>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</si>
  <si>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</si>
  <si>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</si>
  <si>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</si>
  <si>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</si>
  <si>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</si>
  <si>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</si>
  <si>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</si>
  <si>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</si>
  <si>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</si>
  <si>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</si>
  <si>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</si>
  <si>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</si>
  <si>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</si>
  <si>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</si>
  <si>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</si>
  <si>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</si>
  <si>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</si>
  <si>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</si>
  <si>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</si>
  <si>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</si>
  <si>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</si>
  <si>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</si>
  <si>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</si>
  <si>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</si>
  <si>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</si>
  <si>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</si>
  <si>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</si>
  <si>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</si>
  <si>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</si>
  <si>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</si>
  <si>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</si>
  <si>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</si>
  <si>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</si>
  <si>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</si>
  <si>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</si>
  <si>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</si>
  <si>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</si>
  <si>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</si>
  <si>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</si>
  <si>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</si>
  <si>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</si>
  <si>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</si>
  <si>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</si>
  <si>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</si>
  <si>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</si>
  <si>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</si>
  <si>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</si>
  <si>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</si>
  <si>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</si>
  <si>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</si>
  <si>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</si>
  <si>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</si>
  <si>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</si>
  <si>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</si>
  <si>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</si>
  <si>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</si>
  <si>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</si>
  <si>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</si>
  <si>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</si>
  <si>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</si>
  <si>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</si>
  <si>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</si>
  <si>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</si>
  <si>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</si>
  <si>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</si>
  <si>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</si>
  <si>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</si>
  <si>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</si>
  <si>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</si>
  <si>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</si>
  <si>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</si>
  <si>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</si>
  <si>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</si>
  <si>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</si>
  <si>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</si>
  <si>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</si>
  <si>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</si>
  <si>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</si>
  <si>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</si>
  <si>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</si>
  <si>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</si>
  <si>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</si>
  <si>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</si>
  <si>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</si>
  <si>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</si>
  <si>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</si>
  <si>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</si>
  <si>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</si>
  <si>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</si>
  <si>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</si>
  <si>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</si>
  <si>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</si>
  <si>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</si>
  <si>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</si>
  <si>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</si>
  <si>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</si>
  <si>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</si>
  <si>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</si>
  <si>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</si>
  <si>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</si>
  <si>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</si>
  <si>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</si>
  <si>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</si>
  <si>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</si>
  <si>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</si>
  <si>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</si>
  <si>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</si>
  <si>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</si>
  <si>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</si>
  <si>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</si>
  <si>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</si>
  <si>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</si>
  <si>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</si>
  <si>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</si>
  <si>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</si>
  <si>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</si>
  <si>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</si>
  <si>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</si>
  <si>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</si>
  <si>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</si>
  <si>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</si>
  <si>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</si>
  <si>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</si>
  <si>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</si>
  <si>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</si>
  <si>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</si>
  <si>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</si>
  <si>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</si>
  <si>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</si>
  <si>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</si>
  <si>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</si>
  <si>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</si>
  <si>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</si>
  <si>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</si>
  <si>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</si>
  <si>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</si>
  <si>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</si>
  <si>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</si>
  <si>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</si>
  <si>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</si>
  <si>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</si>
  <si>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</si>
  <si>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</si>
  <si>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</si>
  <si>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</si>
  <si>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</si>
  <si>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</si>
  <si>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</si>
  <si>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</si>
  <si>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</si>
  <si>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</si>
  <si>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</si>
  <si>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</si>
  <si>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</si>
  <si>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</si>
  <si>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</si>
  <si>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</si>
  <si>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</si>
  <si>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</si>
  <si>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</si>
  <si>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</si>
  <si>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</si>
  <si>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</si>
  <si>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</si>
  <si>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</si>
  <si>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</si>
  <si>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</si>
  <si>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</si>
  <si>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</si>
  <si>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</si>
  <si>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</si>
  <si>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</si>
  <si>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</si>
  <si>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</si>
  <si>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</si>
  <si>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</si>
  <si>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</si>
  <si>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</si>
  <si>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</si>
  <si>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</si>
  <si>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</si>
  <si>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</si>
  <si>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</si>
  <si>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</si>
  <si>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</si>
  <si>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</si>
  <si>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</si>
  <si>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</si>
  <si>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</si>
  <si>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</si>
  <si>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</si>
  <si>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</si>
  <si>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</si>
  <si>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</si>
  <si>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</si>
  <si>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</si>
  <si>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</si>
  <si>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</si>
  <si>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</si>
  <si>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</si>
  <si>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</si>
  <si>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</si>
  <si>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</si>
  <si>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</si>
  <si>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</si>
  <si>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</si>
  <si>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</si>
  <si>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</si>
  <si>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</si>
  <si>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</si>
  <si>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</si>
  <si>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</si>
  <si>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</si>
  <si>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</si>
  <si>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</si>
  <si>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</si>
  <si>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</si>
  <si>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</si>
  <si>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</si>
  <si>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</si>
  <si>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</si>
  <si>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</si>
  <si>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</si>
  <si>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</si>
  <si>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</si>
  <si>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</si>
  <si>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</si>
  <si>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</si>
  <si>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</si>
  <si>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</si>
  <si>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</si>
  <si>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</si>
  <si>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</si>
  <si>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</si>
  <si>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</si>
  <si>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</si>
  <si>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</si>
  <si>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</si>
  <si>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</si>
  <si>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</si>
  <si>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</si>
  <si>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</si>
  <si>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</si>
  <si>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</si>
  <si>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</si>
  <si>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</si>
  <si>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</si>
  <si>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</si>
  <si>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</si>
  <si>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</si>
  <si>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</si>
  <si>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</si>
  <si>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</si>
  <si>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</si>
  <si>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</si>
  <si>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</si>
  <si>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</si>
  <si>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</si>
  <si>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</si>
  <si>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</si>
  <si>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</si>
  <si>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</si>
  <si>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</si>
  <si>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</si>
  <si>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</si>
  <si>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</si>
  <si>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</si>
  <si>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</si>
  <si>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</si>
  <si>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</si>
  <si>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</si>
  <si>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</si>
  <si>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</si>
  <si>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</si>
  <si>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</si>
  <si>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</si>
  <si>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</si>
  <si>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</si>
  <si>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</si>
  <si>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</si>
  <si>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</si>
  <si>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</si>
  <si>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</si>
  <si>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</si>
  <si>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</si>
  <si>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</si>
  <si>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</si>
  <si>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</si>
  <si>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</si>
  <si>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</si>
  <si>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</si>
  <si>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</si>
  <si>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</si>
  <si>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</si>
  <si>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</si>
  <si>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</si>
  <si>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</si>
  <si>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</si>
  <si>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</si>
  <si>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</si>
  <si>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</si>
  <si>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</si>
  <si>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</si>
  <si>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</si>
  <si>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</si>
  <si>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</si>
  <si>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</si>
  <si>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</si>
  <si>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</si>
  <si>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</si>
  <si>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</si>
  <si>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</si>
  <si>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</si>
  <si>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</si>
  <si>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</si>
  <si>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</si>
  <si>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</si>
  <si>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</si>
  <si>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</si>
  <si>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</si>
  <si>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</si>
  <si>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</si>
  <si>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</si>
  <si>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</si>
  <si>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</si>
  <si>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</si>
  <si>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</si>
  <si>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</si>
  <si>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</si>
  <si>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</si>
  <si>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</si>
  <si>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</si>
  <si>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</si>
  <si>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</si>
  <si>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</si>
  <si>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</si>
  <si>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</si>
  <si>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</si>
  <si>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</si>
  <si>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</si>
  <si>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</si>
  <si>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</si>
  <si>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</si>
  <si>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</si>
  <si>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</si>
  <si>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</si>
  <si>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</si>
  <si>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</si>
  <si>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</si>
  <si>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</si>
  <si>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</si>
  <si>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</si>
  <si>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</si>
  <si>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</si>
  <si>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</si>
  <si>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</si>
  <si>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</si>
  <si>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</si>
  <si>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</si>
  <si>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</si>
  <si>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</si>
  <si>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</si>
  <si>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</si>
  <si>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</si>
  <si>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</si>
  <si>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</si>
  <si>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</si>
  <si>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</si>
  <si>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</si>
  <si>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</si>
  <si>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</si>
  <si>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</si>
  <si>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</si>
  <si>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</si>
  <si>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</si>
  <si>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</si>
  <si>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</si>
  <si>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</si>
  <si>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</si>
  <si>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</si>
  <si>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</si>
  <si>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</si>
  <si>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</si>
  <si>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</si>
  <si>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</si>
  <si>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</si>
  <si>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</si>
  <si>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</si>
  <si>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</si>
  <si>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</si>
  <si>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</si>
  <si>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</si>
  <si>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</si>
  <si>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</si>
  <si>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</si>
  <si>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</si>
  <si>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</si>
  <si>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</si>
  <si>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</si>
  <si>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</si>
  <si>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</si>
  <si>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</si>
  <si>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</si>
  <si>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</si>
  <si>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</si>
  <si>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</si>
  <si>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</si>
  <si>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</si>
  <si>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</si>
  <si>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</si>
  <si>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</si>
  <si>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</si>
  <si>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</si>
  <si>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</si>
  <si>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</si>
  <si>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</si>
  <si>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</si>
  <si>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</si>
  <si>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</si>
  <si>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</si>
  <si>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</si>
  <si>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</si>
  <si>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</si>
  <si>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</si>
  <si>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</si>
  <si>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</si>
  <si>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</si>
  <si>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</si>
  <si>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</si>
  <si>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</si>
  <si>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</si>
  <si>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</si>
  <si>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</si>
  <si>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</si>
  <si>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</si>
  <si>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</si>
  <si>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</si>
  <si>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</si>
  <si>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</si>
  <si>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</si>
  <si>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</si>
  <si>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</si>
  <si>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</si>
  <si>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</si>
  <si>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</si>
  <si>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</si>
  <si>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</si>
  <si>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</si>
  <si>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</si>
  <si>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</si>
  <si>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</si>
  <si>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</si>
  <si>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</si>
  <si>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</si>
  <si>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</si>
  <si>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</si>
  <si>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</si>
  <si>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</si>
  <si>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</si>
  <si>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</si>
  <si>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</si>
  <si>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</si>
  <si>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</si>
  <si>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</si>
  <si>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</si>
  <si>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</si>
  <si>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</si>
  <si>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</si>
  <si>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</si>
  <si>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</si>
  <si>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</si>
  <si>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</si>
  <si>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</si>
  <si>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</si>
  <si>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</si>
  <si>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</si>
  <si>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</si>
  <si>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</si>
  <si>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</si>
  <si>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</si>
  <si>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</si>
  <si>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</si>
  <si>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</si>
  <si>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</si>
  <si>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</si>
  <si>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</si>
  <si>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</si>
  <si>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</si>
  <si>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</si>
  <si>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</si>
  <si>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</si>
  <si>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</si>
  <si>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</si>
  <si>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</si>
  <si>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</si>
  <si>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</si>
  <si>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</si>
  <si>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</si>
  <si>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</si>
  <si>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</si>
  <si>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</si>
  <si>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</si>
  <si>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</si>
  <si>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</si>
  <si>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</si>
  <si>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</si>
  <si>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</si>
  <si>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</si>
  <si>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</si>
  <si>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</si>
  <si>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</si>
  <si>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</si>
  <si>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</si>
  <si>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</si>
  <si>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</si>
  <si>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</si>
  <si>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</si>
  <si>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</si>
  <si>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</si>
  <si>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</si>
  <si>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</si>
  <si>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</si>
  <si>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</si>
  <si>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</si>
  <si>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</si>
  <si>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</si>
  <si>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</si>
  <si>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</si>
  <si>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</si>
  <si>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</si>
  <si>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</si>
  <si>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</si>
  <si>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</si>
  <si>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</si>
  <si>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</si>
  <si>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</si>
  <si>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</si>
  <si>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</si>
  <si>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</si>
  <si>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</si>
  <si>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</si>
  <si>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</si>
  <si>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</si>
  <si>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</si>
  <si>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</si>
  <si>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</si>
  <si>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</si>
  <si>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</si>
  <si>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</si>
  <si>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</si>
  <si>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</si>
  <si>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</si>
  <si>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</si>
  <si>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</si>
  <si>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</si>
  <si>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</si>
  <si>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</si>
  <si>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</si>
  <si>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</si>
  <si>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</si>
  <si>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</si>
  <si>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</si>
  <si>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</si>
  <si>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</si>
  <si>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</si>
  <si>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</si>
  <si>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</si>
  <si>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</si>
  <si>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</si>
  <si>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</si>
  <si>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</si>
  <si>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</si>
  <si>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</si>
  <si>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</si>
  <si>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</si>
  <si>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</si>
  <si>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</si>
  <si>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</si>
  <si>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</si>
  <si>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</si>
  <si>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</si>
  <si>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</si>
  <si>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</si>
  <si>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</si>
  <si>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</si>
  <si>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</si>
  <si>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</si>
  <si>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</si>
  <si>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</si>
  <si>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</si>
  <si>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</si>
  <si>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</si>
  <si>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</si>
  <si>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</si>
  <si>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</si>
  <si>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</si>
  <si>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</si>
  <si>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</si>
  <si>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</si>
  <si>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</si>
  <si>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</si>
  <si>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</si>
  <si>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</si>
  <si>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</si>
  <si>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</si>
  <si>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</si>
  <si>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</si>
  <si>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</si>
  <si>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</si>
  <si>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</si>
  <si>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</si>
  <si>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</si>
  <si>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</si>
  <si>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</si>
  <si>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</si>
  <si>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</si>
  <si>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</si>
  <si>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</si>
  <si>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</si>
  <si>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</si>
  <si>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</si>
  <si>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</si>
  <si>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</si>
  <si>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</si>
  <si>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</si>
  <si>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</si>
  <si>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</si>
  <si>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</si>
  <si>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</si>
  <si>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</si>
  <si>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</si>
  <si>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</si>
  <si>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</si>
  <si>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</si>
  <si>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</si>
  <si>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</si>
  <si>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</si>
  <si>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</si>
  <si>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</si>
  <si>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</si>
  <si>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</si>
  <si>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</si>
  <si>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</si>
  <si>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</si>
  <si>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</si>
  <si>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</si>
  <si>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</si>
  <si>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</si>
  <si>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</si>
  <si>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</si>
  <si>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</si>
  <si>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</si>
  <si>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</si>
  <si>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</si>
  <si>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</si>
  <si>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</si>
  <si>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</si>
  <si>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</si>
  <si>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</si>
  <si>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</si>
  <si>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</si>
  <si>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</si>
  <si>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</si>
  <si>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</si>
  <si>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</si>
  <si>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</si>
  <si>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</si>
  <si>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</si>
  <si>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</si>
  <si>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</si>
  <si>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</si>
  <si>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</si>
  <si>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</si>
  <si>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</si>
  <si>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</si>
  <si>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</si>
  <si>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</si>
  <si>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</si>
  <si>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</si>
  <si>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</si>
  <si>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</si>
  <si>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</si>
  <si>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</si>
  <si>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</si>
  <si>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</si>
  <si>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</si>
  <si>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</si>
  <si>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</si>
  <si>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</si>
  <si>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</si>
  <si>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</si>
  <si>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</si>
  <si>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</si>
  <si>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</si>
  <si>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</si>
  <si>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</si>
  <si>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</si>
  <si>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</si>
  <si>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</si>
  <si>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</si>
  <si>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</si>
  <si>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</si>
  <si>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</si>
  <si>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</si>
  <si>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</si>
  <si>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</si>
  <si>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</si>
  <si>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</si>
  <si>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</si>
  <si>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</si>
  <si>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</si>
  <si>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</si>
  <si>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</si>
  <si>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</si>
  <si>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</si>
  <si>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</si>
  <si>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</si>
  <si>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</si>
  <si>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</si>
  <si>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</si>
  <si>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</si>
  <si>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</si>
  <si>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</si>
  <si>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</si>
  <si>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</si>
  <si>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</si>
  <si>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</si>
  <si>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</si>
  <si>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</si>
  <si>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</si>
  <si>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</si>
  <si>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</si>
  <si>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</si>
  <si>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</si>
  <si>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</si>
  <si>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</si>
  <si>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</si>
  <si>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</si>
  <si>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</si>
  <si>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</si>
  <si>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</si>
  <si>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</si>
  <si>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</si>
  <si>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</si>
  <si>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</si>
  <si>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</si>
  <si>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</si>
  <si>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</si>
  <si>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</si>
  <si>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</si>
  <si>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</si>
  <si>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</si>
  <si>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</si>
  <si>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</si>
  <si>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</si>
  <si>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</si>
  <si>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</si>
  <si>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</si>
  <si>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</si>
  <si>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</si>
  <si>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</si>
  <si>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</si>
  <si>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</si>
  <si>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</si>
  <si>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</si>
  <si>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</si>
  <si>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</si>
  <si>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</si>
  <si>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</si>
  <si>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</si>
  <si>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</si>
  <si>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</si>
  <si>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</si>
  <si>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</si>
  <si>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</si>
  <si>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</si>
  <si>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</si>
  <si>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</si>
  <si>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</si>
  <si>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</si>
  <si>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</si>
  <si>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</si>
  <si>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</si>
  <si>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</si>
  <si>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</si>
  <si>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</si>
  <si>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</si>
  <si>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</si>
  <si>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</si>
  <si>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</si>
  <si>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</si>
  <si>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</si>
  <si>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</si>
  <si>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</si>
  <si>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</si>
  <si>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</si>
  <si>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</si>
  <si>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</si>
  <si>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</si>
  <si>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</si>
  <si>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</si>
  <si>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</si>
  <si>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</si>
  <si>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</si>
  <si>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</si>
  <si>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</si>
  <si>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</si>
  <si>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</si>
  <si>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</si>
  <si>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</si>
  <si>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</si>
  <si>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</si>
  <si>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</si>
  <si>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</si>
  <si>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</si>
  <si>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</si>
  <si>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</si>
  <si>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</si>
  <si>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</si>
  <si>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</si>
  <si>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</si>
  <si>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</si>
  <si>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</si>
  <si>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</si>
  <si>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</si>
  <si>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</si>
  <si>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</si>
  <si>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</si>
  <si>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</si>
  <si>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</si>
  <si>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</si>
  <si>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</si>
  <si>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</si>
  <si>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</si>
  <si>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</si>
  <si>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</si>
  <si>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</si>
  <si>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</si>
  <si>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</si>
  <si>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</si>
  <si>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</si>
  <si>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</si>
  <si>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</si>
  <si>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</si>
  <si>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</si>
  <si>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</si>
  <si>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</si>
  <si>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</si>
  <si>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</si>
  <si>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</si>
  <si>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</si>
  <si>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</si>
  <si>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</si>
  <si>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</si>
  <si>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</si>
  <si>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</si>
  <si>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</si>
  <si>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</si>
  <si>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</si>
  <si>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</si>
  <si>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</si>
  <si>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</si>
  <si>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</si>
  <si>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</si>
  <si>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</si>
  <si>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</si>
  <si>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</si>
  <si>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</si>
  <si>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</si>
  <si>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</si>
  <si>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</si>
  <si>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</si>
  <si>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</si>
  <si>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</si>
  <si>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</si>
  <si>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</si>
  <si>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</si>
  <si>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</si>
  <si>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</si>
  <si>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</si>
  <si>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</si>
  <si>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</si>
  <si>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</si>
  <si>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</si>
  <si>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</si>
  <si>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</si>
  <si>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</si>
  <si>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</si>
  <si>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</si>
  <si>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</si>
  <si>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</si>
  <si>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</si>
  <si>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</si>
  <si>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</si>
  <si>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</si>
  <si>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</si>
  <si>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</si>
  <si>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</si>
  <si>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</si>
  <si>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</si>
  <si>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</si>
  <si>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</si>
  <si>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</si>
  <si>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</si>
  <si>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</si>
  <si>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</si>
  <si>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</si>
  <si>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</si>
  <si>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</si>
  <si>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</si>
  <si>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</si>
  <si>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</si>
  <si>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</si>
  <si>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</si>
  <si>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</si>
  <si>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</si>
  <si>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</si>
  <si>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</si>
  <si>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</si>
  <si>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</si>
  <si>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</si>
  <si>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</si>
  <si>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</si>
  <si>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</si>
  <si>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</si>
  <si>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</si>
  <si>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</si>
  <si>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</si>
  <si>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</si>
  <si>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</si>
  <si>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</si>
  <si>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</si>
  <si>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</si>
  <si>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</si>
  <si>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</si>
  <si>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</si>
  <si>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</si>
  <si>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</si>
  <si>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</si>
  <si>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</si>
  <si>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</si>
  <si>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</si>
  <si>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</si>
  <si>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</si>
  <si>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</si>
  <si>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</si>
  <si>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</si>
  <si>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</si>
  <si>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</si>
  <si>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</si>
  <si>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</si>
  <si>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</si>
  <si>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</si>
  <si>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</si>
  <si>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</si>
  <si>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</si>
  <si>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</si>
  <si>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</si>
  <si>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</si>
  <si>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</si>
  <si>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</si>
  <si>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</si>
  <si>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</si>
  <si>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</si>
  <si>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</si>
  <si>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</si>
  <si>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</si>
  <si>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</si>
  <si>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</si>
  <si>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</si>
  <si>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</si>
  <si>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</si>
  <si>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</si>
  <si>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</si>
  <si>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</si>
  <si>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</si>
  <si>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</si>
  <si>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</si>
  <si>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</si>
  <si>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</si>
  <si>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</si>
  <si>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</si>
  <si>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</si>
  <si>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</si>
  <si>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</si>
  <si>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</si>
  <si>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</si>
  <si>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</si>
  <si>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</si>
  <si>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</si>
  <si>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</si>
  <si>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</si>
  <si>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</si>
  <si>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</si>
  <si>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</si>
  <si>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</si>
  <si>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</si>
  <si>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</si>
  <si>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</si>
  <si>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</si>
  <si>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</si>
  <si>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</si>
  <si>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</si>
  <si>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</si>
  <si>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</si>
  <si>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</si>
  <si>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</si>
  <si>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</si>
  <si>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</si>
  <si>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</si>
  <si>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</si>
  <si>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</si>
  <si>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</si>
  <si>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</si>
  <si>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</si>
  <si>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</si>
  <si>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</si>
  <si>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</si>
  <si>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</si>
  <si>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</si>
  <si>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</si>
  <si>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</si>
  <si>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</si>
  <si>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</si>
  <si>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</si>
  <si>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</si>
  <si>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</si>
  <si>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</si>
  <si>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</si>
  <si>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</si>
  <si>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</si>
  <si>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</si>
  <si>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</si>
  <si>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</si>
  <si>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</si>
  <si>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</si>
  <si>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</si>
  <si>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</si>
  <si>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</si>
  <si>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</si>
  <si>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</si>
  <si>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</si>
  <si>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</si>
  <si>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</si>
  <si>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</si>
  <si>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</si>
  <si>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</si>
  <si>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</si>
  <si>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</si>
  <si>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</si>
  <si>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</si>
  <si>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</si>
  <si>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</si>
  <si>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</si>
  <si>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</si>
  <si>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</si>
  <si>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</si>
  <si>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</si>
  <si>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</si>
  <si>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</si>
  <si>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</si>
  <si>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</si>
  <si>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</si>
  <si>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</si>
  <si>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</si>
  <si>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</si>
  <si>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</si>
  <si>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</si>
  <si>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</si>
  <si>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</si>
  <si>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</si>
  <si>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</si>
  <si>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</si>
  <si>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</si>
  <si>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</si>
  <si>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</si>
  <si>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</si>
  <si>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</si>
  <si>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</si>
  <si>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</si>
  <si>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</si>
  <si>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</si>
  <si>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</si>
  <si>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</si>
  <si>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</si>
  <si>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</si>
  <si>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</si>
  <si>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</si>
  <si>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</si>
  <si>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</si>
  <si>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</si>
  <si>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</si>
  <si>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</si>
  <si>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</si>
  <si>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</si>
  <si>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</si>
  <si>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</si>
  <si>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</si>
  <si>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</si>
  <si>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</si>
  <si>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</si>
  <si>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</si>
  <si>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</si>
  <si>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</si>
  <si>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</si>
  <si>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</si>
  <si>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</si>
  <si>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</si>
  <si>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</si>
  <si>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</si>
  <si>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</si>
  <si>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</si>
  <si>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</si>
  <si>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</si>
  <si>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</si>
  <si>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</si>
  <si>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</si>
  <si>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</si>
  <si>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</si>
  <si>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</si>
  <si>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</si>
  <si>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</si>
  <si>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</si>
  <si>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</si>
  <si>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</si>
  <si>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</si>
  <si>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</si>
  <si>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</si>
  <si>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</si>
  <si>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</si>
  <si>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</si>
  <si>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</si>
  <si>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</si>
  <si>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</si>
  <si>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</si>
  <si>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</si>
  <si>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</si>
  <si>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</si>
  <si>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</si>
  <si>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</si>
  <si>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</si>
  <si>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</si>
  <si>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</si>
  <si>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</si>
  <si>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</si>
  <si>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</si>
  <si>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</si>
  <si>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</si>
  <si>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</si>
  <si>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</si>
  <si>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</si>
  <si>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</si>
  <si>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</si>
  <si>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</si>
  <si>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</si>
  <si>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</si>
  <si>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</si>
  <si>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</si>
  <si>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</si>
  <si>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</si>
  <si>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</si>
  <si>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</si>
  <si>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</si>
  <si>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</si>
  <si>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</si>
  <si>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</si>
  <si>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</si>
  <si>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</si>
  <si>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</si>
  <si>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</si>
  <si>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</si>
  <si>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</si>
  <si>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</si>
  <si>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</si>
  <si>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</si>
  <si>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</si>
  <si>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</si>
  <si>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</si>
  <si>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</si>
  <si>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</si>
  <si>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</si>
  <si>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</si>
  <si>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</si>
  <si>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</si>
  <si>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</si>
  <si>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</si>
  <si>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</si>
  <si>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</si>
  <si>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</si>
  <si>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</si>
  <si>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</si>
  <si>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</si>
  <si>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</si>
  <si>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</si>
  <si>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</si>
  <si>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</si>
  <si>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</si>
  <si>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</si>
  <si>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</si>
  <si>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</si>
  <si>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</si>
  <si>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</si>
  <si>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</si>
  <si>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</si>
  <si>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</si>
  <si>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</si>
  <si>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</si>
  <si>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</si>
  <si>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</si>
  <si>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</si>
  <si>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</si>
  <si>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</si>
  <si>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</si>
  <si>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</si>
  <si>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</si>
  <si>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</si>
  <si>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</si>
  <si>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</si>
  <si>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</si>
  <si>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</si>
  <si>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</si>
  <si>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</si>
  <si>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</si>
  <si>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</si>
  <si>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</si>
  <si>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</si>
  <si>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</si>
  <si>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</si>
  <si>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</si>
  <si>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</si>
  <si>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</si>
  <si>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</si>
  <si>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</si>
  <si>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</si>
  <si>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</si>
  <si>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</si>
  <si>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</si>
  <si>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</si>
  <si>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</si>
  <si>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</si>
  <si>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</si>
  <si>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</si>
  <si>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</si>
  <si>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</si>
  <si>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</si>
  <si>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</si>
  <si>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</si>
  <si>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</si>
  <si>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</si>
  <si>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</si>
  <si>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</si>
  <si>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</si>
  <si>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</si>
  <si>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</si>
  <si>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</si>
  <si>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</si>
  <si>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</si>
  <si>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</si>
  <si>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</si>
  <si>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</si>
  <si>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</si>
  <si>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</si>
  <si>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</si>
  <si>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</si>
  <si>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</si>
  <si>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</si>
  <si>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</si>
  <si>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</si>
  <si>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</si>
  <si>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</si>
  <si>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</si>
  <si>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</si>
  <si>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</si>
  <si>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</si>
  <si>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</si>
  <si>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</si>
  <si>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</si>
  <si>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</si>
  <si>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</si>
  <si>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</si>
  <si>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</si>
  <si>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</si>
  <si>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</si>
  <si>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</si>
  <si>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</si>
  <si>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</si>
  <si>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</si>
  <si>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</si>
  <si>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</si>
  <si>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</si>
  <si>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</si>
  <si>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</si>
  <si>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</si>
  <si>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</si>
  <si>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</si>
  <si>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</si>
  <si>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</si>
  <si>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</si>
  <si>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</si>
  <si>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</si>
  <si>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</si>
  <si>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</si>
  <si>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</si>
  <si>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</si>
  <si>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</si>
  <si>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</si>
  <si>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</si>
  <si>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</si>
  <si>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</si>
  <si>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</si>
  <si>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</si>
  <si>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</si>
  <si>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</si>
  <si>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</si>
  <si>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</si>
  <si>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</si>
  <si>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</si>
  <si>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</si>
  <si>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</si>
  <si>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</si>
  <si>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</si>
  <si>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</si>
  <si>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</si>
  <si>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</si>
  <si>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</si>
  <si>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</si>
  <si>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</si>
  <si>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</si>
  <si>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</si>
  <si>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</si>
  <si>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</si>
  <si>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</si>
  <si>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</si>
  <si>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</si>
  <si>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</si>
  <si>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</si>
  <si>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</si>
  <si>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</si>
  <si>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</si>
  <si>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</si>
  <si>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</si>
  <si>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</si>
  <si>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</si>
  <si>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</si>
  <si>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</si>
  <si>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</si>
  <si>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</si>
  <si>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</si>
  <si>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</si>
  <si>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</si>
  <si>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</si>
  <si>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</si>
  <si>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</si>
  <si>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</si>
  <si>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</si>
  <si>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</si>
  <si>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</si>
  <si>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</si>
  <si>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</si>
  <si>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</si>
  <si>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</si>
  <si>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</si>
  <si>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</si>
  <si>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</si>
  <si>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</si>
  <si>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</si>
  <si>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</si>
  <si>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</si>
  <si>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</si>
  <si>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</si>
  <si>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</si>
  <si>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</si>
  <si>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</si>
  <si>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</si>
  <si>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</si>
  <si>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</si>
  <si>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</si>
  <si>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</si>
  <si>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</si>
  <si>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</si>
  <si>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</si>
  <si>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</si>
  <si>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</si>
  <si>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</si>
  <si>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</si>
  <si>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</si>
  <si>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</si>
  <si>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</si>
  <si>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</si>
  <si>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</si>
  <si>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</si>
  <si>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</si>
  <si>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</si>
  <si>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</si>
  <si>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</si>
  <si>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</si>
  <si>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</si>
  <si>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</si>
  <si>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</si>
  <si>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</si>
  <si>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</si>
  <si>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</si>
  <si>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</si>
  <si>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</si>
  <si>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</si>
  <si>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</si>
  <si>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</si>
  <si>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</si>
  <si>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</si>
  <si>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</si>
  <si>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</si>
  <si>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</si>
  <si>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</si>
  <si>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</si>
  <si>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</si>
  <si>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</si>
  <si>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</si>
  <si>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</si>
  <si>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</si>
  <si>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</si>
  <si>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</si>
  <si>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</si>
  <si>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</si>
  <si>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</si>
  <si>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</si>
  <si>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</si>
  <si>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</si>
  <si>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</si>
  <si>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</si>
  <si>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</si>
  <si>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</si>
  <si>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</si>
  <si>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</si>
  <si>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</si>
  <si>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</si>
  <si>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</si>
  <si>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</si>
  <si>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</si>
  <si>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</si>
  <si>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</si>
  <si>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</si>
  <si>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</si>
  <si>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</si>
  <si>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</si>
  <si>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</si>
  <si>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</si>
  <si>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</si>
  <si>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</si>
  <si>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</si>
  <si>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</si>
  <si>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</si>
  <si>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</si>
  <si>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</si>
  <si>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</si>
  <si>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</si>
  <si>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</si>
  <si>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</si>
  <si>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</si>
  <si>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</si>
  <si>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</si>
  <si>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</si>
  <si>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</si>
  <si>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</si>
  <si>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</si>
  <si>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</si>
  <si>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</si>
  <si>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</si>
  <si>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</si>
  <si>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</si>
  <si>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</si>
  <si>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</si>
  <si>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</si>
  <si>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</si>
  <si>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</si>
  <si>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</si>
  <si>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</si>
  <si>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</si>
  <si>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</si>
  <si>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</si>
  <si>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</si>
  <si>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</si>
  <si>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</si>
  <si>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</si>
  <si>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</si>
  <si>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</si>
  <si>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</si>
  <si>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</si>
  <si>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</si>
  <si>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</si>
  <si>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</si>
  <si>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</si>
  <si>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</si>
  <si>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</si>
  <si>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</si>
  <si>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</si>
  <si>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</si>
  <si>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</si>
  <si>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</si>
  <si>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</si>
  <si>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</si>
  <si>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</si>
  <si>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</si>
  <si>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</si>
  <si>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</si>
  <si>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</si>
  <si>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</si>
  <si>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</si>
  <si>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</si>
  <si>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</si>
  <si>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</si>
  <si>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</si>
  <si>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</si>
  <si>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</si>
  <si>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</si>
  <si>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</si>
  <si>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</si>
  <si>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</si>
  <si>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</si>
  <si>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</si>
  <si>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</si>
  <si>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</si>
  <si>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</si>
  <si>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</si>
  <si>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</si>
  <si>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</si>
  <si>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</si>
  <si>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</si>
  <si>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</si>
  <si>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</si>
  <si>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</si>
  <si>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</si>
  <si>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</si>
  <si>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</si>
  <si>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</si>
  <si>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</si>
  <si>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</si>
  <si>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</si>
  <si>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</si>
  <si>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</si>
  <si>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</si>
  <si>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</si>
  <si>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</si>
  <si>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</si>
  <si>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</si>
  <si>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</si>
  <si>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</si>
  <si>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</si>
  <si>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</si>
  <si>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</si>
  <si>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</si>
  <si>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</si>
  <si>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</si>
  <si>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</si>
  <si>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</si>
  <si>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</si>
  <si>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</si>
  <si>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</si>
  <si>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</si>
  <si>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</si>
  <si>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</si>
  <si>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</si>
  <si>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</si>
  <si>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</si>
  <si>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</si>
  <si>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</si>
  <si>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</si>
  <si>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</si>
  <si>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</si>
  <si>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</si>
  <si>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</si>
  <si>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</si>
  <si>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</si>
  <si>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</si>
  <si>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</si>
  <si>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</si>
  <si>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</si>
  <si>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</si>
  <si>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</si>
  <si>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</si>
  <si>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</si>
  <si>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</si>
  <si>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</si>
  <si>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</si>
  <si>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</si>
  <si>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</si>
  <si>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</si>
  <si>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</si>
  <si>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</si>
  <si>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</si>
  <si>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</si>
  <si>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</si>
  <si>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</si>
  <si>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</si>
  <si>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</si>
  <si>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</si>
  <si>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</si>
  <si>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</si>
  <si>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</si>
  <si>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</si>
  <si>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</si>
  <si>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</si>
  <si>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</si>
  <si>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</si>
  <si>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</si>
  <si>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</si>
  <si>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</si>
  <si>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</si>
  <si>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</si>
  <si>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</si>
  <si>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</si>
  <si>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</si>
  <si>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</si>
  <si>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</si>
  <si>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</si>
  <si>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</si>
  <si>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</si>
  <si>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</si>
  <si>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</si>
  <si>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</si>
  <si>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</si>
  <si>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</si>
  <si>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</si>
  <si>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</si>
  <si>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</si>
  <si>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</si>
  <si>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</si>
  <si>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</si>
  <si>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</si>
  <si>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</si>
  <si>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</si>
  <si>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</si>
  <si>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</si>
  <si>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</si>
  <si>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</si>
  <si>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</si>
  <si>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</si>
  <si>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</si>
  <si>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</si>
  <si>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</si>
  <si>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</si>
  <si>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</si>
  <si>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</si>
  <si>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</si>
  <si>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</si>
  <si>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</si>
  <si>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</si>
  <si>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</si>
  <si>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</si>
  <si>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</si>
  <si>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</si>
  <si>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</si>
  <si>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</si>
  <si>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</si>
  <si>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</si>
  <si>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</si>
  <si>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</si>
  <si>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</si>
  <si>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</si>
  <si>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</si>
  <si>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</si>
  <si>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</si>
  <si>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</si>
  <si>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</si>
  <si>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</si>
  <si>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</si>
  <si>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</si>
  <si>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</si>
  <si>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</si>
  <si>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</si>
  <si>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</si>
  <si>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</si>
  <si>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</si>
  <si>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</si>
  <si>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</si>
  <si>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</si>
  <si>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</si>
  <si>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</si>
  <si>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</si>
  <si>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</si>
  <si>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</si>
  <si>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</si>
  <si>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</si>
  <si>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</si>
  <si>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</si>
  <si>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</si>
  <si>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</si>
  <si>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</si>
  <si>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</si>
  <si>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</si>
  <si>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</si>
  <si>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</si>
  <si>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</si>
  <si>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</si>
  <si>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</si>
  <si>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</si>
  <si>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</si>
  <si>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</si>
  <si>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</si>
  <si>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</si>
  <si>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</si>
  <si>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</si>
  <si>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</si>
  <si>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</si>
  <si>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</si>
  <si>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</si>
  <si>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</si>
  <si>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</si>
  <si>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</si>
  <si>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</si>
  <si>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</si>
  <si>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</si>
  <si>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</si>
  <si>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</si>
  <si>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</si>
  <si>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</si>
  <si>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</si>
  <si>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</si>
  <si>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</si>
  <si>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</si>
  <si>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</si>
  <si>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</si>
  <si>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</si>
  <si>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</si>
  <si>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</si>
  <si>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</si>
  <si>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</si>
  <si>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</si>
  <si>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</si>
  <si>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</si>
  <si>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</si>
  <si>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</si>
  <si>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</si>
  <si>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</si>
  <si>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</si>
  <si>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</si>
  <si>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</si>
  <si>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</si>
  <si>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</si>
  <si>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</si>
  <si>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</si>
  <si>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</si>
  <si>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</si>
  <si>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</si>
  <si>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</si>
  <si>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</si>
  <si>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</si>
  <si>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</si>
  <si>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</si>
  <si>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</si>
  <si>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</si>
  <si>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</si>
  <si>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</si>
  <si>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</si>
  <si>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</si>
  <si>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</si>
  <si>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</si>
  <si>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</si>
  <si>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</si>
  <si>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</si>
  <si>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</si>
  <si>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</si>
  <si>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</si>
  <si>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</si>
  <si>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</si>
  <si>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</si>
  <si>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</si>
  <si>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</si>
  <si>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</si>
  <si>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</si>
  <si>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</si>
  <si>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</si>
  <si>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</si>
  <si>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</si>
  <si>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</si>
  <si>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</si>
  <si>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</si>
  <si>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</si>
  <si>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</si>
  <si>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</si>
  <si>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</si>
  <si>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</si>
  <si>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</si>
  <si>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</si>
  <si>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</si>
  <si>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</si>
  <si>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</si>
  <si>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</si>
  <si>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</si>
  <si>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</si>
  <si>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</si>
  <si>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</si>
  <si>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</si>
  <si>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</si>
  <si>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</si>
  <si>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</si>
  <si>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</si>
  <si>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</si>
  <si>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</si>
  <si>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</si>
  <si>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</si>
  <si>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</si>
  <si>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</si>
  <si>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</si>
  <si>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</si>
  <si>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</si>
  <si>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</si>
  <si>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</si>
  <si>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</si>
  <si>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</si>
  <si>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</si>
  <si>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</si>
  <si>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</si>
  <si>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</si>
  <si>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</si>
  <si>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</si>
  <si>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</si>
  <si>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</si>
  <si>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</si>
  <si>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</si>
  <si>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</si>
  <si>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</si>
  <si>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</si>
  <si>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</si>
  <si>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</si>
  <si>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</si>
  <si>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</si>
  <si>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</si>
  <si>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</si>
  <si>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</si>
  <si>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</si>
  <si>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</si>
  <si>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</si>
  <si>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</si>
  <si>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</si>
  <si>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</si>
  <si>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</si>
  <si>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</si>
  <si>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</si>
  <si>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</si>
  <si>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</si>
  <si>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</si>
  <si>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</si>
  <si>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</si>
  <si>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</si>
  <si>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</si>
  <si>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</si>
  <si>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</si>
  <si>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</si>
  <si>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</si>
  <si>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</si>
  <si>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</si>
  <si>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</si>
  <si>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</si>
  <si>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</si>
  <si>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</si>
  <si>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</si>
  <si>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</si>
  <si>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</si>
  <si>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</si>
  <si>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</si>
  <si>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</si>
  <si>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</si>
  <si>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</si>
  <si>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</si>
  <si>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</si>
  <si>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</si>
  <si>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</si>
  <si>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</si>
  <si>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</si>
  <si>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</si>
  <si>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</si>
  <si>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</si>
  <si>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</si>
  <si>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</si>
  <si>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</si>
  <si>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</si>
  <si>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</si>
  <si>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</si>
  <si>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</si>
  <si>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</si>
  <si>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</si>
  <si>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</si>
  <si>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</si>
  <si>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</si>
  <si>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</si>
  <si>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</si>
  <si>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</si>
  <si>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</si>
  <si>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</si>
  <si>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</si>
  <si>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</si>
  <si>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</si>
  <si>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</si>
  <si>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</si>
  <si>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</si>
  <si>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</si>
  <si>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</si>
  <si>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</si>
  <si>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</si>
  <si>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</si>
  <si>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</si>
  <si>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</si>
  <si>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</si>
  <si>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</si>
  <si>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</si>
  <si>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</si>
  <si>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</si>
  <si>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</si>
  <si>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</si>
  <si>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</si>
  <si>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</si>
  <si>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</si>
  <si>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</si>
  <si>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</si>
  <si>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</si>
  <si>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</si>
  <si>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</si>
  <si>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</si>
  <si>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</si>
  <si>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</si>
  <si>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</si>
  <si>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</si>
  <si>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</si>
  <si>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</si>
  <si>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</si>
  <si>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</si>
  <si>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</si>
  <si>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</si>
  <si>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</si>
  <si>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</si>
  <si>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</si>
  <si>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</si>
  <si>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</si>
  <si>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</si>
  <si>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</si>
  <si>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</si>
  <si>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</si>
  <si>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</si>
  <si>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</si>
  <si>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</si>
  <si>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</si>
  <si>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</si>
  <si>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</si>
  <si>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</si>
  <si>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</si>
  <si>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</si>
  <si>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</si>
  <si>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</si>
  <si>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</si>
  <si>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</si>
  <si>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</si>
  <si>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</si>
  <si>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</si>
  <si>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</si>
  <si>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</si>
  <si>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</si>
  <si>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</si>
  <si>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</si>
  <si>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</si>
  <si>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</si>
  <si>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</si>
  <si>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</si>
  <si>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</si>
  <si>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</si>
  <si>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</si>
  <si>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</si>
  <si>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</si>
  <si>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</si>
  <si>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</si>
  <si>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</si>
  <si>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</si>
  <si>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</si>
  <si>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</si>
  <si>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</si>
  <si>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</si>
  <si>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</si>
  <si>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</si>
  <si>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</si>
  <si>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</si>
  <si>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</si>
  <si>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</si>
  <si>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</si>
  <si>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</si>
  <si>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</si>
  <si>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</si>
  <si>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</si>
  <si>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</si>
  <si>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</si>
  <si>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</si>
  <si>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</si>
  <si>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</si>
  <si>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</si>
  <si>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</si>
  <si>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</si>
  <si>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</si>
  <si>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</si>
  <si>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</si>
  <si>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</si>
  <si>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</si>
  <si>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</si>
  <si>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</si>
  <si>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</si>
  <si>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</si>
  <si>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</si>
  <si>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</si>
  <si>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</si>
  <si>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</si>
  <si>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</si>
  <si>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</si>
  <si>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</si>
  <si>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</si>
  <si>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</si>
  <si>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</si>
  <si>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</si>
  <si>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</si>
  <si>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</si>
  <si>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</si>
  <si>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</si>
  <si>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</si>
  <si>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</si>
  <si>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</si>
  <si>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</si>
  <si>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</si>
  <si>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</si>
  <si>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</si>
  <si>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</si>
  <si>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</si>
  <si>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</si>
  <si>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</si>
  <si>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</si>
  <si>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</si>
  <si>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</si>
  <si>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</si>
  <si>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</si>
  <si>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</si>
  <si>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</si>
  <si>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</si>
  <si>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</si>
  <si>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</si>
  <si>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</si>
  <si>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</si>
  <si>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</si>
  <si>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</si>
  <si>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</si>
  <si>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</si>
  <si>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</si>
  <si>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</si>
  <si>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</si>
  <si>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</si>
  <si>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</si>
  <si>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</si>
  <si>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</si>
  <si>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</si>
  <si>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</si>
  <si>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</si>
  <si>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</si>
  <si>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</si>
  <si>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</si>
  <si>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</si>
  <si>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</si>
  <si>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</si>
  <si>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</si>
  <si>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</si>
  <si>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</si>
  <si>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</si>
  <si>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</si>
  <si>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</si>
  <si>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</si>
  <si>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</si>
  <si>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</si>
  <si>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</si>
  <si>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</si>
  <si>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</si>
  <si>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</si>
  <si>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</si>
  <si>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</si>
  <si>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</si>
  <si>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</si>
  <si>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</si>
  <si>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</si>
  <si>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</si>
  <si>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</si>
  <si>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</si>
  <si>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</si>
  <si>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</si>
  <si>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</si>
  <si>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</si>
  <si>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</si>
  <si>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</si>
  <si>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</si>
  <si>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</si>
  <si>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</si>
  <si>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</si>
  <si>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</si>
  <si>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</si>
  <si>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</si>
  <si>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</si>
  <si>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</si>
  <si>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</si>
  <si>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</si>
  <si>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</si>
  <si>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</si>
  <si>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</si>
  <si>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</si>
  <si>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</si>
  <si>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</si>
  <si>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</si>
  <si>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</si>
  <si>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</si>
  <si>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</si>
  <si>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</si>
  <si>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</si>
  <si>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</si>
  <si>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</si>
  <si>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</si>
  <si>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</si>
  <si>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</si>
  <si>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</si>
  <si>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</si>
  <si>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</si>
  <si>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</si>
  <si>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</si>
  <si>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</si>
  <si>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</si>
  <si>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</si>
  <si>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</si>
  <si>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</si>
  <si>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</si>
  <si>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</si>
  <si>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</si>
  <si>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</si>
  <si>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</si>
  <si>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</si>
  <si>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</si>
  <si>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</si>
  <si>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</si>
  <si>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</si>
  <si>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</si>
  <si>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</si>
  <si>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</si>
  <si>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</si>
  <si>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</si>
  <si>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</si>
  <si>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</si>
  <si>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</si>
  <si>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</si>
  <si>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</si>
  <si>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</si>
  <si>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</si>
  <si>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</si>
  <si>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</si>
  <si>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</si>
  <si>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</si>
  <si>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</si>
  <si>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</si>
  <si>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</si>
  <si>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</si>
  <si>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</si>
  <si>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</si>
  <si>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</si>
  <si>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</si>
  <si>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</si>
  <si>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</si>
  <si>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</si>
  <si>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</si>
  <si>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</si>
  <si>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</si>
  <si>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</si>
  <si>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</si>
  <si>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</si>
  <si>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</si>
  <si>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</si>
  <si>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</si>
  <si>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</si>
  <si>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</si>
  <si>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</si>
  <si>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</si>
  <si>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</si>
  <si>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</si>
  <si>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</si>
  <si>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</si>
  <si>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</si>
  <si>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</si>
  <si>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</si>
  <si>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</si>
  <si>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</si>
  <si>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</si>
  <si>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</si>
  <si>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</si>
  <si>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</si>
  <si>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</si>
  <si>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</si>
  <si>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</si>
  <si>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</si>
  <si>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</si>
  <si>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</si>
  <si>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</si>
  <si>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</si>
  <si>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</si>
  <si>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</si>
  <si>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</si>
  <si>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</si>
  <si>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</si>
  <si>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</si>
  <si>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</si>
  <si>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</si>
  <si>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</si>
  <si>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</si>
  <si>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</si>
  <si>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</si>
  <si>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</si>
  <si>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</si>
  <si>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</si>
  <si>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</si>
  <si>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</si>
  <si>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</si>
  <si>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</si>
  <si>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</si>
  <si>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</si>
  <si>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</si>
  <si>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</si>
  <si>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</si>
  <si>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</si>
  <si>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</si>
  <si>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</si>
  <si>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</si>
  <si>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</si>
  <si>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</si>
  <si>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</si>
  <si>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</si>
  <si>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</si>
  <si>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</si>
  <si>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</si>
  <si>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</si>
  <si>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</si>
  <si>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</si>
  <si>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</si>
  <si>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</si>
  <si>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</si>
  <si>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</si>
  <si>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</si>
  <si>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</si>
  <si>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</si>
  <si>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</si>
  <si>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</si>
  <si>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</si>
  <si>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</si>
  <si>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</si>
  <si>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</si>
  <si>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</si>
  <si>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</si>
  <si>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</si>
  <si>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</si>
  <si>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</si>
  <si>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</si>
  <si>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</si>
  <si>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</si>
  <si>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</si>
  <si>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</si>
  <si>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</si>
  <si>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</si>
  <si>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</si>
  <si>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</si>
  <si>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</si>
  <si>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</si>
  <si>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</si>
  <si>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</si>
  <si>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</si>
  <si>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</si>
  <si>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</si>
  <si>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</si>
  <si>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</si>
  <si>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</si>
  <si>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</si>
  <si>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</si>
  <si>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</si>
  <si>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</si>
  <si>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</si>
  <si>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</si>
  <si>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</si>
  <si>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</si>
  <si>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</si>
  <si>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</si>
  <si>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</si>
  <si>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</si>
  <si>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</si>
  <si>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</si>
  <si>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</si>
  <si>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</si>
  <si>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</si>
  <si>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</si>
  <si>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</si>
  <si>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</si>
  <si>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</si>
  <si>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</si>
  <si>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</si>
  <si>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</si>
  <si>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</si>
  <si>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</si>
  <si>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</si>
  <si>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</si>
  <si>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</si>
  <si>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</si>
  <si>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</si>
  <si>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</si>
  <si>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</si>
  <si>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</si>
  <si>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</si>
  <si>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</si>
  <si>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</si>
  <si>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</si>
  <si>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</si>
  <si>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</si>
  <si>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</si>
  <si>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</si>
  <si>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</si>
  <si>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</si>
  <si>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</si>
  <si>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</si>
  <si>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</si>
  <si>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</si>
  <si>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</si>
  <si>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</si>
  <si>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</si>
  <si>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</si>
  <si>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</si>
  <si>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</si>
  <si>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</si>
  <si>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</si>
  <si>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</si>
  <si>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</si>
  <si>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</si>
  <si>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</si>
  <si>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</si>
  <si>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</si>
  <si>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</si>
  <si>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</si>
  <si>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</si>
  <si>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</si>
  <si>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</si>
  <si>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</si>
  <si>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</si>
  <si>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</si>
  <si>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</si>
  <si>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</si>
  <si>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</si>
  <si>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</si>
  <si>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</si>
  <si>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</si>
  <si>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</si>
  <si>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</si>
  <si>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</si>
  <si>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</si>
  <si>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</si>
  <si>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</si>
  <si>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</si>
  <si>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</si>
  <si>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</si>
  <si>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</si>
  <si>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</si>
  <si>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</si>
  <si>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</si>
  <si>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</si>
  <si>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</si>
  <si>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</si>
  <si>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</si>
  <si>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池田文彦</t>
    <rPh sb="0" eb="2">
      <t>イケダ</t>
    </rPh>
    <rPh sb="2" eb="4">
      <t>フミヒコ</t>
    </rPh>
    <phoneticPr fontId="1"/>
  </si>
  <si>
    <t>代表取締役</t>
    <rPh sb="0" eb="5">
      <t>ダイヒョウトリシマリヤク</t>
    </rPh>
    <phoneticPr fontId="1"/>
  </si>
  <si>
    <t>２　法人</t>
  </si>
  <si>
    <t>５　営利法人</t>
  </si>
  <si>
    <t>かぶしきがいしゃ　はっぴーわーくす</t>
    <phoneticPr fontId="1"/>
  </si>
  <si>
    <t>株式会社　ハッピーワークス</t>
    <rPh sb="0" eb="4">
      <t>カブシキガイシャ</t>
    </rPh>
    <phoneticPr fontId="1"/>
  </si>
  <si>
    <t>4450001010445</t>
    <phoneticPr fontId="1"/>
  </si>
  <si>
    <t>旭川市永山1条20丁目5－18</t>
    <rPh sb="0" eb="3">
      <t>アサヒカワシ</t>
    </rPh>
    <rPh sb="3" eb="5">
      <t>ナガヤマ</t>
    </rPh>
    <rPh sb="6" eb="7">
      <t>ジョウ</t>
    </rPh>
    <rPh sb="9" eb="11">
      <t>チョウメ</t>
    </rPh>
    <phoneticPr fontId="1"/>
  </si>
  <si>
    <t>0166</t>
    <phoneticPr fontId="1"/>
  </si>
  <si>
    <t>85</t>
    <phoneticPr fontId="1"/>
  </si>
  <si>
    <t>6602</t>
    <phoneticPr fontId="1"/>
  </si>
  <si>
    <t>7232</t>
    <phoneticPr fontId="1"/>
  </si>
  <si>
    <t>egaonoie</t>
    <phoneticPr fontId="1"/>
  </si>
  <si>
    <t>lily.ocn.ne.jp</t>
    <phoneticPr fontId="1"/>
  </si>
  <si>
    <t>ゆうりょうろうじんほーむ　えがおのいえ</t>
    <phoneticPr fontId="1"/>
  </si>
  <si>
    <t>有料老人ホーム　笑顔の家</t>
    <rPh sb="0" eb="2">
      <t>ユウリョウ</t>
    </rPh>
    <rPh sb="2" eb="4">
      <t>ロウジン</t>
    </rPh>
    <rPh sb="8" eb="10">
      <t>エガオ</t>
    </rPh>
    <rPh sb="11" eb="12">
      <t>イエ</t>
    </rPh>
    <phoneticPr fontId="1"/>
  </si>
  <si>
    <t>JR　永山駅</t>
    <rPh sb="3" eb="5">
      <t>ナガヤマ</t>
    </rPh>
    <rPh sb="5" eb="6">
      <t>エキ</t>
    </rPh>
    <phoneticPr fontId="1"/>
  </si>
  <si>
    <t>JR宗谷本線稚内方面行、旭川駅より乗車（普通列車）、約15分。永山駅より徒歩1分</t>
    <rPh sb="2" eb="6">
      <t>ソウヤホンセン</t>
    </rPh>
    <rPh sb="6" eb="10">
      <t>ワッカナイホウメン</t>
    </rPh>
    <rPh sb="10" eb="11">
      <t>イキ</t>
    </rPh>
    <rPh sb="12" eb="14">
      <t>アサヒカワ</t>
    </rPh>
    <rPh sb="14" eb="15">
      <t>エキ</t>
    </rPh>
    <rPh sb="17" eb="19">
      <t>ジョウシャ</t>
    </rPh>
    <rPh sb="20" eb="24">
      <t>フツウレッシャ</t>
    </rPh>
    <rPh sb="26" eb="27">
      <t>ヤク</t>
    </rPh>
    <rPh sb="29" eb="30">
      <t>フン</t>
    </rPh>
    <rPh sb="31" eb="34">
      <t>ナガヤマエキ</t>
    </rPh>
    <rPh sb="36" eb="38">
      <t>トホ</t>
    </rPh>
    <rPh sb="39" eb="40">
      <t>プン</t>
    </rPh>
    <phoneticPr fontId="1"/>
  </si>
  <si>
    <t>池田文彦</t>
    <rPh sb="0" eb="4">
      <t>イケダフミヒコ</t>
    </rPh>
    <phoneticPr fontId="1"/>
  </si>
  <si>
    <t>施設長</t>
    <rPh sb="0" eb="3">
      <t>シセツチョウ</t>
    </rPh>
    <phoneticPr fontId="1"/>
  </si>
  <si>
    <t>３　住宅型</t>
  </si>
  <si>
    <t>１　事業者が自ら所有する土地</t>
  </si>
  <si>
    <t>３　木造</t>
  </si>
  <si>
    <t>３　その他</t>
  </si>
  <si>
    <t>１　全室個室（縁故者個室含む）</t>
  </si>
  <si>
    <t>１　あり</t>
  </si>
  <si>
    <t>１　あり（車椅子対応）</t>
  </si>
  <si>
    <t>１　全ての居室あり</t>
  </si>
  <si>
    <t>１　全ての便所あり</t>
  </si>
  <si>
    <t>１　全ての浴室あり</t>
  </si>
  <si>
    <t>概ね60歳以上の方で、加齢等による身体的、精神的障害により自宅での生活が困難な方を、家庭的な環境の下、入浴等の介護及びその日常生活の世話を受けることにより、入居者がその有する能力に応じた生活ができるよう手助けを行う。</t>
    <rPh sb="0" eb="1">
      <t>オオム</t>
    </rPh>
    <rPh sb="4" eb="7">
      <t>サイイジョウ</t>
    </rPh>
    <rPh sb="8" eb="9">
      <t>カタ</t>
    </rPh>
    <rPh sb="11" eb="13">
      <t>カレイ</t>
    </rPh>
    <rPh sb="13" eb="14">
      <t>トウ</t>
    </rPh>
    <rPh sb="17" eb="20">
      <t>シンタイテキ</t>
    </rPh>
    <rPh sb="21" eb="24">
      <t>セイシンテキ</t>
    </rPh>
    <rPh sb="24" eb="26">
      <t>ショウガイ</t>
    </rPh>
    <rPh sb="29" eb="31">
      <t>ジタク</t>
    </rPh>
    <rPh sb="33" eb="35">
      <t>セイカツ</t>
    </rPh>
    <rPh sb="36" eb="38">
      <t>コンナン</t>
    </rPh>
    <rPh sb="39" eb="40">
      <t>カタ</t>
    </rPh>
    <rPh sb="42" eb="45">
      <t>カテイテキ</t>
    </rPh>
    <rPh sb="46" eb="48">
      <t>カンキョウ</t>
    </rPh>
    <rPh sb="49" eb="50">
      <t>モト</t>
    </rPh>
    <rPh sb="51" eb="53">
      <t>ニュウヨク</t>
    </rPh>
    <rPh sb="53" eb="54">
      <t>トウ</t>
    </rPh>
    <rPh sb="55" eb="57">
      <t>カイゴ</t>
    </rPh>
    <rPh sb="57" eb="58">
      <t>オヨ</t>
    </rPh>
    <rPh sb="61" eb="63">
      <t>ニチジョウ</t>
    </rPh>
    <rPh sb="63" eb="65">
      <t>セイカツ</t>
    </rPh>
    <rPh sb="66" eb="68">
      <t>セワ</t>
    </rPh>
    <rPh sb="69" eb="70">
      <t>ウ</t>
    </rPh>
    <rPh sb="78" eb="81">
      <t>ニュウキョシャ</t>
    </rPh>
    <rPh sb="84" eb="85">
      <t>ユウ</t>
    </rPh>
    <rPh sb="87" eb="89">
      <t>ノウリョク</t>
    </rPh>
    <rPh sb="90" eb="91">
      <t>オウ</t>
    </rPh>
    <rPh sb="93" eb="95">
      <t>セイカツ</t>
    </rPh>
    <rPh sb="101" eb="102">
      <t>テ</t>
    </rPh>
    <rPh sb="102" eb="103">
      <t>ダス</t>
    </rPh>
    <rPh sb="105" eb="106">
      <t>オコナ</t>
    </rPh>
    <phoneticPr fontId="1"/>
  </si>
  <si>
    <t>施設看護師が365日、24時間体制で勤務し、医療依存度の高い入居者様にも安心安全な暮らしを提供する。</t>
    <rPh sb="0" eb="2">
      <t>シセツ</t>
    </rPh>
    <rPh sb="2" eb="5">
      <t>カンゴシ</t>
    </rPh>
    <rPh sb="9" eb="10">
      <t>ヒ</t>
    </rPh>
    <rPh sb="13" eb="15">
      <t>ジカン</t>
    </rPh>
    <rPh sb="15" eb="17">
      <t>タイセイ</t>
    </rPh>
    <rPh sb="18" eb="20">
      <t>キンム</t>
    </rPh>
    <rPh sb="22" eb="24">
      <t>イリョウ</t>
    </rPh>
    <rPh sb="24" eb="27">
      <t>イゾンド</t>
    </rPh>
    <rPh sb="28" eb="29">
      <t>タカ</t>
    </rPh>
    <rPh sb="30" eb="33">
      <t>ニュウキョシャ</t>
    </rPh>
    <rPh sb="33" eb="34">
      <t>サマ</t>
    </rPh>
    <rPh sb="36" eb="38">
      <t>アンシン</t>
    </rPh>
    <rPh sb="38" eb="40">
      <t>アンゼン</t>
    </rPh>
    <rPh sb="41" eb="42">
      <t>ク</t>
    </rPh>
    <rPh sb="45" eb="47">
      <t>テイキョウ</t>
    </rPh>
    <phoneticPr fontId="1"/>
  </si>
  <si>
    <t>３　なし</t>
  </si>
  <si>
    <t>１　自ら実施</t>
  </si>
  <si>
    <t>○</t>
  </si>
  <si>
    <t>医療法人社団　Ｋｅｉクリニック</t>
    <rPh sb="0" eb="2">
      <t>イリョウ</t>
    </rPh>
    <rPh sb="2" eb="4">
      <t>ホウジン</t>
    </rPh>
    <rPh sb="4" eb="6">
      <t>シャダン</t>
    </rPh>
    <phoneticPr fontId="1"/>
  </si>
  <si>
    <t>旭川市4条西4丁目1-2</t>
    <rPh sb="0" eb="3">
      <t>アサヒカワシ</t>
    </rPh>
    <rPh sb="4" eb="5">
      <t>ジョウ</t>
    </rPh>
    <rPh sb="5" eb="6">
      <t>ニシ</t>
    </rPh>
    <rPh sb="7" eb="9">
      <t>チョウメ</t>
    </rPh>
    <phoneticPr fontId="1"/>
  </si>
  <si>
    <t>内科</t>
    <rPh sb="0" eb="2">
      <t>ナイカ</t>
    </rPh>
    <phoneticPr fontId="1"/>
  </si>
  <si>
    <t>医療法人　中島病院</t>
    <rPh sb="0" eb="4">
      <t>イリョウホウジン</t>
    </rPh>
    <rPh sb="5" eb="9">
      <t>ナカジマビョウイン</t>
    </rPh>
    <phoneticPr fontId="1"/>
  </si>
  <si>
    <t>旭川市四条通16丁目１１５２</t>
    <rPh sb="0" eb="3">
      <t>アサヒカワシ</t>
    </rPh>
    <rPh sb="3" eb="6">
      <t>ヨジョウドオリ</t>
    </rPh>
    <rPh sb="8" eb="10">
      <t>チョウメ</t>
    </rPh>
    <phoneticPr fontId="1"/>
  </si>
  <si>
    <t>内科、泌尿器科</t>
    <rPh sb="0" eb="2">
      <t>ナイカ</t>
    </rPh>
    <rPh sb="3" eb="7">
      <t>ヒニョウキカ</t>
    </rPh>
    <phoneticPr fontId="1"/>
  </si>
  <si>
    <t>２　なし</t>
  </si>
  <si>
    <t>契約書第5章による</t>
    <rPh sb="0" eb="3">
      <t>ケイヤクショ</t>
    </rPh>
    <rPh sb="3" eb="4">
      <t>ダイ</t>
    </rPh>
    <rPh sb="5" eb="6">
      <t>ショウ</t>
    </rPh>
    <phoneticPr fontId="1"/>
  </si>
  <si>
    <t>契約書第5章21条による</t>
    <rPh sb="0" eb="3">
      <t>ケイヤクショ</t>
    </rPh>
    <rPh sb="3" eb="4">
      <t>ダイ</t>
    </rPh>
    <rPh sb="5" eb="6">
      <t>ショウ</t>
    </rPh>
    <rPh sb="8" eb="9">
      <t>ジョウ</t>
    </rPh>
    <phoneticPr fontId="1"/>
  </si>
  <si>
    <t>介護職員初任者研修</t>
    <rPh sb="0" eb="7">
      <t>カイゴショクインショニンシャ</t>
    </rPh>
    <rPh sb="7" eb="9">
      <t>ケンシュウ</t>
    </rPh>
    <phoneticPr fontId="1"/>
  </si>
  <si>
    <t>２　建物賃貸借方式</t>
  </si>
  <si>
    <t>３　月払い方式</t>
  </si>
  <si>
    <t>２　日割り計算で減額</t>
  </si>
  <si>
    <t>事前に通知</t>
    <rPh sb="0" eb="2">
      <t>ジゼン</t>
    </rPh>
    <rPh sb="3" eb="5">
      <t>ツウチ</t>
    </rPh>
    <phoneticPr fontId="1"/>
  </si>
  <si>
    <t>要介護1～5（食事の方）</t>
    <rPh sb="0" eb="3">
      <t>ヨウカイゴ</t>
    </rPh>
    <rPh sb="7" eb="9">
      <t>ショクジ</t>
    </rPh>
    <rPh sb="10" eb="11">
      <t>カタ</t>
    </rPh>
    <phoneticPr fontId="1"/>
  </si>
  <si>
    <t>要介護1～5（胃ろうの方）</t>
    <rPh sb="0" eb="3">
      <t>ヨウカイゴ</t>
    </rPh>
    <rPh sb="7" eb="8">
      <t>イ</t>
    </rPh>
    <rPh sb="11" eb="12">
      <t>カタ</t>
    </rPh>
    <phoneticPr fontId="1"/>
  </si>
  <si>
    <t>暖房費7000</t>
    <rPh sb="0" eb="3">
      <t>ダンボウヒ</t>
    </rPh>
    <phoneticPr fontId="1"/>
  </si>
  <si>
    <t>1500/日</t>
    <rPh sb="5" eb="6">
      <t>ヒ</t>
    </rPh>
    <phoneticPr fontId="1"/>
  </si>
  <si>
    <t>35000/月</t>
    <rPh sb="6" eb="7">
      <t>ツキ</t>
    </rPh>
    <phoneticPr fontId="1"/>
  </si>
  <si>
    <t>8000、共有部分の維持管理費</t>
    <rPh sb="5" eb="7">
      <t>キョウユウ</t>
    </rPh>
    <rPh sb="7" eb="9">
      <t>ブブン</t>
    </rPh>
    <rPh sb="10" eb="15">
      <t>イジカンリヒ</t>
    </rPh>
    <phoneticPr fontId="1"/>
  </si>
  <si>
    <t>1500/日（400/朝食、500/昼食、600/夕食）　　35000/月（胃ろうの手技、管理、その他物品の維持管理費用）</t>
    <rPh sb="5" eb="6">
      <t>ヒ</t>
    </rPh>
    <rPh sb="11" eb="13">
      <t>チョウショク</t>
    </rPh>
    <rPh sb="18" eb="20">
      <t>チュウショク</t>
    </rPh>
    <rPh sb="25" eb="27">
      <t>ユウショク</t>
    </rPh>
    <rPh sb="36" eb="37">
      <t>ツキ</t>
    </rPh>
    <rPh sb="38" eb="39">
      <t>イ</t>
    </rPh>
    <rPh sb="42" eb="44">
      <t>シュギ</t>
    </rPh>
    <rPh sb="45" eb="47">
      <t>カンリ</t>
    </rPh>
    <rPh sb="50" eb="51">
      <t>タ</t>
    </rPh>
    <rPh sb="51" eb="53">
      <t>ブッピン</t>
    </rPh>
    <rPh sb="54" eb="56">
      <t>イジ</t>
    </rPh>
    <rPh sb="56" eb="58">
      <t>カンリ</t>
    </rPh>
    <rPh sb="58" eb="60">
      <t>ヒヨウ</t>
    </rPh>
    <phoneticPr fontId="1"/>
  </si>
  <si>
    <t>居室の電気代、共有部分の電気水道の費用</t>
    <rPh sb="0" eb="2">
      <t>キョシツ</t>
    </rPh>
    <rPh sb="3" eb="6">
      <t>デンキダイ</t>
    </rPh>
    <rPh sb="7" eb="9">
      <t>キョウユウ</t>
    </rPh>
    <rPh sb="9" eb="11">
      <t>ブブン</t>
    </rPh>
    <rPh sb="12" eb="14">
      <t>デンキ</t>
    </rPh>
    <rPh sb="14" eb="16">
      <t>スイドウ</t>
    </rPh>
    <rPh sb="17" eb="19">
      <t>ヒヨウ</t>
    </rPh>
    <phoneticPr fontId="1"/>
  </si>
  <si>
    <t>葬儀まで一貫したサービスを行っている施設へ転居。</t>
    <rPh sb="0" eb="2">
      <t>ソウギ</t>
    </rPh>
    <rPh sb="4" eb="6">
      <t>イッカン</t>
    </rPh>
    <rPh sb="13" eb="14">
      <t>オコナ</t>
    </rPh>
    <rPh sb="18" eb="20">
      <t>シセツ</t>
    </rPh>
    <rPh sb="21" eb="23">
      <t>テンキョ</t>
    </rPh>
    <phoneticPr fontId="1"/>
  </si>
  <si>
    <t>なし。土日祝日は勤務する職員が受け付けている。</t>
    <rPh sb="3" eb="7">
      <t>ドニチシュクジツ</t>
    </rPh>
    <rPh sb="8" eb="10">
      <t>キンム</t>
    </rPh>
    <rPh sb="12" eb="14">
      <t>ショクイン</t>
    </rPh>
    <rPh sb="15" eb="16">
      <t>ウ</t>
    </rPh>
    <rPh sb="17" eb="18">
      <t>ツ</t>
    </rPh>
    <phoneticPr fontId="1"/>
  </si>
  <si>
    <t>１　入居希望者に公開</t>
  </si>
  <si>
    <t>３　公開していない</t>
  </si>
  <si>
    <t>ヘルパーステーション　ハッピーライフ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</si>
</sst>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70" sqref="F570:P57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5</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79</v>
      </c>
      <c r="H17" s="35" t="s">
        <v>469</v>
      </c>
      <c r="I17" s="32">
        <v>8411</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2528</v>
      </c>
      <c r="K25" s="81"/>
      <c r="L25" s="81"/>
      <c r="M25" s="81"/>
      <c r="N25" s="81"/>
      <c r="O25" s="82"/>
      <c r="P25" s="83"/>
    </row>
    <row r="26" spans="1:20" ht="20.100000000000001" customHeight="1">
      <c r="B26" s="152" t="s">
        <v>9</v>
      </c>
      <c r="C26" s="90"/>
      <c r="D26" s="90"/>
      <c r="E26" s="90"/>
      <c r="F26" s="165">
        <v>2012</v>
      </c>
      <c r="G26" s="166"/>
      <c r="H26" s="35" t="s">
        <v>466</v>
      </c>
      <c r="I26" s="166">
        <v>7</v>
      </c>
      <c r="J26" s="166"/>
      <c r="K26" s="35" t="s">
        <v>467</v>
      </c>
      <c r="L26" s="166">
        <v>6</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2541</v>
      </c>
      <c r="I31" s="189"/>
      <c r="J31" s="189"/>
      <c r="K31" s="189"/>
      <c r="L31" s="189"/>
      <c r="M31" s="189"/>
      <c r="N31" s="189"/>
      <c r="O31" s="189"/>
      <c r="P31" s="190"/>
      <c r="S31" s="15" t="str">
        <f>IF(H31="","未記入","")</f>
        <v/>
      </c>
    </row>
    <row r="32" spans="1:20" ht="39" customHeight="1">
      <c r="B32" s="131"/>
      <c r="C32" s="118"/>
      <c r="D32" s="118"/>
      <c r="E32" s="119"/>
      <c r="F32" s="156" t="s">
        <v>2542</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79</v>
      </c>
      <c r="H33" s="35" t="s">
        <v>469</v>
      </c>
      <c r="I33" s="32">
        <v>8411</v>
      </c>
      <c r="J33" s="104"/>
      <c r="K33" s="104"/>
      <c r="L33" s="104"/>
      <c r="M33" s="104"/>
      <c r="N33" s="104"/>
      <c r="O33" s="104"/>
      <c r="P33" s="171"/>
      <c r="S33" s="15" t="str">
        <f>IF(OR(G33="",I33=""),"未記入","")</f>
        <v/>
      </c>
    </row>
    <row r="34" spans="2:20" ht="58.5" customHeight="1">
      <c r="B34" s="131"/>
      <c r="C34" s="118"/>
      <c r="D34" s="118"/>
      <c r="E34" s="119"/>
      <c r="F34" s="91" t="s">
        <v>2534</v>
      </c>
      <c r="G34" s="91"/>
      <c r="H34" s="91"/>
      <c r="I34" s="91"/>
      <c r="J34" s="91"/>
      <c r="K34" s="91"/>
      <c r="L34" s="91"/>
      <c r="M34" s="91"/>
      <c r="N34" s="91"/>
      <c r="O34" s="87"/>
      <c r="P34" s="172"/>
      <c r="S34" s="15" t="str">
        <f>IF(F34="","未記入","")</f>
        <v/>
      </c>
    </row>
    <row r="35" spans="2:20" ht="58.5" customHeight="1">
      <c r="B35" s="173" t="s">
        <v>551</v>
      </c>
      <c r="C35" s="79"/>
      <c r="D35" s="79"/>
      <c r="E35" s="80"/>
      <c r="F35" s="91" t="s">
        <v>2542</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2543</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2544</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2540</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2545</v>
      </c>
      <c r="K48" s="81"/>
      <c r="L48" s="81"/>
      <c r="M48" s="81"/>
      <c r="N48" s="81"/>
      <c r="O48" s="82"/>
      <c r="P48" s="83"/>
    </row>
    <row r="49" spans="1:20" ht="20.100000000000001" customHeight="1">
      <c r="B49" s="152"/>
      <c r="C49" s="90"/>
      <c r="D49" s="90"/>
      <c r="E49" s="90"/>
      <c r="F49" s="90" t="s">
        <v>18</v>
      </c>
      <c r="G49" s="90"/>
      <c r="H49" s="90"/>
      <c r="I49" s="90"/>
      <c r="J49" s="81" t="s">
        <v>2546</v>
      </c>
      <c r="K49" s="81"/>
      <c r="L49" s="81"/>
      <c r="M49" s="81"/>
      <c r="N49" s="81"/>
      <c r="O49" s="82"/>
      <c r="P49" s="83"/>
    </row>
    <row r="50" spans="1:20" ht="20.100000000000001" customHeight="1">
      <c r="B50" s="194" t="s">
        <v>28</v>
      </c>
      <c r="C50" s="195"/>
      <c r="D50" s="195"/>
      <c r="E50" s="195"/>
      <c r="F50" s="195"/>
      <c r="G50" s="195"/>
      <c r="H50" s="195"/>
      <c r="I50" s="195"/>
      <c r="J50" s="165">
        <v>2012</v>
      </c>
      <c r="K50" s="166"/>
      <c r="L50" s="35" t="s">
        <v>466</v>
      </c>
      <c r="M50" s="61">
        <v>12</v>
      </c>
      <c r="N50" s="35" t="s">
        <v>467</v>
      </c>
      <c r="O50" s="61">
        <v>17</v>
      </c>
      <c r="P50" s="37" t="s">
        <v>468</v>
      </c>
      <c r="S50" s="15" t="str">
        <f>IF(OR(J50="",M50="",O50=""),"未記入","")</f>
        <v/>
      </c>
    </row>
    <row r="51" spans="1:20" ht="20.100000000000001" customHeight="1" thickBot="1">
      <c r="B51" s="196" t="s">
        <v>29</v>
      </c>
      <c r="C51" s="197"/>
      <c r="D51" s="197"/>
      <c r="E51" s="197"/>
      <c r="F51" s="197"/>
      <c r="G51" s="197"/>
      <c r="H51" s="197"/>
      <c r="I51" s="197"/>
      <c r="J51" s="198">
        <v>2016</v>
      </c>
      <c r="K51" s="199"/>
      <c r="L51" s="36" t="s">
        <v>466</v>
      </c>
      <c r="M51" s="62">
        <v>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2547</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419.58</v>
      </c>
      <c r="H61" s="147"/>
      <c r="I61" s="147"/>
      <c r="J61" s="147"/>
      <c r="K61" s="215"/>
      <c r="L61" s="214" t="s">
        <v>497</v>
      </c>
      <c r="M61" s="202"/>
      <c r="N61" s="202"/>
      <c r="O61" s="202"/>
      <c r="P61" s="216"/>
    </row>
    <row r="62" spans="1:20" ht="20.100000000000001" customHeight="1">
      <c r="B62" s="152"/>
      <c r="C62" s="90"/>
      <c r="D62" s="75" t="s">
        <v>39</v>
      </c>
      <c r="E62" s="76"/>
      <c r="F62" s="116"/>
      <c r="G62" s="81" t="s">
        <v>2548</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355.89</v>
      </c>
      <c r="L72" s="98"/>
      <c r="M72" s="98"/>
      <c r="N72" s="140" t="s">
        <v>472</v>
      </c>
      <c r="O72" s="140"/>
      <c r="P72" s="200"/>
    </row>
    <row r="73" spans="2:16" ht="20.100000000000001" customHeight="1">
      <c r="B73" s="435"/>
      <c r="C73" s="436"/>
      <c r="D73" s="117"/>
      <c r="E73" s="118"/>
      <c r="F73" s="119"/>
      <c r="G73" s="195" t="s">
        <v>42</v>
      </c>
      <c r="H73" s="195"/>
      <c r="I73" s="195"/>
      <c r="J73" s="195"/>
      <c r="K73" s="82">
        <v>355.89</v>
      </c>
      <c r="L73" s="98"/>
      <c r="M73" s="98"/>
      <c r="N73" s="140" t="s">
        <v>472</v>
      </c>
      <c r="O73" s="140"/>
      <c r="P73" s="200"/>
    </row>
    <row r="74" spans="2:16" ht="20.100000000000001" customHeight="1">
      <c r="B74" s="435"/>
      <c r="C74" s="436"/>
      <c r="D74" s="90" t="s">
        <v>43</v>
      </c>
      <c r="E74" s="90"/>
      <c r="F74" s="90"/>
      <c r="G74" s="81" t="s">
        <v>2550</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2549</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2551</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9.7200000000000006</v>
      </c>
      <c r="K95" s="50" t="s">
        <v>472</v>
      </c>
      <c r="L95" s="82">
        <v>6</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10.023999999999999</v>
      </c>
      <c r="K96" s="50" t="s">
        <v>472</v>
      </c>
      <c r="L96" s="82">
        <v>8</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2360</v>
      </c>
      <c r="G97" s="81"/>
      <c r="H97" s="81" t="s">
        <v>2360</v>
      </c>
      <c r="I97" s="81"/>
      <c r="J97" s="23">
        <v>10.935</v>
      </c>
      <c r="K97" s="50" t="s">
        <v>472</v>
      </c>
      <c r="L97" s="82">
        <v>2</v>
      </c>
      <c r="M97" s="159"/>
      <c r="N97" s="149" t="s">
        <v>2397</v>
      </c>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t="s">
        <v>2397</v>
      </c>
      <c r="O98" s="150"/>
      <c r="P98" s="151"/>
      <c r="S98" s="15" t="str">
        <f t="shared" si="0"/>
        <v>未記入</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4</v>
      </c>
      <c r="H105" s="141" t="s">
        <v>474</v>
      </c>
      <c r="I105" s="244" t="s">
        <v>66</v>
      </c>
      <c r="J105" s="244"/>
      <c r="K105" s="244"/>
      <c r="L105" s="244"/>
      <c r="M105" s="244"/>
      <c r="N105" s="82">
        <v>4</v>
      </c>
      <c r="O105" s="98"/>
      <c r="P105" s="37" t="s">
        <v>474</v>
      </c>
    </row>
    <row r="106" spans="2:19" ht="20.100000000000001" customHeight="1">
      <c r="B106" s="242"/>
      <c r="C106" s="243"/>
      <c r="D106" s="78"/>
      <c r="E106" s="79"/>
      <c r="F106" s="80"/>
      <c r="G106" s="82"/>
      <c r="H106" s="141"/>
      <c r="I106" s="239" t="s">
        <v>67</v>
      </c>
      <c r="J106" s="239"/>
      <c r="K106" s="239"/>
      <c r="L106" s="239"/>
      <c r="M106" s="239"/>
      <c r="N106" s="82">
        <v>4</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2552</v>
      </c>
      <c r="H113" s="81"/>
      <c r="I113" s="81"/>
      <c r="J113" s="81"/>
      <c r="K113" s="81"/>
      <c r="L113" s="81"/>
      <c r="M113" s="81"/>
      <c r="N113" s="81"/>
      <c r="O113" s="82"/>
      <c r="P113" s="83"/>
    </row>
    <row r="114" spans="2:16" ht="20.100000000000001" customHeight="1">
      <c r="B114" s="242"/>
      <c r="C114" s="243"/>
      <c r="D114" s="237" t="s">
        <v>79</v>
      </c>
      <c r="E114" s="220"/>
      <c r="F114" s="221"/>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2553</v>
      </c>
      <c r="H116" s="81"/>
      <c r="I116" s="81"/>
      <c r="J116" s="81"/>
      <c r="K116" s="81"/>
      <c r="L116" s="81"/>
      <c r="M116" s="81"/>
      <c r="N116" s="81"/>
      <c r="O116" s="82"/>
      <c r="P116" s="83"/>
    </row>
    <row r="117" spans="2:16" ht="20.100000000000001" customHeight="1">
      <c r="B117" s="219" t="s">
        <v>70</v>
      </c>
      <c r="C117" s="221"/>
      <c r="D117" s="232" t="s">
        <v>72</v>
      </c>
      <c r="E117" s="140"/>
      <c r="F117" s="141"/>
      <c r="G117" s="81" t="s">
        <v>2552</v>
      </c>
      <c r="H117" s="81"/>
      <c r="I117" s="81"/>
      <c r="J117" s="81"/>
      <c r="K117" s="81"/>
      <c r="L117" s="81"/>
      <c r="M117" s="81"/>
      <c r="N117" s="81"/>
      <c r="O117" s="82"/>
      <c r="P117" s="83"/>
    </row>
    <row r="118" spans="2:16" ht="20.100000000000001" customHeight="1">
      <c r="B118" s="222"/>
      <c r="C118" s="224"/>
      <c r="D118" s="78" t="s">
        <v>73</v>
      </c>
      <c r="E118" s="79"/>
      <c r="F118" s="80"/>
      <c r="G118" s="81" t="s">
        <v>2552</v>
      </c>
      <c r="H118" s="81"/>
      <c r="I118" s="81"/>
      <c r="J118" s="81"/>
      <c r="K118" s="81"/>
      <c r="L118" s="81"/>
      <c r="M118" s="81"/>
      <c r="N118" s="81"/>
      <c r="O118" s="82"/>
      <c r="P118" s="83"/>
    </row>
    <row r="119" spans="2:16" ht="20.100000000000001" customHeight="1">
      <c r="B119" s="222"/>
      <c r="C119" s="224"/>
      <c r="D119" s="245" t="s">
        <v>74</v>
      </c>
      <c r="E119" s="246"/>
      <c r="F119" s="247"/>
      <c r="G119" s="81" t="s">
        <v>2552</v>
      </c>
      <c r="H119" s="81"/>
      <c r="I119" s="81"/>
      <c r="J119" s="81"/>
      <c r="K119" s="81"/>
      <c r="L119" s="81"/>
      <c r="M119" s="81"/>
      <c r="N119" s="81"/>
      <c r="O119" s="82"/>
      <c r="P119" s="83"/>
    </row>
    <row r="120" spans="2:16" ht="20.100000000000001" customHeight="1">
      <c r="B120" s="222"/>
      <c r="C120" s="224"/>
      <c r="D120" s="232" t="s">
        <v>75</v>
      </c>
      <c r="E120" s="140"/>
      <c r="F120" s="141"/>
      <c r="G120" s="81" t="s">
        <v>2552</v>
      </c>
      <c r="H120" s="81"/>
      <c r="I120" s="81"/>
      <c r="J120" s="81"/>
      <c r="K120" s="81"/>
      <c r="L120" s="81"/>
      <c r="M120" s="81"/>
      <c r="N120" s="81"/>
      <c r="O120" s="82"/>
      <c r="P120" s="83"/>
    </row>
    <row r="121" spans="2:16" ht="20.100000000000001" customHeight="1">
      <c r="B121" s="222"/>
      <c r="C121" s="224"/>
      <c r="D121" s="232" t="s">
        <v>76</v>
      </c>
      <c r="E121" s="140"/>
      <c r="F121" s="141"/>
      <c r="G121" s="81" t="s">
        <v>2552</v>
      </c>
      <c r="H121" s="81"/>
      <c r="I121" s="81"/>
      <c r="J121" s="81"/>
      <c r="K121" s="81"/>
      <c r="L121" s="81"/>
      <c r="M121" s="81"/>
      <c r="N121" s="81"/>
      <c r="O121" s="82"/>
      <c r="P121" s="83"/>
    </row>
    <row r="122" spans="2:16" ht="20.100000000000001" customHeight="1">
      <c r="B122" s="248"/>
      <c r="C122" s="249"/>
      <c r="D122" s="232" t="s">
        <v>77</v>
      </c>
      <c r="E122" s="140"/>
      <c r="F122" s="141"/>
      <c r="G122" s="81" t="s">
        <v>2552</v>
      </c>
      <c r="H122" s="81"/>
      <c r="I122" s="81"/>
      <c r="J122" s="81"/>
      <c r="K122" s="81"/>
      <c r="L122" s="81"/>
      <c r="M122" s="81"/>
      <c r="N122" s="81"/>
      <c r="O122" s="82"/>
      <c r="P122" s="83"/>
    </row>
    <row r="123" spans="2:16" ht="20.100000000000001" customHeight="1">
      <c r="B123" s="219" t="s">
        <v>412</v>
      </c>
      <c r="C123" s="221"/>
      <c r="D123" s="232" t="s">
        <v>430</v>
      </c>
      <c r="E123" s="140"/>
      <c r="F123" s="141"/>
      <c r="G123" s="81" t="s">
        <v>2554</v>
      </c>
      <c r="H123" s="81"/>
      <c r="I123" s="81"/>
      <c r="J123" s="81"/>
      <c r="K123" s="81"/>
      <c r="L123" s="81"/>
      <c r="M123" s="81"/>
      <c r="N123" s="81"/>
      <c r="O123" s="82"/>
      <c r="P123" s="83"/>
    </row>
    <row r="124" spans="2:16" ht="20.100000000000001" customHeight="1">
      <c r="B124" s="222"/>
      <c r="C124" s="224"/>
      <c r="D124" s="78" t="s">
        <v>431</v>
      </c>
      <c r="E124" s="79"/>
      <c r="F124" s="80"/>
      <c r="G124" s="81" t="s">
        <v>2555</v>
      </c>
      <c r="H124" s="81"/>
      <c r="I124" s="81"/>
      <c r="J124" s="81"/>
      <c r="K124" s="81"/>
      <c r="L124" s="81"/>
      <c r="M124" s="81"/>
      <c r="N124" s="81"/>
      <c r="O124" s="82"/>
      <c r="P124" s="83"/>
    </row>
    <row r="125" spans="2:16" ht="20.100000000000001" customHeight="1">
      <c r="B125" s="222"/>
      <c r="C125" s="224"/>
      <c r="D125" s="245" t="s">
        <v>432</v>
      </c>
      <c r="E125" s="246"/>
      <c r="F125" s="247"/>
      <c r="G125" s="81" t="s">
        <v>2556</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2558</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2559</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2560</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2559</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2560</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2560</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2559</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2561</v>
      </c>
      <c r="G196" s="202" t="s">
        <v>456</v>
      </c>
      <c r="H196" s="202"/>
      <c r="I196" s="202"/>
      <c r="J196" s="202"/>
      <c r="K196" s="202"/>
      <c r="L196" s="202"/>
      <c r="M196" s="202"/>
      <c r="N196" s="202"/>
      <c r="O196" s="202"/>
      <c r="P196" s="216"/>
    </row>
    <row r="197" spans="1:20" ht="20.100000000000001" customHeight="1">
      <c r="B197" s="152"/>
      <c r="C197" s="90"/>
      <c r="D197" s="90"/>
      <c r="E197" s="90"/>
      <c r="F197" s="14" t="s">
        <v>2561</v>
      </c>
      <c r="G197" s="140" t="s">
        <v>457</v>
      </c>
      <c r="H197" s="140"/>
      <c r="I197" s="140"/>
      <c r="J197" s="140"/>
      <c r="K197" s="140"/>
      <c r="L197" s="140"/>
      <c r="M197" s="140"/>
      <c r="N197" s="140"/>
      <c r="O197" s="140"/>
      <c r="P197" s="200"/>
    </row>
    <row r="198" spans="1:20" ht="20.100000000000001" customHeight="1">
      <c r="B198" s="152"/>
      <c r="C198" s="90"/>
      <c r="D198" s="90"/>
      <c r="E198" s="90"/>
      <c r="F198" s="14" t="s">
        <v>2561</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2562</v>
      </c>
      <c r="J200" s="92"/>
      <c r="K200" s="92"/>
      <c r="L200" s="92"/>
      <c r="M200" s="92"/>
      <c r="N200" s="92"/>
      <c r="O200" s="93"/>
      <c r="P200" s="94"/>
    </row>
    <row r="201" spans="1:20" ht="39.950000000000003" customHeight="1">
      <c r="B201" s="293"/>
      <c r="C201" s="294"/>
      <c r="D201" s="106"/>
      <c r="E201" s="107"/>
      <c r="F201" s="90" t="s">
        <v>103</v>
      </c>
      <c r="G201" s="90"/>
      <c r="H201" s="90"/>
      <c r="I201" s="91" t="s">
        <v>2563</v>
      </c>
      <c r="J201" s="92"/>
      <c r="K201" s="92"/>
      <c r="L201" s="92"/>
      <c r="M201" s="92"/>
      <c r="N201" s="92"/>
      <c r="O201" s="93"/>
      <c r="P201" s="94"/>
    </row>
    <row r="202" spans="1:20" ht="79.5" customHeight="1">
      <c r="B202" s="293"/>
      <c r="C202" s="294"/>
      <c r="D202" s="106"/>
      <c r="E202" s="107"/>
      <c r="F202" s="90" t="s">
        <v>104</v>
      </c>
      <c r="G202" s="90"/>
      <c r="H202" s="90"/>
      <c r="I202" s="91" t="s">
        <v>2564</v>
      </c>
      <c r="J202" s="92"/>
      <c r="K202" s="92"/>
      <c r="L202" s="92"/>
      <c r="M202" s="92"/>
      <c r="N202" s="92"/>
      <c r="O202" s="93"/>
      <c r="P202" s="94"/>
    </row>
    <row r="203" spans="1:20" ht="79.5" customHeight="1">
      <c r="B203" s="293"/>
      <c r="C203" s="294"/>
      <c r="D203" s="106"/>
      <c r="E203" s="107"/>
      <c r="F203" s="90" t="s">
        <v>414</v>
      </c>
      <c r="G203" s="90"/>
      <c r="H203" s="90"/>
      <c r="I203" s="91" t="s">
        <v>2564</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2552</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2552</v>
      </c>
      <c r="N205" s="98"/>
      <c r="O205" s="98"/>
      <c r="P205" s="99"/>
      <c r="T205" s="69"/>
    </row>
    <row r="206" spans="1:20" ht="39.950000000000003" customHeight="1">
      <c r="B206" s="293"/>
      <c r="C206" s="294"/>
      <c r="D206" s="104">
        <v>2</v>
      </c>
      <c r="E206" s="105"/>
      <c r="F206" s="90" t="s">
        <v>5</v>
      </c>
      <c r="G206" s="90"/>
      <c r="H206" s="90"/>
      <c r="I206" s="87" t="s">
        <v>2565</v>
      </c>
      <c r="J206" s="88"/>
      <c r="K206" s="88"/>
      <c r="L206" s="88"/>
      <c r="M206" s="88"/>
      <c r="N206" s="88"/>
      <c r="O206" s="88"/>
      <c r="P206" s="89"/>
    </row>
    <row r="207" spans="1:20" ht="39.950000000000003" customHeight="1">
      <c r="B207" s="293"/>
      <c r="C207" s="294"/>
      <c r="D207" s="106"/>
      <c r="E207" s="107"/>
      <c r="F207" s="90" t="s">
        <v>103</v>
      </c>
      <c r="G207" s="90"/>
      <c r="H207" s="90"/>
      <c r="I207" s="91" t="s">
        <v>2566</v>
      </c>
      <c r="J207" s="92"/>
      <c r="K207" s="92"/>
      <c r="L207" s="92"/>
      <c r="M207" s="92"/>
      <c r="N207" s="92"/>
      <c r="O207" s="93"/>
      <c r="P207" s="94"/>
    </row>
    <row r="208" spans="1:20" ht="79.5" customHeight="1">
      <c r="B208" s="293"/>
      <c r="C208" s="294"/>
      <c r="D208" s="106"/>
      <c r="E208" s="107"/>
      <c r="F208" s="90" t="s">
        <v>104</v>
      </c>
      <c r="G208" s="90"/>
      <c r="H208" s="90"/>
      <c r="I208" s="91" t="s">
        <v>2567</v>
      </c>
      <c r="J208" s="92"/>
      <c r="K208" s="92"/>
      <c r="L208" s="92"/>
      <c r="M208" s="92"/>
      <c r="N208" s="92"/>
      <c r="O208" s="93"/>
      <c r="P208" s="94"/>
    </row>
    <row r="209" spans="1:20" ht="79.5" customHeight="1">
      <c r="B209" s="293"/>
      <c r="C209" s="294"/>
      <c r="D209" s="106"/>
      <c r="E209" s="107"/>
      <c r="F209" s="90" t="s">
        <v>414</v>
      </c>
      <c r="G209" s="90"/>
      <c r="H209" s="90"/>
      <c r="I209" s="91" t="s">
        <v>2567</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2552</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2552</v>
      </c>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2568</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2568</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2568</v>
      </c>
      <c r="K262" s="81"/>
      <c r="L262" s="81"/>
      <c r="M262" s="81"/>
      <c r="N262" s="81"/>
      <c r="O262" s="82"/>
      <c r="P262" s="83"/>
      <c r="S262" s="15" t="str">
        <f>IF(J262="","未記入","")</f>
        <v/>
      </c>
    </row>
    <row r="263" spans="2:20" ht="120" customHeight="1">
      <c r="B263" s="152" t="s">
        <v>123</v>
      </c>
      <c r="C263" s="90"/>
      <c r="D263" s="90"/>
      <c r="E263" s="90"/>
      <c r="F263" s="87" t="s">
        <v>2569</v>
      </c>
      <c r="G263" s="88"/>
      <c r="H263" s="88"/>
      <c r="I263" s="88"/>
      <c r="J263" s="88"/>
      <c r="K263" s="88"/>
      <c r="L263" s="88"/>
      <c r="M263" s="88"/>
      <c r="N263" s="88"/>
      <c r="O263" s="88"/>
      <c r="P263" s="89"/>
    </row>
    <row r="264" spans="2:20" ht="60" customHeight="1">
      <c r="B264" s="152" t="s">
        <v>475</v>
      </c>
      <c r="C264" s="90"/>
      <c r="D264" s="90"/>
      <c r="E264" s="90"/>
      <c r="F264" s="87" t="s">
        <v>2569</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2570</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2568</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f>IF(OR($H$283&lt;&gt;"",$K$283&lt;&gt;""),SUM($H$283,$K$283),"")</f>
        <v>11</v>
      </c>
      <c r="F283" s="244"/>
      <c r="G283" s="244"/>
      <c r="H283" s="82">
        <v>9</v>
      </c>
      <c r="I283" s="98"/>
      <c r="J283" s="159"/>
      <c r="K283" s="81">
        <v>2</v>
      </c>
      <c r="L283" s="81"/>
      <c r="M283" s="81"/>
      <c r="N283" s="81"/>
      <c r="O283" s="82"/>
      <c r="P283" s="83"/>
    </row>
    <row r="284" spans="1:20" ht="20.100000000000001" customHeight="1">
      <c r="B284" s="44"/>
      <c r="C284" s="90" t="s">
        <v>138</v>
      </c>
      <c r="D284" s="90"/>
      <c r="E284" s="244">
        <f>IF(OR($H$284&lt;&gt;"",$K$284&lt;&gt;""),SUM($H$284,$K$284),"")</f>
        <v>8</v>
      </c>
      <c r="F284" s="244"/>
      <c r="G284" s="244"/>
      <c r="H284" s="82">
        <v>6</v>
      </c>
      <c r="I284" s="98"/>
      <c r="J284" s="159"/>
      <c r="K284" s="81">
        <v>2</v>
      </c>
      <c r="L284" s="81"/>
      <c r="M284" s="81"/>
      <c r="N284" s="81"/>
      <c r="O284" s="82"/>
      <c r="P284" s="83"/>
    </row>
    <row r="285" spans="1:20" ht="20.100000000000001" customHeight="1">
      <c r="B285" s="45"/>
      <c r="C285" s="90" t="s">
        <v>139</v>
      </c>
      <c r="D285" s="90"/>
      <c r="E285" s="244">
        <f>IF(OR($H$285&lt;&gt;"",$K$285&lt;&gt;""),SUM($H$285,$K$285),"")</f>
        <v>3</v>
      </c>
      <c r="F285" s="244"/>
      <c r="G285" s="244"/>
      <c r="H285" s="82">
        <v>3</v>
      </c>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f>IF(OR($H$288&lt;&gt;"",$K$288&lt;&gt;""),SUM($H$288,$K$288),"")</f>
        <v>1</v>
      </c>
      <c r="F288" s="244"/>
      <c r="G288" s="244"/>
      <c r="H288" s="82">
        <v>1</v>
      </c>
      <c r="I288" s="98"/>
      <c r="J288" s="159"/>
      <c r="K288" s="81"/>
      <c r="L288" s="81"/>
      <c r="M288" s="81"/>
      <c r="N288" s="81"/>
      <c r="O288" s="82"/>
      <c r="P288" s="83"/>
    </row>
    <row r="289" spans="2:20" ht="20.100000000000001" customHeight="1">
      <c r="B289" s="152" t="s">
        <v>143</v>
      </c>
      <c r="C289" s="90"/>
      <c r="D289" s="90"/>
      <c r="E289" s="244">
        <f>IF(OR($H$289&lt;&gt;"",$K$289&lt;&gt;""),SUM($H$289,$K$289),"")</f>
        <v>3</v>
      </c>
      <c r="F289" s="244"/>
      <c r="G289" s="244"/>
      <c r="H289" s="82"/>
      <c r="I289" s="98"/>
      <c r="J289" s="159"/>
      <c r="K289" s="81">
        <v>3</v>
      </c>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f>IF(OR($H$291&lt;&gt;"",$K$291&lt;&gt;""),SUM($H$291,$K$291),"")</f>
        <v>1</v>
      </c>
      <c r="F291" s="244"/>
      <c r="G291" s="244"/>
      <c r="H291" s="82"/>
      <c r="I291" s="98"/>
      <c r="J291" s="159"/>
      <c r="K291" s="81">
        <v>1</v>
      </c>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6</v>
      </c>
      <c r="H302" s="138"/>
      <c r="I302" s="101"/>
      <c r="J302" s="81">
        <v>5</v>
      </c>
      <c r="K302" s="81"/>
      <c r="L302" s="81"/>
      <c r="M302" s="81">
        <v>1</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2</v>
      </c>
      <c r="H304" s="138"/>
      <c r="I304" s="101"/>
      <c r="J304" s="81">
        <v>1</v>
      </c>
      <c r="K304" s="81"/>
      <c r="L304" s="81"/>
      <c r="M304" s="81">
        <v>1</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2552</v>
      </c>
      <c r="M338" s="147"/>
      <c r="N338" s="147"/>
      <c r="O338" s="147"/>
      <c r="P338" s="148"/>
    </row>
    <row r="339" spans="2:20" ht="20.100000000000001" customHeight="1">
      <c r="B339" s="135"/>
      <c r="C339" s="136"/>
      <c r="D339" s="136"/>
      <c r="E339" s="136"/>
      <c r="F339" s="137"/>
      <c r="G339" s="237" t="s">
        <v>441</v>
      </c>
      <c r="H339" s="221"/>
      <c r="I339" s="82" t="s">
        <v>2552</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2571</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v>1</v>
      </c>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v>1</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2</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v>1</v>
      </c>
      <c r="I351" s="346">
        <v>2</v>
      </c>
      <c r="J351" s="346">
        <v>1</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v>1</v>
      </c>
      <c r="H353" s="28">
        <v>1</v>
      </c>
      <c r="I353" s="28">
        <v>2</v>
      </c>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2572</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2573</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2568</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2568</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2574</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2575</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2575</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2576</v>
      </c>
      <c r="J375" s="81"/>
      <c r="K375" s="81"/>
      <c r="L375" s="81"/>
      <c r="M375" s="82" t="s">
        <v>2577</v>
      </c>
      <c r="N375" s="98"/>
      <c r="O375" s="98"/>
      <c r="P375" s="99"/>
    </row>
    <row r="376" spans="2:20" ht="20.100000000000001" customHeight="1">
      <c r="B376" s="152"/>
      <c r="C376" s="90"/>
      <c r="D376" s="90"/>
      <c r="E376" s="232" t="s">
        <v>210</v>
      </c>
      <c r="F376" s="140"/>
      <c r="G376" s="140"/>
      <c r="H376" s="141"/>
      <c r="I376" s="82">
        <v>65</v>
      </c>
      <c r="J376" s="98"/>
      <c r="K376" s="98"/>
      <c r="L376" s="55" t="s">
        <v>480</v>
      </c>
      <c r="M376" s="82">
        <v>65</v>
      </c>
      <c r="N376" s="98"/>
      <c r="O376" s="98"/>
      <c r="P376" s="40" t="s">
        <v>480</v>
      </c>
    </row>
    <row r="377" spans="2:20" ht="20.100000000000001" customHeight="1">
      <c r="B377" s="152" t="s">
        <v>45</v>
      </c>
      <c r="C377" s="90"/>
      <c r="D377" s="90"/>
      <c r="E377" s="232" t="s">
        <v>211</v>
      </c>
      <c r="F377" s="140"/>
      <c r="G377" s="140"/>
      <c r="H377" s="141"/>
      <c r="I377" s="82">
        <v>9.7200000000000006</v>
      </c>
      <c r="J377" s="98"/>
      <c r="K377" s="98"/>
      <c r="L377" s="55" t="s">
        <v>472</v>
      </c>
      <c r="M377" s="82">
        <v>9.7200000000000006</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102000</v>
      </c>
      <c r="J383" s="98"/>
      <c r="K383" s="98"/>
      <c r="L383" s="50" t="s">
        <v>481</v>
      </c>
      <c r="M383" s="82">
        <v>87500</v>
      </c>
      <c r="N383" s="98"/>
      <c r="O383" s="98"/>
      <c r="P383" s="37" t="s">
        <v>481</v>
      </c>
    </row>
    <row r="384" spans="2:20" ht="20.100000000000001" customHeight="1">
      <c r="B384" s="373"/>
      <c r="C384" s="232" t="s">
        <v>205</v>
      </c>
      <c r="D384" s="140"/>
      <c r="E384" s="140"/>
      <c r="F384" s="140"/>
      <c r="G384" s="140"/>
      <c r="H384" s="141"/>
      <c r="I384" s="82">
        <v>26000</v>
      </c>
      <c r="J384" s="98"/>
      <c r="K384" s="98"/>
      <c r="L384" s="50" t="s">
        <v>481</v>
      </c>
      <c r="M384" s="82">
        <v>26000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t="s">
        <v>2579</v>
      </c>
      <c r="J386" s="98"/>
      <c r="K386" s="98"/>
      <c r="L386" s="50" t="s">
        <v>481</v>
      </c>
      <c r="M386" s="82" t="s">
        <v>2580</v>
      </c>
      <c r="N386" s="98"/>
      <c r="O386" s="98"/>
      <c r="P386" s="37" t="s">
        <v>481</v>
      </c>
    </row>
    <row r="387" spans="2:20" ht="20.100000000000001" customHeight="1">
      <c r="B387" s="152"/>
      <c r="C387" s="374"/>
      <c r="D387" s="374"/>
      <c r="E387" s="232" t="s">
        <v>217</v>
      </c>
      <c r="F387" s="140"/>
      <c r="G387" s="140"/>
      <c r="H387" s="141"/>
      <c r="I387" s="82">
        <v>8000</v>
      </c>
      <c r="J387" s="98"/>
      <c r="K387" s="98"/>
      <c r="L387" s="50" t="s">
        <v>481</v>
      </c>
      <c r="M387" s="82">
        <v>8000</v>
      </c>
      <c r="N387" s="98"/>
      <c r="O387" s="98"/>
      <c r="P387" s="37" t="s">
        <v>481</v>
      </c>
    </row>
    <row r="388" spans="2:20" ht="20.100000000000001" customHeight="1">
      <c r="B388" s="152"/>
      <c r="C388" s="374"/>
      <c r="D388" s="374"/>
      <c r="E388" s="232" t="s">
        <v>218</v>
      </c>
      <c r="F388" s="140"/>
      <c r="G388" s="140"/>
      <c r="H388" s="141"/>
      <c r="I388" s="82">
        <v>0</v>
      </c>
      <c r="J388" s="98"/>
      <c r="K388" s="98"/>
      <c r="L388" s="50" t="s">
        <v>481</v>
      </c>
      <c r="M388" s="82">
        <v>0</v>
      </c>
      <c r="N388" s="98"/>
      <c r="O388" s="98"/>
      <c r="P388" s="37" t="s">
        <v>481</v>
      </c>
    </row>
    <row r="389" spans="2:20" ht="20.100000000000001" customHeight="1">
      <c r="B389" s="152"/>
      <c r="C389" s="374"/>
      <c r="D389" s="374"/>
      <c r="E389" s="232" t="s">
        <v>219</v>
      </c>
      <c r="F389" s="140"/>
      <c r="G389" s="140"/>
      <c r="H389" s="141"/>
      <c r="I389" s="82">
        <v>16000</v>
      </c>
      <c r="J389" s="98"/>
      <c r="K389" s="98"/>
      <c r="L389" s="50" t="s">
        <v>481</v>
      </c>
      <c r="M389" s="82">
        <v>16000</v>
      </c>
      <c r="N389" s="98"/>
      <c r="O389" s="98"/>
      <c r="P389" s="37" t="s">
        <v>481</v>
      </c>
    </row>
    <row r="390" spans="2:20" ht="20.100000000000001" customHeight="1">
      <c r="B390" s="152"/>
      <c r="C390" s="374"/>
      <c r="D390" s="374"/>
      <c r="E390" s="232" t="s">
        <v>71</v>
      </c>
      <c r="F390" s="140"/>
      <c r="G390" s="140"/>
      <c r="H390" s="141"/>
      <c r="I390" s="82" t="s">
        <v>2578</v>
      </c>
      <c r="J390" s="98"/>
      <c r="K390" s="98"/>
      <c r="L390" s="50" t="s">
        <v>481</v>
      </c>
      <c r="M390" s="82" t="s">
        <v>2578</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v>26000</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2581</v>
      </c>
      <c r="H400" s="88"/>
      <c r="I400" s="88"/>
      <c r="J400" s="88"/>
      <c r="K400" s="88"/>
      <c r="L400" s="88"/>
      <c r="M400" s="88"/>
      <c r="N400" s="88"/>
      <c r="O400" s="88"/>
      <c r="P400" s="89"/>
    </row>
    <row r="401" spans="2:20" ht="120" customHeight="1">
      <c r="B401" s="139" t="s">
        <v>216</v>
      </c>
      <c r="C401" s="140"/>
      <c r="D401" s="140"/>
      <c r="E401" s="140"/>
      <c r="F401" s="141"/>
      <c r="G401" s="87" t="s">
        <v>2582</v>
      </c>
      <c r="H401" s="88"/>
      <c r="I401" s="88"/>
      <c r="J401" s="88"/>
      <c r="K401" s="88"/>
      <c r="L401" s="88"/>
      <c r="M401" s="88"/>
      <c r="N401" s="88"/>
      <c r="O401" s="88"/>
      <c r="P401" s="89"/>
    </row>
    <row r="402" spans="2:20" ht="120" customHeight="1">
      <c r="B402" s="139" t="s">
        <v>219</v>
      </c>
      <c r="C402" s="140"/>
      <c r="D402" s="140"/>
      <c r="E402" s="140"/>
      <c r="F402" s="141"/>
      <c r="G402" s="87" t="s">
        <v>2583</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3</v>
      </c>
      <c r="I430" s="147"/>
      <c r="J430" s="147"/>
      <c r="K430" s="147"/>
      <c r="L430" s="147"/>
      <c r="M430" s="147"/>
      <c r="N430" s="147"/>
      <c r="O430" s="147"/>
      <c r="P430" s="49" t="s">
        <v>477</v>
      </c>
    </row>
    <row r="431" spans="1:20" ht="20.100000000000001" customHeight="1">
      <c r="B431" s="131"/>
      <c r="C431" s="119"/>
      <c r="D431" s="90" t="s">
        <v>245</v>
      </c>
      <c r="E431" s="90"/>
      <c r="F431" s="90"/>
      <c r="G431" s="90"/>
      <c r="H431" s="82">
        <v>12</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5</v>
      </c>
      <c r="I434" s="98"/>
      <c r="J434" s="98"/>
      <c r="K434" s="98"/>
      <c r="L434" s="98"/>
      <c r="M434" s="98"/>
      <c r="N434" s="98"/>
      <c r="O434" s="98"/>
      <c r="P434" s="37" t="s">
        <v>479</v>
      </c>
    </row>
    <row r="435" spans="2:16" ht="20.100000000000001" customHeight="1">
      <c r="B435" s="152"/>
      <c r="C435" s="90"/>
      <c r="D435" s="90" t="s">
        <v>249</v>
      </c>
      <c r="E435" s="90"/>
      <c r="F435" s="90"/>
      <c r="G435" s="90"/>
      <c r="H435" s="82">
        <v>8</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0</v>
      </c>
      <c r="I439" s="98"/>
      <c r="J439" s="98"/>
      <c r="K439" s="98"/>
      <c r="L439" s="98"/>
      <c r="M439" s="98"/>
      <c r="N439" s="98"/>
      <c r="O439" s="98"/>
      <c r="P439" s="37" t="s">
        <v>479</v>
      </c>
    </row>
    <row r="440" spans="2:16" ht="20.100000000000001" customHeight="1">
      <c r="B440" s="398"/>
      <c r="C440" s="399"/>
      <c r="D440" s="90" t="s">
        <v>254</v>
      </c>
      <c r="E440" s="90"/>
      <c r="F440" s="90"/>
      <c r="G440" s="90"/>
      <c r="H440" s="82">
        <v>0</v>
      </c>
      <c r="I440" s="98"/>
      <c r="J440" s="98"/>
      <c r="K440" s="98"/>
      <c r="L440" s="98"/>
      <c r="M440" s="98"/>
      <c r="N440" s="98"/>
      <c r="O440" s="98"/>
      <c r="P440" s="37" t="s">
        <v>479</v>
      </c>
    </row>
    <row r="441" spans="2:16" ht="20.100000000000001" customHeight="1">
      <c r="B441" s="398"/>
      <c r="C441" s="399"/>
      <c r="D441" s="90" t="s">
        <v>255</v>
      </c>
      <c r="E441" s="90"/>
      <c r="F441" s="90"/>
      <c r="G441" s="90"/>
      <c r="H441" s="82">
        <v>0</v>
      </c>
      <c r="I441" s="98"/>
      <c r="J441" s="98"/>
      <c r="K441" s="98"/>
      <c r="L441" s="98"/>
      <c r="M441" s="98"/>
      <c r="N441" s="98"/>
      <c r="O441" s="98"/>
      <c r="P441" s="37" t="s">
        <v>479</v>
      </c>
    </row>
    <row r="442" spans="2:16" ht="20.100000000000001" customHeight="1">
      <c r="B442" s="398"/>
      <c r="C442" s="399"/>
      <c r="D442" s="90" t="s">
        <v>256</v>
      </c>
      <c r="E442" s="90"/>
      <c r="F442" s="90"/>
      <c r="G442" s="90"/>
      <c r="H442" s="82">
        <v>4</v>
      </c>
      <c r="I442" s="98"/>
      <c r="J442" s="98"/>
      <c r="K442" s="98"/>
      <c r="L442" s="98"/>
      <c r="M442" s="98"/>
      <c r="N442" s="98"/>
      <c r="O442" s="98"/>
      <c r="P442" s="37" t="s">
        <v>479</v>
      </c>
    </row>
    <row r="443" spans="2:16" ht="20.100000000000001" customHeight="1">
      <c r="B443" s="400"/>
      <c r="C443" s="401"/>
      <c r="D443" s="90" t="s">
        <v>257</v>
      </c>
      <c r="E443" s="90"/>
      <c r="F443" s="90"/>
      <c r="G443" s="90"/>
      <c r="H443" s="82">
        <v>11</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1</v>
      </c>
      <c r="I445" s="98"/>
      <c r="J445" s="98"/>
      <c r="K445" s="98"/>
      <c r="L445" s="98"/>
      <c r="M445" s="98"/>
      <c r="N445" s="98"/>
      <c r="O445" s="98"/>
      <c r="P445" s="37" t="s">
        <v>479</v>
      </c>
    </row>
    <row r="446" spans="2:16" ht="20.100000000000001" customHeight="1">
      <c r="B446" s="152"/>
      <c r="C446" s="90"/>
      <c r="D446" s="90" t="s">
        <v>260</v>
      </c>
      <c r="E446" s="90"/>
      <c r="F446" s="90"/>
      <c r="G446" s="90"/>
      <c r="H446" s="82">
        <v>7</v>
      </c>
      <c r="I446" s="98"/>
      <c r="J446" s="98"/>
      <c r="K446" s="98"/>
      <c r="L446" s="98"/>
      <c r="M446" s="98"/>
      <c r="N446" s="98"/>
      <c r="O446" s="98"/>
      <c r="P446" s="37" t="s">
        <v>479</v>
      </c>
    </row>
    <row r="447" spans="2:16" ht="20.100000000000001" customHeight="1">
      <c r="B447" s="152"/>
      <c r="C447" s="90"/>
      <c r="D447" s="90" t="s">
        <v>261</v>
      </c>
      <c r="E447" s="90"/>
      <c r="F447" s="90"/>
      <c r="G447" s="90"/>
      <c r="H447" s="82">
        <v>4</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80.7</v>
      </c>
      <c r="I452" s="147"/>
      <c r="J452" s="147"/>
      <c r="K452" s="147"/>
      <c r="L452" s="147"/>
      <c r="M452" s="147"/>
      <c r="N452" s="147"/>
      <c r="O452" s="147"/>
      <c r="P452" s="49" t="s">
        <v>485</v>
      </c>
    </row>
    <row r="453" spans="2:20" ht="20.100000000000001" customHeight="1">
      <c r="B453" s="152" t="s">
        <v>266</v>
      </c>
      <c r="C453" s="90"/>
      <c r="D453" s="90"/>
      <c r="E453" s="90"/>
      <c r="F453" s="90"/>
      <c r="G453" s="90"/>
      <c r="H453" s="82">
        <v>15</v>
      </c>
      <c r="I453" s="98"/>
      <c r="J453" s="98"/>
      <c r="K453" s="98"/>
      <c r="L453" s="98"/>
      <c r="M453" s="98"/>
      <c r="N453" s="98"/>
      <c r="O453" s="98"/>
      <c r="P453" s="37" t="s">
        <v>477</v>
      </c>
    </row>
    <row r="454" spans="2:20" ht="20.100000000000001" customHeight="1">
      <c r="B454" s="152" t="s">
        <v>267</v>
      </c>
      <c r="C454" s="90"/>
      <c r="D454" s="90"/>
      <c r="E454" s="90"/>
      <c r="F454" s="90"/>
      <c r="G454" s="90"/>
      <c r="H454" s="82">
        <v>93.7</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1</v>
      </c>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c r="I461" s="98"/>
      <c r="J461" s="98"/>
      <c r="K461" s="98"/>
      <c r="L461" s="98"/>
      <c r="M461" s="98"/>
      <c r="N461" s="98"/>
      <c r="O461" s="98"/>
      <c r="P461" s="37" t="s">
        <v>479</v>
      </c>
    </row>
    <row r="462" spans="2:20" ht="20.100000000000001" customHeight="1">
      <c r="B462" s="414"/>
      <c r="C462" s="415"/>
      <c r="D462" s="415"/>
      <c r="E462" s="90" t="s">
        <v>415</v>
      </c>
      <c r="F462" s="90"/>
      <c r="G462" s="90"/>
      <c r="H462" s="82">
        <v>1</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1</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2584</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2532</v>
      </c>
      <c r="I474" s="88"/>
      <c r="J474" s="88"/>
      <c r="K474" s="88"/>
      <c r="L474" s="88"/>
      <c r="M474" s="88"/>
      <c r="N474" s="88"/>
      <c r="O474" s="88"/>
      <c r="P474" s="89"/>
    </row>
    <row r="475" spans="1:20" ht="20.100000000000001" customHeight="1">
      <c r="B475" s="408"/>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t="s">
        <v>2585</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2552</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t="s">
        <v>2552</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2568</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2568</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2586</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2586</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2587</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2587</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2587</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2552</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2552</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2552</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2552</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2552</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2552</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2552</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2552</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2552</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2552</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2552</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2552</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2552</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2552</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2552</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2552</v>
      </c>
      <c r="M560" s="98"/>
      <c r="N560" s="98"/>
      <c r="O560" s="98"/>
      <c r="P560" s="99"/>
      <c r="Q560" s="2"/>
      <c r="R560" s="2"/>
      <c r="S560" s="15" t="str">
        <f t="shared" si="4"/>
        <v/>
      </c>
      <c r="T560" s="69"/>
      <c r="U560" s="2"/>
      <c r="V560" s="2"/>
    </row>
    <row r="561" spans="2:20" ht="20.100000000000001" customHeight="1">
      <c r="B561" s="306" t="s">
        <v>296</v>
      </c>
      <c r="C561" s="90"/>
      <c r="D561" s="90"/>
      <c r="E561" s="90"/>
      <c r="F561" s="82" t="s">
        <v>2568</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2552</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2552</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2568</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6"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2588</v>
      </c>
      <c r="K4" s="492"/>
      <c r="L4" s="492"/>
      <c r="M4" s="491" t="s">
        <v>2534</v>
      </c>
      <c r="N4" s="492"/>
      <c r="O4" s="492"/>
      <c r="P4" s="492"/>
      <c r="Q4" s="492"/>
      <c r="R4" s="65" t="s">
        <v>2561</v>
      </c>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happy01</cp:lastModifiedBy>
  <cp:lastPrinted>2021-03-04T10:23:32Z</cp:lastPrinted>
  <dcterms:created xsi:type="dcterms:W3CDTF">2020-12-23T05:28:24Z</dcterms:created>
  <dcterms:modified xsi:type="dcterms:W3CDTF">2025-02-05T06:55:37Z</dcterms:modified>
</cp:coreProperties>
</file>