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6FE075-F3CB-48DA-83A4-BDB6427FEBBD}" xr6:coauthVersionLast="47" xr6:coauthVersionMax="47" xr10:uidLastSave="{00000000-0000-0000-0000-000000000000}"/>
  <bookViews>
    <workbookView xWindow="-135" yWindow="0" windowWidth="20625" windowHeight="1090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<sst xmlns="http://schemas.openxmlformats.org/spreadsheetml/2006/main" count="192" uniqueCount="143">
  <si>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</si>
  <si>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</si>
  <si>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</si>
  <si>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</si>
  <si>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</si>
  <si>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</si>
  <si>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</si>
  <si>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</si>
  <si>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</si>
  <si>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</si>
  <si>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</si>
  <si>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</si>
  <si>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</si>
  <si>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</si>
  <si>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</si>
  <si>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</si>
  <si>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</si>
  <si>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</si>
  <si>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</si>
  <si>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</si>
  <si>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</si>
  <si>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</si>
  <si>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</si>
  <si>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</si>
  <si>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</si>
  <si>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</si>
  <si>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</si>
  <si>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</si>
  <si>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</si>
  <si>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</si>
  <si>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</si>
  <si>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</si>
  <si>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</si>
  <si>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</si>
  <si>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</si>
  <si>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</si>
  <si>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</si>
  <si>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</si>
  <si>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</si>
  <si>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</si>
  <si>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</si>
  <si>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</si>
  <si>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</si>
  <si>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</si>
  <si>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</si>
  <si>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</si>
  <si>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</si>
  <si>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</si>
  <si>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</si>
  <si>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</si>
  <si>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</si>
  <si>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</si>
  <si>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</si>
  <si>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</si>
  <si>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</si>
  <si>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</si>
  <si>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</si>
  <si>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</si>
  <si>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</si>
  <si>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</si>
  <si>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</si>
  <si>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</si>
  <si>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</si>
  <si>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</si>
  <si>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</si>
  <si>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</si>
  <si>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</si>
  <si>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</si>
  <si>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</si>
  <si>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</si>
  <si>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</si>
  <si>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</si>
  <si>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</si>
  <si>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</si>
  <si>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</si>
  <si>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</si>
  <si>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</si>
  <si>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</si>
  <si>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</si>
  <si>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</si>
  <si>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</si>
  <si>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</si>
  <si>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</si>
  <si>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</si>
  <si>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</si>
  <si>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</si>
  <si>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</si>
  <si>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</si>
  <si>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</si>
  <si>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</si>
  <si>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</si>
  <si>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</si>
  <si>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</si>
  <si>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</si>
  <si>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</si>
  <si>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</si>
  <si>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</si>
  <si>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</si>
  <si>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</si>
  <si>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</si>
  <si>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</si>
  <si>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</si>
  <si>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</si>
  <si>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</si>
  <si>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</si>
  <si>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</si>
  <si>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</si>
  <si>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</si>
  <si>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</si>
  <si>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</si>
  <si>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</si>
  <si>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</si>
  <si>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</si>
  <si>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</si>
  <si>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</si>
  <si>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</si>
  <si>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</si>
  <si>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</si>
  <si>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</si>
  <si>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</si>
  <si>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</si>
  <si>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</si>
  <si>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</si>
  <si>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</si>
  <si>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</si>
  <si>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</si>
  <si>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</si>
  <si>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</si>
  <si>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</si>
  <si>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</si>
  <si>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</si>
  <si>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</si>
  <si>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</si>
  <si>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</si>
  <si>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</si>
  <si>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</si>
  <si>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</si>
  <si>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</si>
  <si>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有料老人ホームさざなみ荘</t>
    <rPh sb="0" eb="4">
      <t>ユウリョウロウジン</t>
    </rPh>
    <rPh sb="11" eb="12">
      <t>ソウ</t>
    </rPh>
    <phoneticPr fontId="1"/>
  </si>
  <si>
    <t>なし</t>
    <phoneticPr fontId="1"/>
  </si>
  <si>
    <t>高砂台５丁目２１番８号</t>
    <rPh sb="0" eb="3">
      <t>タカサゴダイ</t>
    </rPh>
    <rPh sb="4" eb="6">
      <t>チョウメ</t>
    </rPh>
    <rPh sb="8" eb="9">
      <t>バン</t>
    </rPh>
    <rPh sb="10" eb="11">
      <t>ゴウ</t>
    </rPh>
    <phoneticPr fontId="1"/>
  </si>
  <si>
    <t>0166－60－1210</t>
    <phoneticPr fontId="1"/>
  </si>
  <si>
    <t>共用費3，000円</t>
    <rPh sb="0" eb="2">
      <t>キョウヨウ</t>
    </rPh>
    <rPh sb="2" eb="3">
      <t>ヒ</t>
    </rPh>
    <rPh sb="8" eb="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</si>
</sst>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139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140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141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139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42461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20</v>
      </c>
      <c r="Q15" s="75" t="s">
        <v>22</v>
      </c>
      <c r="R15" s="75"/>
      <c r="S15" s="18">
        <v>20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8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>
        <v>1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20</v>
      </c>
      <c r="N19" s="36"/>
      <c r="O19" s="21" t="s">
        <v>106</v>
      </c>
      <c r="P19" s="18"/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85800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91800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26000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37500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4800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14500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6000</v>
      </c>
      <c r="N32" s="10" t="s">
        <v>76</v>
      </c>
      <c r="O32" s="21" t="s">
        <v>74</v>
      </c>
      <c r="P32" s="18">
        <v>11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142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/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有料老人ホームさざなみ荘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高砂台５丁目２１番８号</v>
      </c>
      <c r="F2" s="30" t="str">
        <f>情報開示!M11</f>
        <v>0166－60－1210</v>
      </c>
      <c r="G2" s="30" t="str">
        <f>情報開示!M12</f>
        <v>有料老人ホームさざなみ荘</v>
      </c>
      <c r="H2" s="30" t="str">
        <f>情報開示!M13</f>
        <v>なし</v>
      </c>
      <c r="I2" s="31">
        <f>情報開示!M14</f>
        <v>42461</v>
      </c>
      <c r="J2" s="30">
        <f>情報開示!P15</f>
        <v>20</v>
      </c>
      <c r="K2" s="30">
        <f>情報開示!S15</f>
        <v>20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8</v>
      </c>
      <c r="P2" s="30">
        <f>情報開示!Q17</f>
        <v>2</v>
      </c>
      <c r="Q2" s="30">
        <f>情報開示!T17</f>
        <v>1</v>
      </c>
      <c r="R2" s="30">
        <f>情報開示!N18</f>
        <v>5</v>
      </c>
      <c r="S2" s="30">
        <f>情報開示!Q18</f>
        <v>2</v>
      </c>
      <c r="T2" s="30">
        <f>情報開示!T18</f>
        <v>1</v>
      </c>
      <c r="U2" s="30">
        <f>情報開示!M19</f>
        <v>20</v>
      </c>
      <c r="V2" s="30">
        <f>情報開示!P19</f>
        <v>0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85800</v>
      </c>
      <c r="AG2" s="32">
        <f>情報開示!P27</f>
        <v>91800</v>
      </c>
      <c r="AH2" s="32">
        <f>情報開示!P28</f>
        <v>26000</v>
      </c>
      <c r="AI2" s="32">
        <f>情報開示!P29</f>
        <v>37500</v>
      </c>
      <c r="AJ2" s="32">
        <f>情報開示!P30</f>
        <v>4800</v>
      </c>
      <c r="AK2" s="32">
        <f>情報開示!P31</f>
        <v>14500</v>
      </c>
      <c r="AL2" s="32">
        <f>情報開示!M32</f>
        <v>6000</v>
      </c>
      <c r="AM2" s="30">
        <f>情報開示!P32</f>
        <v>11</v>
      </c>
      <c r="AN2" s="30">
        <f>情報開示!S32</f>
        <v>4</v>
      </c>
      <c r="AO2" s="30" t="str">
        <f>情報開示!M33</f>
        <v>共用費3，000円</v>
      </c>
      <c r="AP2" s="30">
        <f>情報開示!M35</f>
        <v>0</v>
      </c>
      <c r="AQ2" s="30">
        <f>情報開示!M36</f>
        <v>0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2025-10-22T07:37:20Z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