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komorebi2023a\Desktop\施設書類\R7年度なの花現況報告\"/>
    </mc:Choice>
  </mc:AlternateContent>
  <xr:revisionPtr revIDLastSave="0" documentId="13_ncr:1_{27A0788C-D6A1-4632-9532-4EECEBF28E1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<sst xmlns="http://schemas.openxmlformats.org/spreadsheetml/2006/main" count="3075" uniqueCount="2596">
  <si>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</si>
  <si>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</si>
  <si>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</si>
  <si>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</si>
  <si>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</si>
  <si>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</si>
  <si>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</si>
  <si>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</si>
  <si>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</si>
  <si>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</si>
  <si>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</si>
  <si>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</si>
  <si>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</si>
  <si>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</si>
  <si>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</si>
  <si>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</si>
  <si>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</si>
  <si>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</si>
  <si>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</si>
  <si>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</si>
  <si>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</si>
  <si>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</si>
  <si>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</si>
  <si>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</si>
  <si>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</si>
  <si>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</si>
  <si>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</si>
  <si>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</si>
  <si>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</si>
  <si>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</si>
  <si>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</si>
  <si>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</si>
  <si>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</si>
  <si>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</si>
  <si>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</si>
  <si>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</si>
  <si>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</si>
  <si>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</si>
  <si>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</si>
  <si>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</si>
  <si>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</si>
  <si>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</si>
  <si>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</si>
  <si>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</si>
  <si>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</si>
  <si>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</si>
  <si>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</si>
  <si>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</si>
  <si>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</si>
  <si>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</si>
  <si>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</si>
  <si>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</si>
  <si>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</si>
  <si>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</si>
  <si>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</si>
  <si>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</si>
  <si>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</si>
  <si>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</si>
  <si>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</si>
  <si>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</si>
  <si>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</si>
  <si>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</si>
  <si>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</si>
  <si>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</si>
  <si>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</si>
  <si>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</si>
  <si>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</si>
  <si>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</si>
  <si>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</si>
  <si>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</si>
  <si>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</si>
  <si>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</si>
  <si>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</si>
  <si>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</si>
  <si>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</si>
  <si>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</si>
  <si>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</si>
  <si>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</si>
  <si>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</si>
  <si>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</si>
  <si>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</si>
  <si>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</si>
  <si>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</si>
  <si>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</si>
  <si>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</si>
  <si>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</si>
  <si>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</si>
  <si>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</si>
  <si>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</si>
  <si>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</si>
  <si>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</si>
  <si>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</si>
  <si>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</si>
  <si>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</si>
  <si>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</si>
  <si>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</si>
  <si>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</si>
  <si>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</si>
  <si>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</si>
  <si>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</si>
  <si>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</si>
  <si>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</si>
  <si>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</si>
  <si>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</si>
  <si>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</si>
  <si>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</si>
  <si>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</si>
  <si>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</si>
  <si>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</si>
  <si>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</si>
  <si>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</si>
  <si>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</si>
  <si>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</si>
  <si>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</si>
  <si>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</si>
  <si>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</si>
  <si>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</si>
  <si>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</si>
  <si>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</si>
  <si>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</si>
  <si>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</si>
  <si>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</si>
  <si>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</si>
  <si>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</si>
  <si>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</si>
  <si>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</si>
  <si>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</si>
  <si>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</si>
  <si>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</si>
  <si>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</si>
  <si>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</si>
  <si>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</si>
  <si>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</si>
  <si>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</si>
  <si>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</si>
  <si>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</si>
  <si>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</si>
  <si>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</si>
  <si>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</si>
  <si>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</si>
  <si>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</si>
  <si>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</si>
  <si>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</si>
  <si>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</si>
  <si>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</si>
  <si>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</si>
  <si>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</si>
  <si>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</si>
  <si>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</si>
  <si>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</si>
  <si>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</si>
  <si>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</si>
  <si>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</si>
  <si>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</si>
  <si>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</si>
  <si>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</si>
  <si>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</si>
  <si>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</si>
  <si>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</si>
  <si>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</si>
  <si>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</si>
  <si>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</si>
  <si>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</si>
  <si>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</si>
  <si>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</si>
  <si>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</si>
  <si>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</si>
  <si>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</si>
  <si>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</si>
  <si>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</si>
  <si>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</si>
  <si>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</si>
  <si>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</si>
  <si>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</si>
  <si>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</si>
  <si>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</si>
  <si>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</si>
  <si>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</si>
  <si>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</si>
  <si>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</si>
  <si>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</si>
  <si>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</si>
  <si>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</si>
  <si>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</si>
  <si>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</si>
  <si>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</si>
  <si>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</si>
  <si>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</si>
  <si>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</si>
  <si>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</si>
  <si>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</si>
  <si>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</si>
  <si>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</si>
  <si>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</si>
  <si>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</si>
  <si>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</si>
  <si>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</si>
  <si>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</si>
  <si>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</si>
  <si>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</si>
  <si>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</si>
  <si>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</si>
  <si>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</si>
  <si>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</si>
  <si>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</si>
  <si>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</si>
  <si>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</si>
  <si>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</si>
  <si>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</si>
  <si>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</si>
  <si>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</si>
  <si>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</si>
  <si>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</si>
  <si>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</si>
  <si>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</si>
  <si>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</si>
  <si>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</si>
  <si>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</si>
  <si>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</si>
  <si>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</si>
  <si>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</si>
  <si>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</si>
  <si>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</si>
  <si>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</si>
  <si>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</si>
  <si>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</si>
  <si>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</si>
  <si>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</si>
  <si>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</si>
  <si>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</si>
  <si>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</si>
  <si>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</si>
  <si>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</si>
  <si>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</si>
  <si>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</si>
  <si>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</si>
  <si>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</si>
  <si>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</si>
  <si>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</si>
  <si>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</si>
  <si>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</si>
  <si>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</si>
  <si>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</si>
  <si>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</si>
  <si>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</si>
  <si>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</si>
  <si>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</si>
  <si>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</si>
  <si>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</si>
  <si>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</si>
  <si>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</si>
  <si>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</si>
  <si>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</si>
  <si>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</si>
  <si>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</si>
  <si>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</si>
  <si>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</si>
  <si>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</si>
  <si>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</si>
  <si>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</si>
  <si>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</si>
  <si>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</si>
  <si>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</si>
  <si>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</si>
  <si>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</si>
  <si>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</si>
  <si>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</si>
  <si>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</si>
  <si>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</si>
  <si>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</si>
  <si>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</si>
  <si>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</si>
  <si>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</si>
  <si>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</si>
  <si>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</si>
  <si>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</si>
  <si>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</si>
  <si>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</si>
  <si>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</si>
  <si>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</si>
  <si>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</si>
  <si>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</si>
  <si>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</si>
  <si>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</si>
  <si>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</si>
  <si>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</si>
  <si>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</si>
  <si>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</si>
  <si>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</si>
  <si>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</si>
  <si>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</si>
  <si>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</si>
  <si>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</si>
  <si>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</si>
  <si>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</si>
  <si>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</si>
  <si>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</si>
  <si>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</si>
  <si>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</si>
  <si>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</si>
  <si>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</si>
  <si>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</si>
  <si>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</si>
  <si>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</si>
  <si>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</si>
  <si>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</si>
  <si>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</si>
  <si>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</si>
  <si>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</si>
  <si>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</si>
  <si>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</si>
  <si>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</si>
  <si>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</si>
  <si>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</si>
  <si>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</si>
  <si>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</si>
  <si>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</si>
  <si>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</si>
  <si>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</si>
  <si>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</si>
  <si>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</si>
  <si>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</si>
  <si>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</si>
  <si>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</si>
  <si>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</si>
  <si>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</si>
  <si>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</si>
  <si>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</si>
  <si>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</si>
  <si>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</si>
  <si>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</si>
  <si>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</si>
  <si>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</si>
  <si>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</si>
  <si>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</si>
  <si>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</si>
  <si>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</si>
  <si>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</si>
  <si>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</si>
  <si>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</si>
  <si>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</si>
  <si>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</si>
  <si>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</si>
  <si>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</si>
  <si>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</si>
  <si>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</si>
  <si>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</si>
  <si>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</si>
  <si>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</si>
  <si>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</si>
  <si>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</si>
  <si>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</si>
  <si>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</si>
  <si>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</si>
  <si>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</si>
  <si>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</si>
  <si>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</si>
  <si>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</si>
  <si>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</si>
  <si>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</si>
  <si>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</si>
  <si>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</si>
  <si>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</si>
  <si>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</si>
  <si>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</si>
  <si>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</si>
  <si>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</si>
  <si>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</si>
  <si>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</si>
  <si>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</si>
  <si>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</si>
  <si>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</si>
  <si>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</si>
  <si>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</si>
  <si>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</si>
  <si>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</si>
  <si>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</si>
  <si>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</si>
  <si>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</si>
  <si>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</si>
  <si>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</si>
  <si>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</si>
  <si>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</si>
  <si>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</si>
  <si>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</si>
  <si>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</si>
  <si>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</si>
  <si>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</si>
  <si>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</si>
  <si>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</si>
  <si>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</si>
  <si>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</si>
  <si>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</si>
  <si>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</si>
  <si>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</si>
  <si>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</si>
  <si>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</si>
  <si>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</si>
  <si>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</si>
  <si>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</si>
  <si>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</si>
  <si>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</si>
  <si>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</si>
  <si>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</si>
  <si>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</si>
  <si>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</si>
  <si>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</si>
  <si>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</si>
  <si>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</si>
  <si>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</si>
  <si>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</si>
  <si>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</si>
  <si>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</si>
  <si>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</si>
  <si>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</si>
  <si>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</si>
  <si>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</si>
  <si>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</si>
  <si>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</si>
  <si>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</si>
  <si>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</si>
  <si>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</si>
  <si>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</si>
  <si>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</si>
  <si>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</si>
  <si>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</si>
  <si>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</si>
  <si>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</si>
  <si>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</si>
  <si>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</si>
  <si>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</si>
  <si>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</si>
  <si>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</si>
  <si>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</si>
  <si>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</si>
  <si>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</si>
  <si>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</si>
  <si>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</si>
  <si>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</si>
  <si>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</si>
  <si>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</si>
  <si>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</si>
  <si>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</si>
  <si>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</si>
  <si>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</si>
  <si>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</si>
  <si>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</si>
  <si>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</si>
  <si>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</si>
  <si>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</si>
  <si>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</si>
  <si>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</si>
  <si>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</si>
  <si>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</si>
  <si>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</si>
  <si>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</si>
  <si>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</si>
  <si>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</si>
  <si>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</si>
  <si>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</si>
  <si>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</si>
  <si>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</si>
  <si>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</si>
  <si>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</si>
  <si>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</si>
  <si>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</si>
  <si>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</si>
  <si>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</si>
  <si>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</si>
  <si>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</si>
  <si>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</si>
  <si>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</si>
  <si>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</si>
  <si>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</si>
  <si>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</si>
  <si>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</si>
  <si>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</si>
  <si>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</si>
  <si>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</si>
  <si>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</si>
  <si>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</si>
  <si>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</si>
  <si>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</si>
  <si>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</si>
  <si>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</si>
  <si>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</si>
  <si>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</si>
  <si>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</si>
  <si>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</si>
  <si>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</si>
  <si>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</si>
  <si>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</si>
  <si>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</si>
  <si>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</si>
  <si>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</si>
  <si>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</si>
  <si>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</si>
  <si>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</si>
  <si>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</si>
  <si>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</si>
  <si>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</si>
  <si>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</si>
  <si>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</si>
  <si>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</si>
  <si>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</si>
  <si>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</si>
  <si>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</si>
  <si>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</si>
  <si>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</si>
  <si>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</si>
  <si>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</si>
  <si>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</si>
  <si>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</si>
  <si>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</si>
  <si>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</si>
  <si>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</si>
  <si>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</si>
  <si>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</si>
  <si>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</si>
  <si>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</si>
  <si>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</si>
  <si>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</si>
  <si>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</si>
  <si>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</si>
  <si>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</si>
  <si>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</si>
  <si>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</si>
  <si>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</si>
  <si>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</si>
  <si>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</si>
  <si>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</si>
  <si>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</si>
  <si>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</si>
  <si>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</si>
  <si>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</si>
  <si>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</si>
  <si>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</si>
  <si>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</si>
  <si>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</si>
  <si>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</si>
  <si>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</si>
  <si>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</si>
  <si>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</si>
  <si>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</si>
  <si>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</si>
  <si>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</si>
  <si>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</si>
  <si>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</si>
  <si>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</si>
  <si>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</si>
  <si>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</si>
  <si>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</si>
  <si>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</si>
  <si>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</si>
  <si>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</si>
  <si>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</si>
  <si>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</si>
  <si>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</si>
  <si>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</si>
  <si>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</si>
  <si>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</si>
  <si>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</si>
  <si>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</si>
  <si>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</si>
  <si>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</si>
  <si>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</si>
  <si>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</si>
  <si>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</si>
  <si>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</si>
  <si>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</si>
  <si>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</si>
  <si>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</si>
  <si>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</si>
  <si>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</si>
  <si>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</si>
  <si>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</si>
  <si>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</si>
  <si>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</si>
  <si>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</si>
  <si>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</si>
  <si>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</si>
  <si>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</si>
  <si>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</si>
  <si>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</si>
  <si>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</si>
  <si>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</si>
  <si>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</si>
  <si>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</si>
  <si>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</si>
  <si>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</si>
  <si>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</si>
  <si>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</si>
  <si>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</si>
  <si>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</si>
  <si>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</si>
  <si>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</si>
  <si>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</si>
  <si>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</si>
  <si>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</si>
  <si>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</si>
  <si>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</si>
  <si>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</si>
  <si>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</si>
  <si>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</si>
  <si>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</si>
  <si>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</si>
  <si>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</si>
  <si>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</si>
  <si>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</si>
  <si>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</si>
  <si>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</si>
  <si>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</si>
  <si>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</si>
  <si>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</si>
  <si>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</si>
  <si>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</si>
  <si>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</si>
  <si>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</si>
  <si>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</si>
  <si>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</si>
  <si>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</si>
  <si>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</si>
  <si>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</si>
  <si>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</si>
  <si>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</si>
  <si>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</si>
  <si>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</si>
  <si>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</si>
  <si>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</si>
  <si>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</si>
  <si>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</si>
  <si>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</si>
  <si>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</si>
  <si>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</si>
  <si>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</si>
  <si>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</si>
  <si>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</si>
  <si>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</si>
  <si>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</si>
  <si>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</si>
  <si>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</si>
  <si>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</si>
  <si>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</si>
  <si>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</si>
  <si>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</si>
  <si>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</si>
  <si>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</si>
  <si>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</si>
  <si>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</si>
  <si>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</si>
  <si>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</si>
  <si>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</si>
  <si>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</si>
  <si>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</si>
  <si>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</si>
  <si>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</si>
  <si>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</si>
  <si>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</si>
  <si>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</si>
  <si>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</si>
  <si>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</si>
  <si>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</si>
  <si>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</si>
  <si>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</si>
  <si>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</si>
  <si>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</si>
  <si>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</si>
  <si>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</si>
  <si>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</si>
  <si>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</si>
  <si>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</si>
  <si>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</si>
  <si>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</si>
  <si>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</si>
  <si>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</si>
  <si>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</si>
  <si>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</si>
  <si>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</si>
  <si>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</si>
  <si>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</si>
  <si>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</si>
  <si>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</si>
  <si>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</si>
  <si>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</si>
  <si>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</si>
  <si>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</si>
  <si>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</si>
  <si>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</si>
  <si>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</si>
  <si>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</si>
  <si>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</si>
  <si>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</si>
  <si>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</si>
  <si>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</si>
  <si>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</si>
  <si>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</si>
  <si>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</si>
  <si>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</si>
  <si>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</si>
  <si>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</si>
  <si>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</si>
  <si>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</si>
  <si>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</si>
  <si>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</si>
  <si>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</si>
  <si>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</si>
  <si>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</si>
  <si>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</si>
  <si>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</si>
  <si>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</si>
  <si>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</si>
  <si>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</si>
  <si>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</si>
  <si>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</si>
  <si>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</si>
  <si>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</si>
  <si>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</si>
  <si>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</si>
  <si>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</si>
  <si>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</si>
  <si>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</si>
  <si>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</si>
  <si>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</si>
  <si>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</si>
  <si>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</si>
  <si>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</si>
  <si>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</si>
  <si>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</si>
  <si>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</si>
  <si>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</si>
  <si>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</si>
  <si>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</si>
  <si>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</si>
  <si>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</si>
  <si>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</si>
  <si>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</si>
  <si>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</si>
  <si>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</si>
  <si>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</si>
  <si>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</si>
  <si>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</si>
  <si>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</si>
  <si>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</si>
  <si>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</si>
  <si>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</si>
  <si>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</si>
  <si>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</si>
  <si>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</si>
  <si>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</si>
  <si>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</si>
  <si>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</si>
  <si>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</si>
  <si>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</si>
  <si>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</si>
  <si>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</si>
  <si>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</si>
  <si>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</si>
  <si>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</si>
  <si>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</si>
  <si>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</si>
  <si>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</si>
  <si>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</si>
  <si>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</si>
  <si>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</si>
  <si>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</si>
  <si>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</si>
  <si>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</si>
  <si>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</si>
  <si>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</si>
  <si>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</si>
  <si>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</si>
  <si>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</si>
  <si>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</si>
  <si>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</si>
  <si>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</si>
  <si>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</si>
  <si>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</si>
  <si>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</si>
  <si>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</si>
  <si>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</si>
  <si>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</si>
  <si>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</si>
  <si>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</si>
  <si>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</si>
  <si>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</si>
  <si>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</si>
  <si>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</si>
  <si>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</si>
  <si>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</si>
  <si>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</si>
  <si>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</si>
  <si>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</si>
  <si>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</si>
  <si>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</si>
  <si>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</si>
  <si>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</si>
  <si>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</si>
  <si>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</si>
  <si>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</si>
  <si>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</si>
  <si>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</si>
  <si>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</si>
  <si>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</si>
  <si>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</si>
  <si>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</si>
  <si>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</si>
  <si>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</si>
  <si>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</si>
  <si>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</si>
  <si>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</si>
  <si>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</si>
  <si>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</si>
  <si>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</si>
  <si>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</si>
  <si>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</si>
  <si>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</si>
  <si>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</si>
  <si>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</si>
  <si>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</si>
  <si>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</si>
  <si>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</si>
  <si>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</si>
  <si>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</si>
  <si>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</si>
  <si>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</si>
  <si>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</si>
  <si>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</si>
  <si>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</si>
  <si>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</si>
  <si>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</si>
  <si>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</si>
  <si>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</si>
  <si>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</si>
  <si>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</si>
  <si>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</si>
  <si>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</si>
  <si>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</si>
  <si>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</si>
  <si>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</si>
  <si>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</si>
  <si>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</si>
  <si>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</si>
  <si>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</si>
  <si>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</si>
  <si>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</si>
  <si>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</si>
  <si>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</si>
  <si>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</si>
  <si>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</si>
  <si>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</si>
  <si>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</si>
  <si>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</si>
  <si>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</si>
  <si>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</si>
  <si>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</si>
  <si>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</si>
  <si>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</si>
  <si>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</si>
  <si>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</si>
  <si>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</si>
  <si>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</si>
  <si>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</si>
  <si>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</si>
  <si>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</si>
  <si>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</si>
  <si>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</si>
  <si>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</si>
  <si>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</si>
  <si>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</si>
  <si>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</si>
  <si>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</si>
  <si>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</si>
  <si>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</si>
  <si>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</si>
  <si>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</si>
  <si>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</si>
  <si>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</si>
  <si>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</si>
  <si>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</si>
  <si>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</si>
  <si>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</si>
  <si>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</si>
  <si>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</si>
  <si>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</si>
  <si>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</si>
  <si>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</si>
  <si>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</si>
  <si>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</si>
  <si>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</si>
  <si>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</si>
  <si>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</si>
  <si>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</si>
  <si>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</si>
  <si>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</si>
  <si>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</si>
  <si>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</si>
  <si>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</si>
  <si>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</si>
  <si>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</si>
  <si>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</si>
  <si>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</si>
  <si>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</si>
  <si>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</si>
  <si>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</si>
  <si>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</si>
  <si>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</si>
  <si>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</si>
  <si>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</si>
  <si>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</si>
  <si>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</si>
  <si>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</si>
  <si>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</si>
  <si>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</si>
  <si>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</si>
  <si>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</si>
  <si>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</si>
  <si>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</si>
  <si>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</si>
  <si>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</si>
  <si>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</si>
  <si>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</si>
  <si>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</si>
  <si>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</si>
  <si>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</si>
  <si>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</si>
  <si>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</si>
  <si>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</si>
  <si>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</si>
  <si>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</si>
  <si>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</si>
  <si>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</si>
  <si>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</si>
  <si>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</si>
  <si>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</si>
  <si>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</si>
  <si>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</si>
  <si>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</si>
  <si>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</si>
  <si>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</si>
  <si>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</si>
  <si>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</si>
  <si>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</si>
  <si>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</si>
  <si>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</si>
  <si>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</si>
  <si>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</si>
  <si>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</si>
  <si>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</si>
  <si>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</si>
  <si>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</si>
  <si>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</si>
  <si>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</si>
  <si>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</si>
  <si>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</si>
  <si>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</si>
  <si>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</si>
  <si>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</si>
  <si>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</si>
  <si>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</si>
  <si>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</si>
  <si>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</si>
  <si>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</si>
  <si>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</si>
  <si>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</si>
  <si>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</si>
  <si>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</si>
  <si>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</si>
  <si>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</si>
  <si>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</si>
  <si>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</si>
  <si>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</si>
  <si>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</si>
  <si>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</si>
  <si>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</si>
  <si>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</si>
  <si>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</si>
  <si>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</si>
  <si>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</si>
  <si>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</si>
  <si>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</si>
  <si>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</si>
  <si>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</si>
  <si>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</si>
  <si>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</si>
  <si>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</si>
  <si>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</si>
  <si>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</si>
  <si>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</si>
  <si>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</si>
  <si>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</si>
  <si>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</si>
  <si>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</si>
  <si>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</si>
  <si>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</si>
  <si>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</si>
  <si>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</si>
  <si>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</si>
  <si>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</si>
  <si>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</si>
  <si>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</si>
  <si>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</si>
  <si>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</si>
  <si>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</si>
  <si>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</si>
  <si>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</si>
  <si>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</si>
  <si>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</si>
  <si>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</si>
  <si>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</si>
  <si>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</si>
  <si>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</si>
  <si>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</si>
  <si>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</si>
  <si>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</si>
  <si>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</si>
  <si>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</si>
  <si>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</si>
  <si>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</si>
  <si>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</si>
  <si>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</si>
  <si>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</si>
  <si>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</si>
  <si>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</si>
  <si>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</si>
  <si>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</si>
  <si>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</si>
  <si>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</si>
  <si>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</si>
  <si>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</si>
  <si>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</si>
  <si>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</si>
  <si>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</si>
  <si>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</si>
  <si>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</si>
  <si>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</si>
  <si>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</si>
  <si>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</si>
  <si>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</si>
  <si>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</si>
  <si>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</si>
  <si>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</si>
  <si>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</si>
  <si>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</si>
  <si>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</si>
  <si>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</si>
  <si>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</si>
  <si>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</si>
  <si>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</si>
  <si>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</si>
  <si>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</si>
  <si>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</si>
  <si>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</si>
  <si>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</si>
  <si>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</si>
  <si>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</si>
  <si>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</si>
  <si>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</si>
  <si>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</si>
  <si>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</si>
  <si>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</si>
  <si>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</si>
  <si>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</si>
  <si>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</si>
  <si>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</si>
  <si>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</si>
  <si>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</si>
  <si>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</si>
  <si>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</si>
  <si>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</si>
  <si>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</si>
  <si>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</si>
  <si>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</si>
  <si>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</si>
  <si>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</si>
  <si>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</si>
  <si>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</si>
  <si>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</si>
  <si>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</si>
  <si>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</si>
  <si>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</si>
  <si>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</si>
  <si>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</si>
  <si>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</si>
  <si>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</si>
  <si>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</si>
  <si>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</si>
  <si>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</si>
  <si>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</si>
  <si>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</si>
  <si>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</si>
  <si>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</si>
  <si>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</si>
  <si>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</si>
  <si>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</si>
  <si>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</si>
  <si>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</si>
  <si>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</si>
  <si>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</si>
  <si>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</si>
  <si>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</si>
  <si>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</si>
  <si>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</si>
  <si>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</si>
  <si>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</si>
  <si>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</si>
  <si>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</si>
  <si>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</si>
  <si>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</si>
  <si>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</si>
  <si>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</si>
  <si>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</si>
  <si>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</si>
  <si>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</si>
  <si>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</si>
  <si>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</si>
  <si>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</si>
  <si>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</si>
  <si>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</si>
  <si>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</si>
  <si>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</si>
  <si>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</si>
  <si>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</si>
  <si>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</si>
  <si>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</si>
  <si>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</si>
  <si>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</si>
  <si>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</si>
  <si>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</si>
  <si>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</si>
  <si>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</si>
  <si>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</si>
  <si>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</si>
  <si>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</si>
  <si>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</si>
  <si>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</si>
  <si>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</si>
  <si>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</si>
  <si>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</si>
  <si>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</si>
  <si>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</si>
  <si>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</si>
  <si>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</si>
  <si>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</si>
  <si>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</si>
  <si>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</si>
  <si>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</si>
  <si>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</si>
  <si>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</si>
  <si>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</si>
  <si>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</si>
  <si>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</si>
  <si>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</si>
  <si>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</si>
  <si>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</si>
  <si>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</si>
  <si>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</si>
  <si>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</si>
  <si>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</si>
  <si>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</si>
  <si>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</si>
  <si>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</si>
  <si>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</si>
  <si>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</si>
  <si>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</si>
  <si>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</si>
  <si>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</si>
  <si>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</si>
  <si>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</si>
  <si>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</si>
  <si>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</si>
  <si>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</si>
  <si>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</si>
  <si>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</si>
  <si>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</si>
  <si>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</si>
  <si>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</si>
  <si>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</si>
  <si>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</si>
  <si>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</si>
  <si>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</si>
  <si>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</si>
  <si>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</si>
  <si>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</si>
  <si>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</si>
  <si>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</si>
  <si>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</si>
  <si>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</si>
  <si>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</si>
  <si>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</si>
  <si>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</si>
  <si>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</si>
  <si>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</si>
  <si>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</si>
  <si>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</si>
  <si>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</si>
  <si>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</si>
  <si>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</si>
  <si>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</si>
  <si>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</si>
  <si>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</si>
  <si>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</si>
  <si>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</si>
  <si>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</si>
  <si>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</si>
  <si>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</si>
  <si>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</si>
  <si>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</si>
  <si>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</si>
  <si>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</si>
  <si>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</si>
  <si>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</si>
  <si>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</si>
  <si>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</si>
  <si>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</si>
  <si>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</si>
  <si>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</si>
  <si>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</si>
  <si>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</si>
  <si>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</si>
  <si>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</si>
  <si>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</si>
  <si>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</si>
  <si>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</si>
  <si>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</si>
  <si>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</si>
  <si>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</si>
  <si>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</si>
  <si>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</si>
  <si>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</si>
  <si>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</si>
  <si>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</si>
  <si>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</si>
  <si>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</si>
  <si>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</si>
  <si>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</si>
  <si>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</si>
  <si>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</si>
  <si>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</si>
  <si>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</si>
  <si>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</si>
  <si>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</si>
  <si>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</si>
  <si>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</si>
  <si>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</si>
  <si>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</si>
  <si>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</si>
  <si>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</si>
  <si>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</si>
  <si>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</si>
  <si>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</si>
  <si>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</si>
  <si>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</si>
  <si>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</si>
  <si>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</si>
  <si>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</si>
  <si>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</si>
  <si>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</si>
  <si>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</si>
  <si>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</si>
  <si>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</si>
  <si>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</si>
  <si>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</si>
  <si>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</si>
  <si>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</si>
  <si>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</si>
  <si>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</si>
  <si>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</si>
  <si>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</si>
  <si>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</si>
  <si>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</si>
  <si>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</si>
  <si>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</si>
  <si>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</si>
  <si>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</si>
  <si>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</si>
  <si>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</si>
  <si>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</si>
  <si>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</si>
  <si>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</si>
  <si>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</si>
  <si>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</si>
  <si>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</si>
  <si>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</si>
  <si>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</si>
  <si>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</si>
  <si>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</si>
  <si>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</si>
  <si>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</si>
  <si>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</si>
  <si>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</si>
  <si>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</si>
  <si>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</si>
  <si>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</si>
  <si>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</si>
  <si>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</si>
  <si>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</si>
  <si>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</si>
  <si>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</si>
  <si>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</si>
  <si>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</si>
  <si>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</si>
  <si>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</si>
  <si>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</si>
  <si>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</si>
  <si>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</si>
  <si>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</si>
  <si>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</si>
  <si>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</si>
  <si>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</si>
  <si>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</si>
  <si>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</si>
  <si>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</si>
  <si>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</si>
  <si>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</si>
  <si>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</si>
  <si>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</si>
  <si>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</si>
  <si>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</si>
  <si>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</si>
  <si>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</si>
  <si>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</si>
  <si>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</si>
  <si>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</si>
  <si>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</si>
  <si>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</si>
  <si>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</si>
  <si>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</si>
  <si>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</si>
  <si>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</si>
  <si>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</si>
  <si>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</si>
  <si>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</si>
  <si>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</si>
  <si>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</si>
  <si>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</si>
  <si>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</si>
  <si>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</si>
  <si>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</si>
  <si>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</si>
  <si>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</si>
  <si>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</si>
  <si>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</si>
  <si>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</si>
  <si>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</si>
  <si>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</si>
  <si>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</si>
  <si>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</si>
  <si>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</si>
  <si>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</si>
  <si>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</si>
  <si>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</si>
  <si>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</si>
  <si>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</si>
  <si>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</si>
  <si>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</si>
  <si>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</si>
  <si>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</si>
  <si>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</si>
  <si>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</si>
  <si>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</si>
  <si>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</si>
  <si>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</si>
  <si>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</si>
  <si>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</si>
  <si>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</si>
  <si>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</si>
  <si>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</si>
  <si>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</si>
  <si>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</si>
  <si>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</si>
  <si>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</si>
  <si>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</si>
  <si>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</si>
  <si>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</si>
  <si>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</si>
  <si>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</si>
  <si>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</si>
  <si>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</si>
  <si>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</si>
  <si>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</si>
  <si>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</si>
  <si>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</si>
  <si>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</si>
  <si>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</si>
  <si>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</si>
  <si>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</si>
  <si>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</si>
  <si>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</si>
  <si>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</si>
  <si>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</si>
  <si>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</si>
  <si>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</si>
  <si>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</si>
  <si>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</si>
  <si>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</si>
  <si>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</si>
  <si>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</si>
  <si>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</si>
  <si>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</si>
  <si>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</si>
  <si>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</si>
  <si>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</si>
  <si>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</si>
  <si>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</si>
  <si>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</si>
  <si>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</si>
  <si>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</si>
  <si>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</si>
  <si>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</si>
  <si>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</si>
  <si>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</si>
  <si>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</si>
  <si>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</si>
  <si>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</si>
  <si>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</si>
  <si>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</si>
  <si>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</si>
  <si>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</si>
  <si>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</si>
  <si>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</si>
  <si>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</si>
  <si>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</si>
  <si>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</si>
  <si>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</si>
  <si>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</si>
  <si>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</si>
  <si>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</si>
  <si>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</si>
  <si>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</si>
  <si>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</si>
  <si>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</si>
  <si>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</si>
  <si>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</si>
  <si>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</si>
  <si>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</si>
  <si>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</si>
  <si>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</si>
  <si>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</si>
  <si>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</si>
  <si>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</si>
  <si>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</si>
  <si>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</si>
  <si>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</si>
  <si>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</si>
  <si>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</si>
  <si>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</si>
  <si>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</si>
  <si>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</si>
  <si>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</si>
  <si>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</si>
  <si>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</si>
  <si>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</si>
  <si>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</si>
  <si>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</si>
  <si>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</si>
  <si>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</si>
  <si>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</si>
  <si>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</si>
  <si>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</si>
  <si>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</si>
  <si>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</si>
  <si>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</si>
  <si>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</si>
  <si>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</si>
  <si>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</si>
  <si>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</si>
  <si>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</si>
  <si>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</si>
  <si>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</si>
  <si>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</si>
  <si>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</si>
  <si>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</si>
  <si>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</si>
  <si>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</si>
  <si>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</si>
  <si>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</si>
  <si>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</si>
  <si>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</si>
  <si>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</si>
  <si>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</si>
  <si>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</si>
  <si>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</si>
  <si>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</si>
  <si>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</si>
  <si>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</si>
  <si>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</si>
  <si>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</si>
  <si>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</si>
  <si>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</si>
  <si>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</si>
  <si>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</si>
  <si>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</si>
  <si>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</si>
  <si>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</si>
  <si>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</si>
  <si>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</si>
  <si>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</si>
  <si>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</si>
  <si>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</si>
  <si>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</si>
  <si>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</si>
  <si>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</si>
  <si>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</si>
  <si>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</si>
  <si>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</si>
  <si>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</si>
  <si>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</si>
  <si>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</si>
  <si>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</si>
  <si>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</si>
  <si>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</si>
  <si>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</si>
  <si>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</si>
  <si>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</si>
  <si>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</si>
  <si>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</si>
  <si>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</si>
  <si>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</si>
  <si>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</si>
  <si>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</si>
  <si>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</si>
  <si>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</si>
  <si>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</si>
  <si>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</si>
  <si>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</si>
  <si>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</si>
  <si>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</si>
  <si>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</si>
  <si>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</si>
  <si>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</si>
  <si>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</si>
  <si>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</si>
  <si>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</si>
  <si>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</si>
  <si>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</si>
  <si>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</si>
  <si>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</si>
  <si>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</si>
  <si>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</si>
  <si>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</si>
  <si>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</si>
  <si>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</si>
  <si>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</si>
  <si>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</si>
  <si>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</si>
  <si>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</si>
  <si>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</si>
  <si>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</si>
  <si>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</si>
  <si>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</si>
  <si>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</si>
  <si>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</si>
  <si>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</si>
  <si>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</si>
  <si>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</si>
  <si>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</si>
  <si>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</si>
  <si>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</si>
  <si>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</si>
  <si>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</si>
  <si>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</si>
  <si>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</si>
  <si>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</si>
  <si>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</si>
  <si>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</si>
  <si>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</si>
  <si>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</si>
  <si>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</si>
  <si>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</si>
  <si>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</si>
  <si>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</si>
  <si>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</si>
  <si>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</si>
  <si>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</si>
  <si>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</si>
  <si>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</si>
  <si>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</si>
  <si>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</si>
  <si>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</si>
  <si>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</si>
  <si>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</si>
  <si>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</si>
  <si>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</si>
  <si>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</si>
  <si>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</si>
  <si>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</si>
  <si>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</si>
  <si>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</si>
  <si>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</si>
  <si>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</si>
  <si>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</si>
  <si>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</si>
  <si>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</si>
  <si>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</si>
  <si>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</si>
  <si>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</si>
  <si>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</si>
  <si>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</si>
  <si>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</si>
  <si>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</si>
  <si>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</si>
  <si>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</si>
  <si>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</si>
  <si>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</si>
  <si>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</si>
  <si>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</si>
  <si>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</si>
  <si>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</si>
  <si>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</si>
  <si>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</si>
  <si>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</si>
  <si>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</si>
  <si>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</si>
  <si>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</si>
  <si>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</si>
  <si>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</si>
  <si>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</si>
  <si>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</si>
  <si>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</si>
  <si>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</si>
  <si>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</si>
  <si>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</si>
  <si>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</si>
  <si>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</si>
  <si>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</si>
  <si>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</si>
  <si>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</si>
  <si>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</si>
  <si>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</si>
  <si>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</si>
  <si>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</si>
  <si>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</si>
  <si>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</si>
  <si>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</si>
  <si>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</si>
  <si>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</si>
  <si>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</si>
  <si>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</si>
  <si>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</si>
  <si>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</si>
  <si>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</si>
  <si>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</si>
  <si>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</si>
  <si>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</si>
  <si>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</si>
  <si>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</si>
  <si>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</si>
  <si>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</si>
  <si>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</si>
  <si>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</si>
  <si>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</si>
  <si>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</si>
  <si>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</si>
  <si>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</si>
  <si>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</si>
  <si>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</si>
  <si>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</si>
  <si>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</si>
  <si>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</si>
  <si>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</si>
  <si>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</si>
  <si>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</si>
  <si>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</si>
  <si>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</si>
  <si>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</si>
  <si>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</si>
  <si>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</si>
  <si>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</si>
  <si>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</si>
  <si>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</si>
  <si>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</si>
  <si>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</si>
  <si>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</si>
  <si>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</si>
  <si>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</si>
  <si>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</si>
  <si>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</si>
  <si>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</si>
  <si>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</si>
  <si>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</si>
  <si>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</si>
  <si>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</si>
  <si>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</si>
  <si>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</si>
  <si>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</si>
  <si>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</si>
  <si>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</si>
  <si>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</si>
  <si>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</si>
  <si>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</si>
  <si>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</si>
  <si>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</si>
  <si>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</si>
  <si>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</si>
  <si>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</si>
  <si>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</si>
  <si>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</si>
  <si>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</si>
  <si>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</si>
  <si>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</si>
  <si>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</si>
  <si>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</si>
  <si>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</si>
  <si>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</si>
  <si>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</si>
  <si>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</si>
  <si>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</si>
  <si>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</si>
  <si>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</si>
  <si>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</si>
  <si>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</si>
  <si>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</si>
  <si>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</si>
  <si>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</si>
  <si>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</si>
  <si>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</si>
  <si>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</si>
  <si>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</si>
  <si>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</si>
  <si>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</si>
  <si>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</si>
  <si>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</si>
  <si>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</si>
  <si>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</si>
  <si>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</si>
  <si>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</si>
  <si>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</si>
  <si>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</si>
  <si>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</si>
  <si>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</si>
  <si>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</si>
  <si>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</si>
  <si>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</si>
  <si>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</si>
  <si>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</si>
  <si>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</si>
  <si>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</si>
  <si>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</si>
  <si>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</si>
  <si>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</si>
  <si>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</si>
  <si>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</si>
  <si>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</si>
  <si>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</si>
  <si>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</si>
  <si>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</si>
  <si>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</si>
  <si>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</si>
  <si>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</si>
  <si>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</si>
  <si>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</si>
  <si>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</si>
  <si>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</si>
  <si>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</si>
  <si>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</si>
  <si>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</si>
  <si>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</si>
  <si>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</si>
  <si>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</si>
  <si>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</si>
  <si>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</si>
  <si>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</si>
  <si>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</si>
  <si>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</si>
  <si>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</si>
  <si>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</si>
  <si>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</si>
  <si>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</si>
  <si>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</si>
  <si>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</si>
  <si>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</si>
  <si>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</si>
  <si>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</si>
  <si>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</si>
  <si>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</si>
  <si>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</si>
  <si>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</si>
  <si>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</si>
  <si>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</si>
  <si>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</si>
  <si>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</si>
  <si>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</si>
  <si>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</si>
  <si>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</si>
  <si>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</si>
  <si>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</si>
  <si>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</si>
  <si>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</si>
  <si>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</si>
  <si>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</si>
  <si>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</si>
  <si>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</si>
  <si>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</si>
  <si>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</si>
  <si>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</si>
  <si>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</si>
  <si>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</si>
  <si>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</si>
  <si>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</si>
  <si>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</si>
  <si>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</si>
  <si>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</si>
  <si>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</si>
  <si>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</si>
  <si>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</si>
  <si>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</si>
  <si>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</si>
  <si>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</si>
  <si>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</si>
  <si>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</si>
  <si>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</si>
  <si>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</si>
  <si>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</si>
  <si>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</si>
  <si>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</si>
  <si>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</si>
  <si>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</si>
  <si>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</si>
  <si>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</si>
  <si>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</si>
  <si>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</si>
  <si>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</si>
  <si>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</si>
  <si>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</si>
  <si>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</si>
  <si>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</si>
  <si>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</si>
  <si>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</si>
  <si>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</si>
  <si>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</si>
  <si>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</si>
  <si>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</si>
  <si>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</si>
  <si>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</si>
  <si>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</si>
  <si>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</si>
  <si>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</si>
  <si>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</si>
  <si>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</si>
  <si>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</si>
  <si>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</si>
  <si>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</si>
  <si>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</si>
  <si>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</si>
  <si>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</si>
  <si>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</si>
  <si>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</si>
  <si>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</si>
  <si>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</si>
  <si>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</si>
  <si>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</si>
  <si>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</si>
  <si>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</si>
  <si>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</si>
  <si>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</si>
  <si>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</si>
  <si>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</si>
  <si>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</si>
  <si>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</si>
  <si>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</si>
  <si>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</si>
  <si>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</si>
  <si>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</si>
  <si>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</si>
  <si>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</si>
  <si>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</si>
  <si>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</si>
  <si>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</si>
  <si>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</si>
  <si>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</si>
  <si>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</si>
  <si>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</si>
  <si>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</si>
  <si>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</si>
  <si>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</si>
  <si>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</si>
  <si>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</si>
  <si>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</si>
  <si>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</si>
  <si>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</si>
  <si>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</si>
  <si>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</si>
  <si>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</si>
  <si>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</si>
  <si>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</si>
  <si>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</si>
  <si>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</si>
  <si>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</si>
  <si>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</si>
  <si>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</si>
  <si>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</si>
  <si>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</si>
  <si>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</si>
  <si>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</si>
  <si>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</si>
  <si>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</si>
  <si>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</si>
  <si>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</si>
  <si>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</si>
  <si>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</si>
  <si>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</si>
  <si>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</si>
  <si>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</si>
  <si>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</si>
  <si>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</si>
  <si>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</si>
  <si>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</si>
  <si>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</si>
  <si>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</si>
  <si>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</si>
  <si>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</si>
  <si>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</si>
  <si>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</si>
  <si>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</si>
  <si>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</si>
  <si>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</si>
  <si>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</si>
  <si>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</si>
  <si>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</si>
  <si>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</si>
  <si>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</si>
  <si>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</si>
  <si>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</si>
  <si>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</si>
  <si>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</si>
  <si>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</si>
  <si>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</si>
  <si>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</si>
  <si>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</si>
  <si>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</si>
  <si>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</si>
  <si>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</si>
  <si>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</si>
  <si>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</si>
  <si>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</si>
  <si>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</si>
  <si>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</si>
  <si>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</si>
  <si>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</si>
  <si>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</si>
  <si>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</si>
  <si>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</si>
  <si>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</si>
  <si>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</si>
  <si>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</si>
  <si>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</si>
  <si>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</si>
  <si>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</si>
  <si>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</si>
  <si>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</si>
  <si>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</si>
  <si>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</si>
  <si>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</si>
  <si>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</si>
  <si>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</si>
  <si>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</si>
  <si>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</si>
  <si>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</si>
  <si>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</si>
  <si>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</si>
  <si>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</si>
  <si>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</si>
  <si>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</si>
  <si>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</si>
  <si>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</si>
  <si>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</si>
  <si>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</si>
  <si>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</si>
  <si>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</si>
  <si>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</si>
  <si>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</si>
  <si>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</si>
  <si>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</si>
  <si>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</si>
  <si>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</si>
  <si>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</si>
  <si>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</si>
  <si>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</si>
  <si>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</si>
  <si>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</si>
  <si>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</si>
  <si>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</si>
  <si>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</si>
  <si>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</si>
  <si>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</si>
  <si>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</si>
  <si>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</si>
  <si>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</si>
  <si>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</si>
  <si>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</si>
  <si>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</si>
  <si>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</si>
  <si>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</si>
  <si>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</si>
  <si>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</si>
  <si>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</si>
  <si>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</si>
  <si>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</si>
  <si>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</si>
  <si>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</si>
  <si>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</si>
  <si>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</si>
  <si>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</si>
  <si>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</si>
  <si>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</si>
  <si>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</si>
  <si>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</si>
  <si>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</si>
  <si>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</si>
  <si>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</si>
  <si>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</si>
  <si>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</si>
  <si>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</si>
  <si>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</si>
  <si>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</si>
  <si>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</si>
  <si>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</si>
  <si>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</si>
  <si>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</si>
  <si>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</si>
  <si>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</si>
  <si>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</si>
  <si>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</si>
  <si>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</si>
  <si>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</si>
  <si>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</si>
  <si>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</si>
  <si>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</si>
  <si>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</si>
  <si>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</si>
  <si>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</si>
  <si>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</si>
  <si>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</si>
  <si>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</si>
  <si>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</si>
  <si>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</si>
  <si>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</si>
  <si>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</si>
  <si>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</si>
  <si>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</si>
  <si>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</si>
  <si>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</si>
  <si>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</si>
  <si>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</si>
  <si>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</si>
  <si>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</si>
  <si>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</si>
  <si>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</si>
  <si>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</si>
  <si>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</si>
  <si>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</si>
  <si>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</si>
  <si>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</si>
  <si>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</si>
  <si>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</si>
  <si>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</si>
  <si>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</si>
  <si>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</si>
  <si>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</si>
  <si>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</si>
  <si>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</si>
  <si>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</si>
  <si>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</si>
  <si>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</si>
  <si>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</si>
  <si>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</si>
  <si>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</si>
  <si>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</si>
  <si>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</si>
  <si>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</si>
  <si>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</si>
  <si>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</si>
  <si>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</si>
  <si>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</si>
  <si>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</si>
  <si>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</si>
  <si>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</si>
  <si>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</si>
  <si>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</si>
  <si>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</si>
  <si>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</si>
  <si>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</si>
  <si>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</si>
  <si>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</si>
  <si>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</si>
  <si>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</si>
  <si>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</si>
  <si>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</si>
  <si>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</si>
  <si>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</si>
  <si>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</si>
  <si>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</si>
  <si>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</si>
  <si>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</si>
  <si>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</si>
  <si>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</si>
  <si>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</si>
  <si>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</si>
  <si>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</si>
  <si>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</si>
  <si>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</si>
  <si>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</si>
  <si>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</si>
  <si>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</si>
  <si>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</si>
  <si>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</si>
  <si>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</si>
  <si>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</si>
  <si>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</si>
  <si>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</si>
  <si>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</si>
  <si>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</si>
  <si>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</si>
  <si>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</si>
  <si>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</si>
  <si>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</si>
  <si>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</si>
  <si>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</si>
  <si>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</si>
  <si>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</si>
  <si>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</si>
  <si>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</si>
  <si>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</si>
  <si>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</si>
  <si>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</si>
  <si>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</si>
  <si>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</si>
  <si>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</si>
  <si>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</si>
  <si>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</si>
  <si>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</si>
  <si>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</si>
  <si>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</si>
  <si>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</si>
  <si>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</si>
  <si>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</si>
  <si>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</si>
  <si>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</si>
  <si>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</si>
  <si>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</si>
  <si>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</si>
  <si>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</si>
  <si>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</si>
  <si>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</si>
  <si>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</si>
  <si>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</si>
  <si>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</si>
  <si>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</si>
  <si>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</si>
  <si>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</si>
  <si>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</si>
  <si>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</si>
  <si>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</si>
  <si>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</si>
  <si>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</si>
  <si>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</si>
  <si>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</si>
  <si>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</si>
  <si>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</si>
  <si>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</si>
  <si>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</si>
  <si>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</si>
  <si>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</si>
  <si>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</si>
  <si>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</si>
  <si>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</si>
  <si>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</si>
  <si>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</si>
  <si>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</si>
  <si>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</si>
  <si>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</si>
  <si>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</si>
  <si>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</si>
  <si>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</si>
  <si>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</si>
  <si>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</si>
  <si>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</si>
  <si>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</si>
  <si>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</si>
  <si>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</si>
  <si>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</si>
  <si>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</si>
  <si>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</si>
  <si>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</si>
  <si>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</si>
  <si>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</si>
  <si>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</si>
  <si>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</si>
  <si>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</si>
  <si>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</si>
  <si>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</si>
  <si>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</si>
  <si>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</si>
  <si>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</si>
  <si>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</si>
  <si>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</si>
  <si>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</si>
  <si>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</si>
  <si>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</si>
  <si>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</si>
  <si>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</si>
  <si>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</si>
  <si>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</si>
  <si>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</si>
  <si>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</si>
  <si>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</si>
  <si>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</si>
  <si>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</si>
  <si>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</si>
  <si>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</si>
  <si>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</si>
  <si>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</si>
  <si>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</si>
  <si>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</si>
  <si>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</si>
  <si>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</si>
  <si>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</si>
  <si>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</si>
  <si>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</si>
  <si>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</si>
  <si>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</si>
  <si>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</si>
  <si>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</si>
  <si>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</si>
  <si>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</si>
  <si>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</si>
  <si>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</si>
  <si>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</si>
  <si>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</si>
  <si>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</si>
  <si>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</si>
  <si>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</si>
  <si>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</si>
  <si>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</si>
  <si>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</si>
  <si>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</si>
  <si>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</si>
  <si>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</si>
  <si>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</si>
  <si>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</si>
  <si>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</si>
  <si>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</si>
  <si>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</si>
  <si>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</si>
  <si>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</si>
  <si>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</si>
  <si>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</si>
  <si>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</si>
  <si>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</si>
  <si>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</si>
  <si>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</si>
  <si>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</si>
  <si>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</si>
  <si>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</si>
  <si>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</si>
  <si>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</si>
  <si>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</si>
  <si>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</si>
  <si>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</si>
  <si>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</si>
  <si>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</si>
  <si>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</si>
  <si>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</si>
  <si>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</si>
  <si>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</si>
  <si>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</si>
  <si>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</si>
  <si>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</si>
  <si>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</si>
  <si>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</si>
  <si>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</si>
  <si>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</si>
  <si>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</si>
  <si>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</si>
  <si>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</si>
  <si>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</si>
  <si>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</si>
  <si>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</si>
  <si>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</si>
  <si>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</si>
  <si>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</si>
  <si>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</si>
  <si>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</si>
  <si>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</si>
  <si>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</si>
  <si>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</si>
  <si>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</si>
  <si>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</si>
  <si>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</si>
  <si>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</si>
  <si>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</si>
  <si>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</si>
  <si>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</si>
  <si>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</si>
  <si>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</si>
  <si>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</si>
  <si>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</si>
  <si>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</si>
  <si>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</si>
  <si>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</si>
  <si>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</si>
  <si>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</si>
  <si>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</si>
  <si>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</si>
  <si>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</si>
  <si>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</si>
  <si>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</si>
  <si>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</si>
  <si>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</si>
  <si>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</si>
  <si>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</si>
  <si>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</si>
  <si>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</si>
  <si>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</si>
  <si>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</si>
  <si>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</si>
  <si>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</si>
  <si>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</si>
  <si>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</si>
  <si>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</si>
  <si>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</si>
  <si>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</si>
  <si>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</si>
  <si>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</si>
  <si>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</si>
  <si>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</si>
  <si>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</si>
  <si>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</si>
  <si>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</si>
  <si>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</si>
  <si>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</si>
  <si>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</si>
  <si>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</si>
  <si>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</si>
  <si>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</si>
  <si>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</si>
  <si>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</si>
  <si>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</si>
  <si>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</si>
  <si>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</si>
  <si>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</si>
  <si>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</si>
  <si>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</si>
  <si>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</si>
  <si>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</si>
  <si>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</si>
  <si>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</si>
  <si>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</si>
  <si>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</si>
  <si>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</si>
  <si>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</si>
  <si>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</si>
  <si>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</si>
  <si>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</si>
  <si>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</si>
  <si>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</si>
  <si>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</si>
  <si>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</si>
  <si>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</si>
  <si>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</si>
  <si>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</si>
  <si>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</si>
  <si>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</si>
  <si>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</si>
  <si>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</si>
  <si>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</si>
  <si>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</si>
  <si>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</si>
  <si>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</si>
  <si>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</si>
  <si>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</si>
  <si>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</si>
  <si>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</si>
  <si>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</si>
  <si>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</si>
  <si>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</si>
  <si>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</si>
  <si>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</si>
  <si>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</si>
  <si>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</si>
  <si>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</si>
  <si>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</si>
  <si>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</si>
  <si>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</si>
  <si>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</si>
  <si>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</si>
  <si>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</si>
  <si>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</si>
  <si>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</si>
  <si>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</si>
  <si>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</si>
  <si>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</si>
  <si>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</si>
  <si>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</si>
  <si>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</si>
  <si>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</si>
  <si>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</si>
  <si>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</si>
  <si>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</si>
  <si>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</si>
  <si>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</si>
  <si>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</si>
  <si>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</si>
  <si>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</si>
  <si>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</si>
  <si>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</si>
  <si>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</si>
  <si>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</si>
  <si>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</si>
  <si>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</si>
  <si>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</si>
  <si>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</si>
  <si>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</si>
  <si>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</si>
  <si>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</si>
  <si>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</si>
  <si>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</si>
  <si>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</si>
  <si>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</si>
  <si>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</si>
  <si>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</si>
  <si>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</si>
  <si>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</si>
  <si>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</si>
  <si>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</si>
  <si>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</si>
  <si>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</si>
  <si>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</si>
  <si>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</si>
  <si>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</si>
  <si>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</si>
  <si>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</si>
  <si>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</si>
  <si>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</si>
  <si>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</si>
  <si>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</si>
  <si>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</si>
  <si>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</si>
  <si>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</si>
  <si>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</si>
  <si>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</si>
  <si>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</si>
  <si>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</si>
  <si>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</si>
  <si>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</si>
  <si>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</si>
  <si>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</si>
  <si>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</si>
  <si>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</si>
  <si>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</si>
  <si>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</si>
  <si>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</si>
  <si>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</si>
  <si>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</si>
  <si>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</si>
  <si>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</si>
  <si>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</si>
  <si>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</si>
  <si>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</si>
  <si>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</si>
  <si>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</si>
  <si>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</si>
  <si>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</si>
  <si>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</si>
  <si>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</si>
  <si>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</si>
  <si>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</si>
  <si>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</si>
  <si>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</si>
  <si>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</si>
  <si>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</si>
  <si>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</si>
  <si>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</si>
  <si>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</si>
  <si>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</si>
  <si>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</si>
  <si>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</si>
  <si>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</si>
  <si>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</si>
  <si>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</si>
  <si>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</si>
  <si>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</si>
  <si>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</si>
  <si>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</si>
  <si>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</si>
  <si>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</si>
  <si>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</si>
  <si>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</si>
  <si>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</si>
  <si>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</si>
  <si>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</si>
  <si>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</si>
  <si>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</si>
  <si>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</si>
  <si>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</si>
  <si>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</si>
  <si>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</si>
  <si>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</si>
  <si>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</si>
  <si>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</si>
  <si>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</si>
  <si>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</si>
  <si>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</si>
  <si>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</si>
  <si>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</si>
  <si>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</si>
  <si>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</si>
  <si>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</si>
  <si>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</si>
  <si>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</si>
  <si>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</si>
  <si>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</si>
  <si>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</si>
  <si>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</si>
  <si>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</si>
  <si>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</si>
  <si>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</si>
  <si>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</si>
  <si>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</si>
  <si>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</si>
  <si>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</si>
  <si>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</si>
  <si>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</si>
  <si>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</si>
  <si>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</si>
  <si>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</si>
  <si>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</si>
  <si>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本間　宏昭</t>
    <rPh sb="0" eb="2">
      <t>ホンマ</t>
    </rPh>
    <rPh sb="3" eb="5">
      <t>ヒロアキ</t>
    </rPh>
    <phoneticPr fontId="1"/>
  </si>
  <si>
    <t>有限会社こもれ陽　代表取締役</t>
    <rPh sb="0" eb="4">
      <t>ユウゲンガイシャ</t>
    </rPh>
    <rPh sb="7" eb="8">
      <t>ビ</t>
    </rPh>
    <rPh sb="9" eb="14">
      <t>ダイヒョウトリシマリヤク</t>
    </rPh>
    <phoneticPr fontId="1"/>
  </si>
  <si>
    <t>５　営利法人</t>
  </si>
  <si>
    <t>２　法人</t>
  </si>
  <si>
    <t>ゆうげんがいしゃ　こもれび</t>
    <phoneticPr fontId="1"/>
  </si>
  <si>
    <t>有限会社　こもれ陽</t>
    <rPh sb="0" eb="4">
      <t>ユウゲンガイシャ</t>
    </rPh>
    <rPh sb="8" eb="9">
      <t>ビ</t>
    </rPh>
    <phoneticPr fontId="1"/>
  </si>
  <si>
    <t>2450002008325</t>
    <phoneticPr fontId="1"/>
  </si>
  <si>
    <t>旭川市春光3条9丁目7-1</t>
    <rPh sb="0" eb="3">
      <t>アサヒカワシ</t>
    </rPh>
    <rPh sb="3" eb="5">
      <t>シュンコウ</t>
    </rPh>
    <rPh sb="6" eb="7">
      <t>ジョウ</t>
    </rPh>
    <rPh sb="8" eb="10">
      <t>チョウメ</t>
    </rPh>
    <phoneticPr fontId="1"/>
  </si>
  <si>
    <t>0166</t>
    <phoneticPr fontId="1"/>
  </si>
  <si>
    <t>51</t>
    <phoneticPr fontId="1"/>
  </si>
  <si>
    <t>4774</t>
    <phoneticPr fontId="1"/>
  </si>
  <si>
    <t>74</t>
    <phoneticPr fontId="1"/>
  </si>
  <si>
    <t>5272</t>
    <phoneticPr fontId="1"/>
  </si>
  <si>
    <t>asahi_komorebi</t>
    <phoneticPr fontId="1"/>
  </si>
  <si>
    <t>wit.ocn.ne.jp</t>
    <phoneticPr fontId="1"/>
  </si>
  <si>
    <t>代表取締役施設長</t>
    <rPh sb="0" eb="5">
      <t>ダイヒョウトリシマリヤク</t>
    </rPh>
    <rPh sb="5" eb="8">
      <t>シセツチョウ</t>
    </rPh>
    <phoneticPr fontId="1"/>
  </si>
  <si>
    <t>グループハウス　なの花</t>
    <rPh sb="10" eb="11">
      <t>ハナ</t>
    </rPh>
    <phoneticPr fontId="1"/>
  </si>
  <si>
    <t>ぐるーぷはうす　なのはな</t>
    <phoneticPr fontId="1"/>
  </si>
  <si>
    <t>旭川市春光台3条9丁目2-13</t>
    <rPh sb="0" eb="3">
      <t>アサヒカワシ</t>
    </rPh>
    <rPh sb="3" eb="6">
      <t>シュンコウダイ</t>
    </rPh>
    <rPh sb="7" eb="8">
      <t>ジョウ</t>
    </rPh>
    <rPh sb="9" eb="11">
      <t>チョウメ</t>
    </rPh>
    <phoneticPr fontId="1"/>
  </si>
  <si>
    <t>なの花</t>
    <rPh sb="2" eb="3">
      <t>ハナ</t>
    </rPh>
    <phoneticPr fontId="1"/>
  </si>
  <si>
    <t>旭川</t>
    <rPh sb="0" eb="2">
      <t>アサヒカワ</t>
    </rPh>
    <phoneticPr fontId="1"/>
  </si>
  <si>
    <t>道北バス　福祉村行　春光台３条９丁目バス停下車　徒歩３分</t>
    <phoneticPr fontId="1"/>
  </si>
  <si>
    <t>4542</t>
    <phoneticPr fontId="1"/>
  </si>
  <si>
    <t>4543</t>
    <phoneticPr fontId="1"/>
  </si>
  <si>
    <t>本間　啓子</t>
    <rPh sb="0" eb="2">
      <t>ホンマ</t>
    </rPh>
    <rPh sb="3" eb="5">
      <t>ケイコ</t>
    </rPh>
    <phoneticPr fontId="1"/>
  </si>
  <si>
    <t>事務長</t>
    <rPh sb="0" eb="3">
      <t>ジムチョウ</t>
    </rPh>
    <phoneticPr fontId="1"/>
  </si>
  <si>
    <t>３　住宅型</t>
  </si>
  <si>
    <t>１　事業者が自ら所有する土地</t>
  </si>
  <si>
    <t>１　耐火建築物</t>
  </si>
  <si>
    <t>３　木造</t>
  </si>
  <si>
    <t>１　事業者が自ら所有する建物</t>
  </si>
  <si>
    <t>１　全室個室（縁故者個室含む）</t>
  </si>
  <si>
    <t>１　あり</t>
  </si>
  <si>
    <t>２　なし</t>
  </si>
  <si>
    <t>１　あり（車椅子対応）</t>
  </si>
  <si>
    <t>１　全ての居室あり</t>
  </si>
  <si>
    <t>１　全ての便所あり</t>
  </si>
  <si>
    <t>１　全ての浴室あり</t>
  </si>
  <si>
    <t>・明るくゆったりと自由な暮らし
・楽しく穏やかで、安らぎのある暮らし
・その人らしさや誇りを持てる暮らし
・笑顔で挨拶、地域の人達と歩む日々の暮らし</t>
    <phoneticPr fontId="1"/>
  </si>
  <si>
    <t>本人のできること、できないことの見極めを行いながら、介護支援専門員及び家族とともにプラン作成を行っています。</t>
    <phoneticPr fontId="1"/>
  </si>
  <si>
    <t>１　自ら実施</t>
  </si>
  <si>
    <t>○</t>
  </si>
  <si>
    <t>旭川市豊岡3条6丁目</t>
    <rPh sb="0" eb="3">
      <t>アサヒカワシ</t>
    </rPh>
    <rPh sb="3" eb="5">
      <t>トヨオカ</t>
    </rPh>
    <rPh sb="6" eb="7">
      <t>ジョウ</t>
    </rPh>
    <rPh sb="8" eb="10">
      <t>チョウメ</t>
    </rPh>
    <phoneticPr fontId="1"/>
  </si>
  <si>
    <t xml:space="preserve">豊岡内科整形外科クリニック
</t>
    <phoneticPr fontId="1"/>
  </si>
  <si>
    <t>内科、整形外科</t>
    <rPh sb="0" eb="2">
      <t>ナイカ</t>
    </rPh>
    <rPh sb="3" eb="7">
      <t>セイケイゲカ</t>
    </rPh>
    <phoneticPr fontId="1"/>
  </si>
  <si>
    <t>内科、整形外科</t>
    <rPh sb="0" eb="2">
      <t>ナイカ</t>
    </rPh>
    <rPh sb="3" eb="5">
      <t>セイケイ</t>
    </rPh>
    <rPh sb="5" eb="7">
      <t>ゲカ</t>
    </rPh>
    <phoneticPr fontId="1"/>
  </si>
  <si>
    <t>忠和クリニック</t>
    <rPh sb="0" eb="2">
      <t>チュウワ</t>
    </rPh>
    <phoneticPr fontId="1"/>
  </si>
  <si>
    <t>内科</t>
    <rPh sb="0" eb="2">
      <t>ナイカ</t>
    </rPh>
    <phoneticPr fontId="1"/>
  </si>
  <si>
    <t>ビクトル歯科医院</t>
    <phoneticPr fontId="1"/>
  </si>
  <si>
    <t>往診による歯科治療</t>
    <phoneticPr fontId="1"/>
  </si>
  <si>
    <t>旭川市忠和5条6丁目17番地8</t>
    <rPh sb="0" eb="3">
      <t>アサヒカワシ</t>
    </rPh>
    <phoneticPr fontId="1"/>
  </si>
  <si>
    <t>旭川市豊岡4条2丁目2-19</t>
    <phoneticPr fontId="1"/>
  </si>
  <si>
    <t>利用者及び扶養者は、事業所に対し退所の意思を表明する事により、本契約を解除・終了することが出来る</t>
    <phoneticPr fontId="1"/>
  </si>
  <si>
    <t>１利用者の心身状態などが著しく変り事業所での介護サービスの提供を超えると判断された場合
２利用者及び扶養者が、本契約書に定める利用料金を２ヶ月分以上滞納し、その支払いを催促したにもかかわらず１４日間以内に支払われない場合
３利用者又は家族が、事業所の職員又は他の入所者などに対して、利用継続が困難となる程度の背信・暴言・反社会的行為を行った場合
４天災、災害等で事業所の設備が故障し運営上やむおえない理由に立ち入り、事業所を利用することが出来ない場合</t>
    <phoneticPr fontId="1"/>
  </si>
  <si>
    <t>初任者研修</t>
    <rPh sb="0" eb="5">
      <t>ショニンシャケンシュウ</t>
    </rPh>
    <phoneticPr fontId="1"/>
  </si>
  <si>
    <t>２　建物賃貸借方式</t>
  </si>
  <si>
    <t>３　月払い方式</t>
  </si>
  <si>
    <t>２　日割り計算で減額</t>
  </si>
  <si>
    <t>国の情勢・市場価格等に基づき、現在の料金が適正ではないと判断した場合</t>
    <phoneticPr fontId="1"/>
  </si>
  <si>
    <t>入居ご家族へ書面にて報告し、同意を得たのちに改定</t>
    <phoneticPr fontId="1"/>
  </si>
  <si>
    <t>500(テレビ持込)</t>
    <rPh sb="7" eb="9">
      <t>モチコミ</t>
    </rPh>
    <phoneticPr fontId="1"/>
  </si>
  <si>
    <t>市内の相場と比較して決定</t>
    <phoneticPr fontId="1"/>
  </si>
  <si>
    <t>なし</t>
    <phoneticPr fontId="1"/>
  </si>
  <si>
    <t>必要な処置、通院及び救急搬送等を行い、かかった費用に関して保険会社へ請求する</t>
    <phoneticPr fontId="1"/>
  </si>
  <si>
    <t>２　入居希望者に交付</t>
  </si>
  <si>
    <t>３　公開していない</t>
  </si>
  <si>
    <t>グループホームこもれ陽</t>
    <rPh sb="10" eb="11">
      <t>ビ</t>
    </rPh>
    <phoneticPr fontId="1"/>
  </si>
  <si>
    <t>こもれ陽</t>
    <rPh sb="3" eb="4">
      <t>ビ</t>
    </rPh>
    <phoneticPr fontId="1"/>
  </si>
  <si>
    <t>旭川市春光台3条9丁目2-18</t>
    <rPh sb="0" eb="3">
      <t>アサヒカワシ</t>
    </rPh>
    <rPh sb="3" eb="6">
      <t>シュンコウダイ</t>
    </rPh>
    <rPh sb="7" eb="8">
      <t>ジョウ</t>
    </rPh>
    <rPh sb="9" eb="11">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</si>
</sst>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H462" sqref="H462:O46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2</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70</v>
      </c>
      <c r="H17" s="35" t="s">
        <v>469</v>
      </c>
      <c r="I17" s="32">
        <v>873</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2538</v>
      </c>
      <c r="M20" s="35" t="s">
        <v>469</v>
      </c>
      <c r="N20" s="63" t="s">
        <v>2539</v>
      </c>
      <c r="O20" s="313"/>
      <c r="P20" s="314"/>
      <c r="Q20" s="12"/>
    </row>
    <row r="21" spans="1:20" ht="20.100000000000001" customHeight="1">
      <c r="B21" s="364"/>
      <c r="C21" s="365"/>
      <c r="D21" s="365"/>
      <c r="E21" s="366"/>
      <c r="F21" s="194" t="s">
        <v>411</v>
      </c>
      <c r="G21" s="195"/>
      <c r="H21" s="195"/>
      <c r="I21" s="196"/>
      <c r="J21" s="109" t="s">
        <v>2540</v>
      </c>
      <c r="K21" s="117"/>
      <c r="L21" s="117"/>
      <c r="M21" s="35" t="s">
        <v>465</v>
      </c>
      <c r="N21" s="117" t="s">
        <v>2541</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2005</v>
      </c>
      <c r="G26" s="445"/>
      <c r="H26" s="35" t="s">
        <v>466</v>
      </c>
      <c r="I26" s="445">
        <v>3</v>
      </c>
      <c r="J26" s="445"/>
      <c r="K26" s="35" t="s">
        <v>467</v>
      </c>
      <c r="L26" s="445">
        <v>31</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2543</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71</v>
      </c>
      <c r="H33" s="35" t="s">
        <v>469</v>
      </c>
      <c r="I33" s="32">
        <v>8143</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2546</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2538</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2538</v>
      </c>
      <c r="M44" s="35" t="s">
        <v>469</v>
      </c>
      <c r="N44" s="63" t="s">
        <v>2550</v>
      </c>
      <c r="O44" s="313"/>
      <c r="P44" s="314"/>
    </row>
    <row r="45" spans="2:20" ht="20.100000000000001" customHeight="1">
      <c r="B45" s="186"/>
      <c r="C45" s="130"/>
      <c r="D45" s="130"/>
      <c r="E45" s="130"/>
      <c r="F45" s="194" t="s">
        <v>411</v>
      </c>
      <c r="G45" s="195"/>
      <c r="H45" s="195"/>
      <c r="I45" s="196"/>
      <c r="J45" s="109" t="s">
        <v>2540</v>
      </c>
      <c r="K45" s="117"/>
      <c r="L45" s="117"/>
      <c r="M45" s="35" t="s">
        <v>465</v>
      </c>
      <c r="N45" s="117" t="s">
        <v>2541</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2551</v>
      </c>
      <c r="K48" s="108"/>
      <c r="L48" s="108"/>
      <c r="M48" s="108"/>
      <c r="N48" s="108"/>
      <c r="O48" s="109"/>
      <c r="P48" s="110"/>
    </row>
    <row r="49" spans="1:20" ht="20.100000000000001" customHeight="1">
      <c r="B49" s="186"/>
      <c r="C49" s="130"/>
      <c r="D49" s="130"/>
      <c r="E49" s="130"/>
      <c r="F49" s="130" t="s">
        <v>18</v>
      </c>
      <c r="G49" s="130"/>
      <c r="H49" s="130"/>
      <c r="I49" s="130"/>
      <c r="J49" s="108" t="s">
        <v>2552</v>
      </c>
      <c r="K49" s="108"/>
      <c r="L49" s="108"/>
      <c r="M49" s="108"/>
      <c r="N49" s="108"/>
      <c r="O49" s="109"/>
      <c r="P49" s="110"/>
    </row>
    <row r="50" spans="1:20" ht="20.100000000000001" customHeight="1">
      <c r="B50" s="151" t="s">
        <v>28</v>
      </c>
      <c r="C50" s="100"/>
      <c r="D50" s="100"/>
      <c r="E50" s="100"/>
      <c r="F50" s="100"/>
      <c r="G50" s="100"/>
      <c r="H50" s="100"/>
      <c r="I50" s="100"/>
      <c r="J50" s="444">
        <v>2010</v>
      </c>
      <c r="K50" s="445"/>
      <c r="L50" s="35" t="s">
        <v>466</v>
      </c>
      <c r="M50" s="61"/>
      <c r="N50" s="35" t="s">
        <v>467</v>
      </c>
      <c r="O50" s="61"/>
      <c r="P50" s="37" t="s">
        <v>468</v>
      </c>
      <c r="S50" s="15" t="str">
        <f>IF(OR(J50="",M50="",O50=""),"未記入","")</f>
        <v>未記入</v>
      </c>
    </row>
    <row r="51" spans="1:20" ht="20.100000000000001" customHeight="1" thickBot="1">
      <c r="B51" s="152" t="s">
        <v>29</v>
      </c>
      <c r="C51" s="448"/>
      <c r="D51" s="448"/>
      <c r="E51" s="448"/>
      <c r="F51" s="448"/>
      <c r="G51" s="448"/>
      <c r="H51" s="448"/>
      <c r="I51" s="448"/>
      <c r="J51" s="446">
        <v>2010</v>
      </c>
      <c r="K51" s="447"/>
      <c r="L51" s="36" t="s">
        <v>466</v>
      </c>
      <c r="M51" s="62">
        <v>9</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497</v>
      </c>
      <c r="M61" s="306"/>
      <c r="N61" s="306"/>
      <c r="O61" s="306"/>
      <c r="P61" s="410"/>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479.83</v>
      </c>
      <c r="L72" s="117"/>
      <c r="M72" s="117"/>
      <c r="N72" s="102" t="s">
        <v>472</v>
      </c>
      <c r="O72" s="102"/>
      <c r="P72" s="263"/>
    </row>
    <row r="73" spans="2:16" ht="20.100000000000001" customHeight="1">
      <c r="B73" s="207"/>
      <c r="C73" s="208"/>
      <c r="D73" s="322"/>
      <c r="E73" s="323"/>
      <c r="F73" s="302"/>
      <c r="G73" s="100" t="s">
        <v>42</v>
      </c>
      <c r="H73" s="100"/>
      <c r="I73" s="100"/>
      <c r="J73" s="100"/>
      <c r="K73" s="109">
        <v>479.83</v>
      </c>
      <c r="L73" s="117"/>
      <c r="M73" s="117"/>
      <c r="N73" s="102" t="s">
        <v>472</v>
      </c>
      <c r="O73" s="102"/>
      <c r="P73" s="263"/>
    </row>
    <row r="74" spans="2:16" ht="20.100000000000001" customHeight="1">
      <c r="B74" s="207"/>
      <c r="C74" s="208"/>
      <c r="D74" s="130" t="s">
        <v>43</v>
      </c>
      <c r="E74" s="130"/>
      <c r="F74" s="130"/>
      <c r="G74" s="108" t="s">
        <v>2555</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12.96</v>
      </c>
      <c r="K95" s="50" t="s">
        <v>472</v>
      </c>
      <c r="L95" s="109">
        <v>13</v>
      </c>
      <c r="M95" s="400"/>
      <c r="N95" s="429" t="s">
        <v>2399</v>
      </c>
      <c r="O95" s="430"/>
      <c r="P95" s="431"/>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16.2</v>
      </c>
      <c r="K96" s="50" t="s">
        <v>472</v>
      </c>
      <c r="L96" s="109">
        <v>1</v>
      </c>
      <c r="M96" s="400"/>
      <c r="N96" s="429" t="s">
        <v>2399</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4</v>
      </c>
      <c r="H105" s="103" t="s">
        <v>474</v>
      </c>
      <c r="I105" s="399" t="s">
        <v>66</v>
      </c>
      <c r="J105" s="399"/>
      <c r="K105" s="399"/>
      <c r="L105" s="399"/>
      <c r="M105" s="399"/>
      <c r="N105" s="109">
        <v>0</v>
      </c>
      <c r="O105" s="117"/>
      <c r="P105" s="37" t="s">
        <v>474</v>
      </c>
    </row>
    <row r="106" spans="2:19" ht="20.100000000000001" customHeight="1">
      <c r="B106" s="432"/>
      <c r="C106" s="433"/>
      <c r="D106" s="153"/>
      <c r="E106" s="143"/>
      <c r="F106" s="144"/>
      <c r="G106" s="109"/>
      <c r="H106" s="103"/>
      <c r="I106" s="428" t="s">
        <v>67</v>
      </c>
      <c r="J106" s="428"/>
      <c r="K106" s="428"/>
      <c r="L106" s="428"/>
      <c r="M106" s="428"/>
      <c r="N106" s="109">
        <v>4</v>
      </c>
      <c r="O106" s="117"/>
      <c r="P106" s="37" t="s">
        <v>474</v>
      </c>
    </row>
    <row r="107" spans="2:19" ht="20.100000000000001" customHeight="1">
      <c r="B107" s="432"/>
      <c r="C107" s="433"/>
      <c r="D107" s="96" t="s">
        <v>64</v>
      </c>
      <c r="E107" s="97"/>
      <c r="F107" s="267"/>
      <c r="G107" s="160">
        <v>0</v>
      </c>
      <c r="H107" s="267" t="s">
        <v>474</v>
      </c>
      <c r="I107" s="130" t="s">
        <v>68</v>
      </c>
      <c r="J107" s="130"/>
      <c r="K107" s="130"/>
      <c r="L107" s="130"/>
      <c r="M107" s="130"/>
      <c r="N107" s="109">
        <v>0</v>
      </c>
      <c r="O107" s="117"/>
      <c r="P107" s="37" t="s">
        <v>474</v>
      </c>
    </row>
    <row r="108" spans="2:19" ht="20.100000000000001" customHeight="1">
      <c r="B108" s="432"/>
      <c r="C108" s="433"/>
      <c r="D108" s="322"/>
      <c r="E108" s="323"/>
      <c r="F108" s="302"/>
      <c r="G108" s="166"/>
      <c r="H108" s="302"/>
      <c r="I108" s="130" t="s">
        <v>69</v>
      </c>
      <c r="J108" s="130"/>
      <c r="K108" s="130"/>
      <c r="L108" s="130"/>
      <c r="M108" s="130"/>
      <c r="N108" s="109">
        <v>0</v>
      </c>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v>0</v>
      </c>
      <c r="O109" s="117"/>
      <c r="P109" s="37" t="s">
        <v>474</v>
      </c>
    </row>
    <row r="110" spans="2:19" ht="20.100000000000001" customHeight="1">
      <c r="B110" s="432"/>
      <c r="C110" s="433"/>
      <c r="D110" s="135"/>
      <c r="E110" s="88"/>
      <c r="F110" s="89"/>
      <c r="G110" s="163"/>
      <c r="H110" s="414"/>
      <c r="I110" s="130" t="s">
        <v>82</v>
      </c>
      <c r="J110" s="130"/>
      <c r="K110" s="130"/>
      <c r="L110" s="130"/>
      <c r="M110" s="130"/>
      <c r="N110" s="109">
        <v>1</v>
      </c>
      <c r="O110" s="117"/>
      <c r="P110" s="37" t="s">
        <v>474</v>
      </c>
    </row>
    <row r="111" spans="2:19" ht="20.100000000000001" customHeight="1">
      <c r="B111" s="432"/>
      <c r="C111" s="433"/>
      <c r="D111" s="135"/>
      <c r="E111" s="88"/>
      <c r="F111" s="89"/>
      <c r="G111" s="163"/>
      <c r="H111" s="414"/>
      <c r="I111" s="130" t="s">
        <v>83</v>
      </c>
      <c r="J111" s="130"/>
      <c r="K111" s="130"/>
      <c r="L111" s="130"/>
      <c r="M111" s="130"/>
      <c r="N111" s="109">
        <v>0</v>
      </c>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2559</v>
      </c>
      <c r="H113" s="108"/>
      <c r="I113" s="108"/>
      <c r="J113" s="108"/>
      <c r="K113" s="108"/>
      <c r="L113" s="108"/>
      <c r="M113" s="108"/>
      <c r="N113" s="108"/>
      <c r="O113" s="109"/>
      <c r="P113" s="110"/>
    </row>
    <row r="114" spans="2:16" ht="20.100000000000001" customHeight="1">
      <c r="B114" s="432"/>
      <c r="C114" s="433"/>
      <c r="D114" s="134" t="s">
        <v>79</v>
      </c>
      <c r="E114" s="112"/>
      <c r="F114" s="113"/>
      <c r="G114" s="160" t="s">
        <v>2560</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0"/>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2562</v>
      </c>
      <c r="H123" s="108"/>
      <c r="I123" s="108"/>
      <c r="J123" s="108"/>
      <c r="K123" s="108"/>
      <c r="L123" s="108"/>
      <c r="M123" s="108"/>
      <c r="N123" s="108"/>
      <c r="O123" s="109"/>
      <c r="P123" s="110"/>
    </row>
    <row r="124" spans="2:16" ht="20.100000000000001" customHeight="1">
      <c r="B124" s="87"/>
      <c r="C124" s="89"/>
      <c r="D124" s="153" t="s">
        <v>431</v>
      </c>
      <c r="E124" s="143"/>
      <c r="F124" s="144"/>
      <c r="G124" s="108" t="s">
        <v>2563</v>
      </c>
      <c r="H124" s="108"/>
      <c r="I124" s="108"/>
      <c r="J124" s="108"/>
      <c r="K124" s="108"/>
      <c r="L124" s="108"/>
      <c r="M124" s="108"/>
      <c r="N124" s="108"/>
      <c r="O124" s="109"/>
      <c r="P124" s="110"/>
    </row>
    <row r="125" spans="2:16" ht="20.100000000000001" customHeight="1">
      <c r="B125" s="87"/>
      <c r="C125" s="89"/>
      <c r="D125" s="137" t="s">
        <v>432</v>
      </c>
      <c r="E125" s="340"/>
      <c r="F125" s="138"/>
      <c r="G125" s="108" t="s">
        <v>2564</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2565</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2566</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t="s">
        <v>2559</v>
      </c>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t="s">
        <v>2560</v>
      </c>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2568</v>
      </c>
      <c r="G196" s="306" t="s">
        <v>456</v>
      </c>
      <c r="H196" s="306"/>
      <c r="I196" s="306"/>
      <c r="J196" s="306"/>
      <c r="K196" s="306"/>
      <c r="L196" s="306"/>
      <c r="M196" s="306"/>
      <c r="N196" s="306"/>
      <c r="O196" s="306"/>
      <c r="P196" s="410"/>
    </row>
    <row r="197" spans="1:20" ht="20.100000000000001" customHeight="1">
      <c r="B197" s="186"/>
      <c r="C197" s="130"/>
      <c r="D197" s="130"/>
      <c r="E197" s="130"/>
      <c r="F197" s="14" t="s">
        <v>2568</v>
      </c>
      <c r="G197" s="102" t="s">
        <v>457</v>
      </c>
      <c r="H197" s="102"/>
      <c r="I197" s="102"/>
      <c r="J197" s="102"/>
      <c r="K197" s="102"/>
      <c r="L197" s="102"/>
      <c r="M197" s="102"/>
      <c r="N197" s="102"/>
      <c r="O197" s="102"/>
      <c r="P197" s="263"/>
    </row>
    <row r="198" spans="1:20" ht="20.100000000000001" customHeight="1">
      <c r="B198" s="186"/>
      <c r="C198" s="130"/>
      <c r="D198" s="130"/>
      <c r="E198" s="130"/>
      <c r="F198" s="14" t="s">
        <v>2568</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2570</v>
      </c>
      <c r="J200" s="105"/>
      <c r="K200" s="105"/>
      <c r="L200" s="105"/>
      <c r="M200" s="105"/>
      <c r="N200" s="105"/>
      <c r="O200" s="106"/>
      <c r="P200" s="107"/>
    </row>
    <row r="201" spans="1:20" ht="39.950000000000003" customHeight="1">
      <c r="B201" s="82"/>
      <c r="C201" s="78"/>
      <c r="D201" s="487"/>
      <c r="E201" s="414"/>
      <c r="F201" s="130" t="s">
        <v>103</v>
      </c>
      <c r="G201" s="130"/>
      <c r="H201" s="130"/>
      <c r="I201" s="131" t="s">
        <v>2569</v>
      </c>
      <c r="J201" s="105"/>
      <c r="K201" s="105"/>
      <c r="L201" s="105"/>
      <c r="M201" s="105"/>
      <c r="N201" s="105"/>
      <c r="O201" s="106"/>
      <c r="P201" s="107"/>
    </row>
    <row r="202" spans="1:20" ht="79.5" customHeight="1">
      <c r="B202" s="82"/>
      <c r="C202" s="78"/>
      <c r="D202" s="487"/>
      <c r="E202" s="414"/>
      <c r="F202" s="130" t="s">
        <v>104</v>
      </c>
      <c r="G202" s="130"/>
      <c r="H202" s="130"/>
      <c r="I202" s="131" t="s">
        <v>2571</v>
      </c>
      <c r="J202" s="105"/>
      <c r="K202" s="105"/>
      <c r="L202" s="105"/>
      <c r="M202" s="105"/>
      <c r="N202" s="105"/>
      <c r="O202" s="106"/>
      <c r="P202" s="107"/>
    </row>
    <row r="203" spans="1:20" ht="79.5" customHeight="1">
      <c r="B203" s="82"/>
      <c r="C203" s="78"/>
      <c r="D203" s="487"/>
      <c r="E203" s="414"/>
      <c r="F203" s="130" t="s">
        <v>414</v>
      </c>
      <c r="G203" s="130"/>
      <c r="H203" s="130"/>
      <c r="I203" s="131" t="s">
        <v>2572</v>
      </c>
      <c r="J203" s="105"/>
      <c r="K203" s="105"/>
      <c r="L203" s="105"/>
      <c r="M203" s="105"/>
      <c r="N203" s="105"/>
      <c r="O203" s="106"/>
      <c r="P203" s="107"/>
    </row>
    <row r="204" spans="1:20" customFormat="1" ht="39.950000000000003" customHeight="1">
      <c r="A204" s="2"/>
      <c r="B204" s="82"/>
      <c r="C204" s="78"/>
      <c r="D204" s="487"/>
      <c r="E204" s="414"/>
      <c r="F204" s="96" t="s">
        <v>105</v>
      </c>
      <c r="G204" s="97"/>
      <c r="H204" s="267"/>
      <c r="I204" s="197" t="s">
        <v>2489</v>
      </c>
      <c r="J204" s="198"/>
      <c r="K204" s="198"/>
      <c r="L204" s="199"/>
      <c r="M204" s="109" t="s">
        <v>2559</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2559</v>
      </c>
      <c r="N205" s="117"/>
      <c r="O205" s="117"/>
      <c r="P205" s="118"/>
      <c r="T205" s="69"/>
    </row>
    <row r="206" spans="1:20" ht="39.950000000000003" customHeight="1">
      <c r="B206" s="82"/>
      <c r="C206" s="78"/>
      <c r="D206" s="453">
        <v>2</v>
      </c>
      <c r="E206" s="412"/>
      <c r="F206" s="130" t="s">
        <v>5</v>
      </c>
      <c r="G206" s="130"/>
      <c r="H206" s="130"/>
      <c r="I206" s="121" t="s">
        <v>2573</v>
      </c>
      <c r="J206" s="268"/>
      <c r="K206" s="268"/>
      <c r="L206" s="268"/>
      <c r="M206" s="268"/>
      <c r="N206" s="268"/>
      <c r="O206" s="268"/>
      <c r="P206" s="269"/>
    </row>
    <row r="207" spans="1:20" ht="39.950000000000003" customHeight="1">
      <c r="B207" s="82"/>
      <c r="C207" s="78"/>
      <c r="D207" s="487"/>
      <c r="E207" s="414"/>
      <c r="F207" s="130" t="s">
        <v>103</v>
      </c>
      <c r="G207" s="130"/>
      <c r="H207" s="130"/>
      <c r="I207" s="131" t="s">
        <v>2577</v>
      </c>
      <c r="J207" s="105"/>
      <c r="K207" s="105"/>
      <c r="L207" s="105"/>
      <c r="M207" s="105"/>
      <c r="N207" s="105"/>
      <c r="O207" s="106"/>
      <c r="P207" s="107"/>
    </row>
    <row r="208" spans="1:20" ht="79.5" customHeight="1">
      <c r="B208" s="82"/>
      <c r="C208" s="78"/>
      <c r="D208" s="487"/>
      <c r="E208" s="414"/>
      <c r="F208" s="130" t="s">
        <v>104</v>
      </c>
      <c r="G208" s="130"/>
      <c r="H208" s="130"/>
      <c r="I208" s="131" t="s">
        <v>2574</v>
      </c>
      <c r="J208" s="105"/>
      <c r="K208" s="105"/>
      <c r="L208" s="105"/>
      <c r="M208" s="105"/>
      <c r="N208" s="105"/>
      <c r="O208" s="106"/>
      <c r="P208" s="107"/>
    </row>
    <row r="209" spans="1:20" ht="79.5" customHeight="1">
      <c r="B209" s="82"/>
      <c r="C209" s="78"/>
      <c r="D209" s="487"/>
      <c r="E209" s="414"/>
      <c r="F209" s="130" t="s">
        <v>414</v>
      </c>
      <c r="G209" s="130"/>
      <c r="H209" s="130"/>
      <c r="I209" s="131" t="s">
        <v>2574</v>
      </c>
      <c r="J209" s="105"/>
      <c r="K209" s="105"/>
      <c r="L209" s="105"/>
      <c r="M209" s="105"/>
      <c r="N209" s="105"/>
      <c r="O209" s="106"/>
      <c r="P209" s="107"/>
    </row>
    <row r="210" spans="1:20" customFormat="1" ht="39.950000000000003" customHeight="1">
      <c r="A210" s="2"/>
      <c r="B210" s="82"/>
      <c r="C210" s="78"/>
      <c r="D210" s="487"/>
      <c r="E210" s="414"/>
      <c r="F210" s="96" t="s">
        <v>105</v>
      </c>
      <c r="G210" s="97"/>
      <c r="H210" s="267"/>
      <c r="I210" s="197" t="s">
        <v>2489</v>
      </c>
      <c r="J210" s="198"/>
      <c r="K210" s="198"/>
      <c r="L210" s="199"/>
      <c r="M210" s="109" t="s">
        <v>2559</v>
      </c>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t="s">
        <v>2559</v>
      </c>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7"/>
      <c r="E213" s="414"/>
      <c r="F213" s="130" t="s">
        <v>103</v>
      </c>
      <c r="G213" s="130"/>
      <c r="H213" s="130"/>
      <c r="I213" s="131"/>
      <c r="J213" s="105"/>
      <c r="K213" s="105"/>
      <c r="L213" s="105"/>
      <c r="M213" s="105"/>
      <c r="N213" s="105"/>
      <c r="O213" s="106"/>
      <c r="P213" s="107"/>
    </row>
    <row r="214" spans="1:20" ht="79.5" customHeight="1">
      <c r="B214" s="82"/>
      <c r="C214" s="78"/>
      <c r="D214" s="487"/>
      <c r="E214" s="414"/>
      <c r="F214" s="130" t="s">
        <v>104</v>
      </c>
      <c r="G214" s="130"/>
      <c r="H214" s="130"/>
      <c r="I214" s="131"/>
      <c r="J214" s="105"/>
      <c r="K214" s="105"/>
      <c r="L214" s="105"/>
      <c r="M214" s="105"/>
      <c r="N214" s="105"/>
      <c r="O214" s="106"/>
      <c r="P214" s="107"/>
    </row>
    <row r="215" spans="1:20" ht="79.5" customHeight="1">
      <c r="B215" s="82"/>
      <c r="C215" s="78"/>
      <c r="D215" s="487"/>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4"/>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1"/>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7"/>
      <c r="E219" s="414"/>
      <c r="F219" s="130" t="s">
        <v>103</v>
      </c>
      <c r="G219" s="130"/>
      <c r="H219" s="130"/>
      <c r="I219" s="131"/>
      <c r="J219" s="105"/>
      <c r="K219" s="105"/>
      <c r="L219" s="105"/>
      <c r="M219" s="105"/>
      <c r="N219" s="105"/>
      <c r="O219" s="106"/>
      <c r="P219" s="107"/>
    </row>
    <row r="220" spans="1:20" ht="79.5" customHeight="1">
      <c r="B220" s="82"/>
      <c r="C220" s="78"/>
      <c r="D220" s="487"/>
      <c r="E220" s="414"/>
      <c r="F220" s="130" t="s">
        <v>104</v>
      </c>
      <c r="G220" s="130"/>
      <c r="H220" s="130"/>
      <c r="I220" s="131"/>
      <c r="J220" s="105"/>
      <c r="K220" s="105"/>
      <c r="L220" s="105"/>
      <c r="M220" s="105"/>
      <c r="N220" s="105"/>
      <c r="O220" s="106"/>
      <c r="P220" s="107"/>
    </row>
    <row r="221" spans="1:20" ht="79.5" customHeight="1">
      <c r="B221" s="82"/>
      <c r="C221" s="78"/>
      <c r="D221" s="487"/>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4"/>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1"/>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7"/>
      <c r="E225" s="414"/>
      <c r="F225" s="130" t="s">
        <v>103</v>
      </c>
      <c r="G225" s="130"/>
      <c r="H225" s="130"/>
      <c r="I225" s="131"/>
      <c r="J225" s="105"/>
      <c r="K225" s="105"/>
      <c r="L225" s="105"/>
      <c r="M225" s="105"/>
      <c r="N225" s="105"/>
      <c r="O225" s="106"/>
      <c r="P225" s="107"/>
    </row>
    <row r="226" spans="1:20" ht="79.5" customHeight="1">
      <c r="B226" s="82"/>
      <c r="C226" s="78"/>
      <c r="D226" s="487"/>
      <c r="E226" s="414"/>
      <c r="F226" s="130" t="s">
        <v>104</v>
      </c>
      <c r="G226" s="130"/>
      <c r="H226" s="130"/>
      <c r="I226" s="131"/>
      <c r="J226" s="105"/>
      <c r="K226" s="105"/>
      <c r="L226" s="105"/>
      <c r="M226" s="105"/>
      <c r="N226" s="105"/>
      <c r="O226" s="106"/>
      <c r="P226" s="107"/>
    </row>
    <row r="227" spans="1:20" ht="79.5" customHeight="1">
      <c r="B227" s="82"/>
      <c r="C227" s="78"/>
      <c r="D227" s="487"/>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4"/>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4"/>
      <c r="F229" s="491"/>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2559</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t="s">
        <v>2570</v>
      </c>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2"/>
      <c r="I233" s="484" t="s">
        <v>2569</v>
      </c>
      <c r="J233" s="484"/>
      <c r="K233" s="484"/>
      <c r="L233" s="484"/>
      <c r="M233" s="484"/>
      <c r="N233" s="484"/>
      <c r="O233" s="485"/>
      <c r="P233" s="486"/>
      <c r="S233" s="15" t="str">
        <f>IF($F$230=MST!$I$6,IF(I233="","未記入",""),"")</f>
        <v/>
      </c>
      <c r="T233" s="69"/>
    </row>
    <row r="234" spans="1:20" ht="39.950000000000003" customHeight="1">
      <c r="B234" s="81" t="s">
        <v>102</v>
      </c>
      <c r="C234" s="76"/>
      <c r="D234" s="411">
        <v>1</v>
      </c>
      <c r="E234" s="412"/>
      <c r="F234" s="130" t="s">
        <v>5</v>
      </c>
      <c r="G234" s="130"/>
      <c r="H234" s="130"/>
      <c r="I234" s="131" t="s">
        <v>2575</v>
      </c>
      <c r="J234" s="105"/>
      <c r="K234" s="105"/>
      <c r="L234" s="105"/>
      <c r="M234" s="105"/>
      <c r="N234" s="105"/>
      <c r="O234" s="106"/>
      <c r="P234" s="107"/>
    </row>
    <row r="235" spans="1:20" ht="39.950000000000003" customHeight="1">
      <c r="B235" s="82"/>
      <c r="C235" s="78"/>
      <c r="D235" s="413"/>
      <c r="E235" s="414"/>
      <c r="F235" s="130" t="s">
        <v>103</v>
      </c>
      <c r="G235" s="130"/>
      <c r="H235" s="130"/>
      <c r="I235" s="131" t="s">
        <v>2578</v>
      </c>
      <c r="J235" s="105"/>
      <c r="K235" s="105"/>
      <c r="L235" s="105"/>
      <c r="M235" s="105"/>
      <c r="N235" s="105"/>
      <c r="O235" s="106"/>
      <c r="P235" s="107"/>
    </row>
    <row r="236" spans="1:20" ht="39.950000000000003" customHeight="1">
      <c r="B236" s="82"/>
      <c r="C236" s="78"/>
      <c r="D236" s="413"/>
      <c r="E236" s="414"/>
      <c r="F236" s="260" t="s">
        <v>105</v>
      </c>
      <c r="G236" s="260"/>
      <c r="H236" s="260"/>
      <c r="I236" s="131" t="s">
        <v>2576</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2560</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2559</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2579</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2580</v>
      </c>
      <c r="K265" s="122"/>
      <c r="L265" s="122"/>
      <c r="M265" s="122"/>
      <c r="N265" s="122"/>
      <c r="O265" s="122"/>
      <c r="P265" s="123"/>
    </row>
    <row r="266" spans="2:20" ht="20.100000000000001" customHeight="1">
      <c r="B266" s="90"/>
      <c r="C266" s="91"/>
      <c r="D266" s="91"/>
      <c r="E266" s="92"/>
      <c r="F266" s="101" t="s">
        <v>132</v>
      </c>
      <c r="G266" s="102"/>
      <c r="H266" s="102"/>
      <c r="I266" s="103"/>
      <c r="J266" s="109">
        <v>2</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2560</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14</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0</v>
      </c>
      <c r="I281" s="117"/>
      <c r="J281" s="400"/>
      <c r="K281" s="108">
        <v>1</v>
      </c>
      <c r="L281" s="108"/>
      <c r="M281" s="108"/>
      <c r="N281" s="108">
        <v>0.5</v>
      </c>
      <c r="O281" s="109"/>
      <c r="P281" s="110"/>
    </row>
    <row r="282" spans="1:20" ht="20.100000000000001" customHeight="1">
      <c r="B282" s="186" t="s">
        <v>136</v>
      </c>
      <c r="C282" s="130"/>
      <c r="D282" s="130"/>
      <c r="E282" s="399">
        <f>IF(OR($H$282&lt;&gt;"",$K$282&lt;&gt;""),SUM($H$282,$K$282),"")</f>
        <v>0</v>
      </c>
      <c r="F282" s="399"/>
      <c r="G282" s="399"/>
      <c r="H282" s="109">
        <v>0</v>
      </c>
      <c r="I282" s="117"/>
      <c r="J282" s="400"/>
      <c r="K282" s="108">
        <v>0</v>
      </c>
      <c r="L282" s="108"/>
      <c r="M282" s="108"/>
      <c r="N282" s="108"/>
      <c r="O282" s="109"/>
      <c r="P282" s="110"/>
    </row>
    <row r="283" spans="1:20" ht="20.100000000000001" customHeight="1">
      <c r="B283" s="259" t="s">
        <v>137</v>
      </c>
      <c r="C283" s="130"/>
      <c r="D283" s="130"/>
      <c r="E283" s="399">
        <f>IF(OR($H$283&lt;&gt;"",$K$283&lt;&gt;""),SUM($H$283,$K$283),"")</f>
        <v>10</v>
      </c>
      <c r="F283" s="399"/>
      <c r="G283" s="399"/>
      <c r="H283" s="109">
        <v>4</v>
      </c>
      <c r="I283" s="117"/>
      <c r="J283" s="400"/>
      <c r="K283" s="108">
        <v>6</v>
      </c>
      <c r="L283" s="108"/>
      <c r="M283" s="108"/>
      <c r="N283" s="108">
        <v>6.7</v>
      </c>
      <c r="O283" s="109"/>
      <c r="P283" s="110"/>
    </row>
    <row r="284" spans="1:20" ht="20.100000000000001" customHeight="1">
      <c r="B284" s="44"/>
      <c r="C284" s="130" t="s">
        <v>138</v>
      </c>
      <c r="D284" s="130"/>
      <c r="E284" s="399">
        <f>IF(OR($H$284&lt;&gt;"",$K$284&lt;&gt;""),SUM($H$284,$K$284),"")</f>
        <v>10</v>
      </c>
      <c r="F284" s="399"/>
      <c r="G284" s="399"/>
      <c r="H284" s="109">
        <v>4</v>
      </c>
      <c r="I284" s="117"/>
      <c r="J284" s="400"/>
      <c r="K284" s="108">
        <v>6</v>
      </c>
      <c r="L284" s="108"/>
      <c r="M284" s="108"/>
      <c r="N284" s="108">
        <v>6.7</v>
      </c>
      <c r="O284" s="109"/>
      <c r="P284" s="110"/>
    </row>
    <row r="285" spans="1:20" ht="20.100000000000001" customHeight="1">
      <c r="B285" s="45"/>
      <c r="C285" s="130" t="s">
        <v>139</v>
      </c>
      <c r="D285" s="130"/>
      <c r="E285" s="399">
        <f>IF(OR($H$285&lt;&gt;"",$K$285&lt;&gt;""),SUM($H$285,$K$285),"")</f>
        <v>0</v>
      </c>
      <c r="F285" s="399"/>
      <c r="G285" s="399"/>
      <c r="H285" s="109">
        <v>0</v>
      </c>
      <c r="I285" s="117"/>
      <c r="J285" s="400"/>
      <c r="K285" s="108">
        <v>0</v>
      </c>
      <c r="L285" s="108"/>
      <c r="M285" s="108"/>
      <c r="N285" s="108"/>
      <c r="O285" s="109"/>
      <c r="P285" s="110"/>
    </row>
    <row r="286" spans="1:20" ht="20.100000000000001" customHeight="1">
      <c r="B286" s="186" t="s">
        <v>140</v>
      </c>
      <c r="C286" s="130"/>
      <c r="D286" s="130"/>
      <c r="E286" s="399">
        <f>IF(OR($H$286&lt;&gt;"",$K$286&lt;&gt;""),SUM($H$286,$K$286),"")</f>
        <v>0</v>
      </c>
      <c r="F286" s="399"/>
      <c r="G286" s="399"/>
      <c r="H286" s="109">
        <v>0</v>
      </c>
      <c r="I286" s="117"/>
      <c r="J286" s="400"/>
      <c r="K286" s="108">
        <v>0</v>
      </c>
      <c r="L286" s="108"/>
      <c r="M286" s="108"/>
      <c r="N286" s="108"/>
      <c r="O286" s="109"/>
      <c r="P286" s="110"/>
    </row>
    <row r="287" spans="1:20" ht="20.100000000000001" customHeight="1">
      <c r="B287" s="186" t="s">
        <v>141</v>
      </c>
      <c r="C287" s="130"/>
      <c r="D287" s="130"/>
      <c r="E287" s="399">
        <f>IF(OR($H$287&lt;&gt;"",$K$287&lt;&gt;""),SUM($H$287,$K$287),"")</f>
        <v>0</v>
      </c>
      <c r="F287" s="399"/>
      <c r="G287" s="399"/>
      <c r="H287" s="109">
        <v>0</v>
      </c>
      <c r="I287" s="117"/>
      <c r="J287" s="400"/>
      <c r="K287" s="108">
        <v>0</v>
      </c>
      <c r="L287" s="108"/>
      <c r="M287" s="108"/>
      <c r="N287" s="108"/>
      <c r="O287" s="109"/>
      <c r="P287" s="110"/>
    </row>
    <row r="288" spans="1:20" ht="20.100000000000001" customHeight="1">
      <c r="B288" s="186" t="s">
        <v>142</v>
      </c>
      <c r="C288" s="130"/>
      <c r="D288" s="130"/>
      <c r="E288" s="399">
        <f>IF(OR($H$288&lt;&gt;"",$K$288&lt;&gt;""),SUM($H$288,$K$288),"")</f>
        <v>0</v>
      </c>
      <c r="F288" s="399"/>
      <c r="G288" s="399"/>
      <c r="H288" s="109">
        <v>0</v>
      </c>
      <c r="I288" s="117"/>
      <c r="J288" s="400"/>
      <c r="K288" s="108">
        <v>0</v>
      </c>
      <c r="L288" s="108"/>
      <c r="M288" s="108"/>
      <c r="N288" s="108"/>
      <c r="O288" s="109"/>
      <c r="P288" s="110"/>
    </row>
    <row r="289" spans="2:20" ht="20.100000000000001" customHeight="1">
      <c r="B289" s="186" t="s">
        <v>143</v>
      </c>
      <c r="C289" s="130"/>
      <c r="D289" s="130"/>
      <c r="E289" s="399">
        <f>IF(OR($H$289&lt;&gt;"",$K$289&lt;&gt;""),SUM($H$289,$K$289),"")</f>
        <v>0</v>
      </c>
      <c r="F289" s="399"/>
      <c r="G289" s="399"/>
      <c r="H289" s="109">
        <v>0</v>
      </c>
      <c r="I289" s="117"/>
      <c r="J289" s="400"/>
      <c r="K289" s="108">
        <v>0</v>
      </c>
      <c r="L289" s="108"/>
      <c r="M289" s="108"/>
      <c r="N289" s="108"/>
      <c r="O289" s="109"/>
      <c r="P289" s="110"/>
    </row>
    <row r="290" spans="2:20" ht="20.100000000000001" customHeight="1">
      <c r="B290" s="186" t="s">
        <v>144</v>
      </c>
      <c r="C290" s="130"/>
      <c r="D290" s="130"/>
      <c r="E290" s="399">
        <f>IF(OR($H$290&lt;&gt;"",$K$290&lt;&gt;""),SUM($H$290,$K$290),"")</f>
        <v>0</v>
      </c>
      <c r="F290" s="399"/>
      <c r="G290" s="399"/>
      <c r="H290" s="109">
        <v>0</v>
      </c>
      <c r="I290" s="117"/>
      <c r="J290" s="400"/>
      <c r="K290" s="108">
        <v>0</v>
      </c>
      <c r="L290" s="108"/>
      <c r="M290" s="108"/>
      <c r="N290" s="108"/>
      <c r="O290" s="109"/>
      <c r="P290" s="110"/>
    </row>
    <row r="291" spans="2:20" ht="20.100000000000001" customHeight="1">
      <c r="B291" s="186" t="s">
        <v>145</v>
      </c>
      <c r="C291" s="130"/>
      <c r="D291" s="130"/>
      <c r="E291" s="399">
        <f>IF(OR($H$291&lt;&gt;"",$K$291&lt;&gt;""),SUM($H$291,$K$291),"")</f>
        <v>1</v>
      </c>
      <c r="F291" s="399"/>
      <c r="G291" s="399"/>
      <c r="H291" s="109">
        <v>0</v>
      </c>
      <c r="I291" s="117"/>
      <c r="J291" s="400"/>
      <c r="K291" s="108">
        <v>1</v>
      </c>
      <c r="L291" s="108"/>
      <c r="M291" s="108"/>
      <c r="N291" s="108">
        <v>0.5</v>
      </c>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1</v>
      </c>
      <c r="H302" s="195"/>
      <c r="I302" s="196"/>
      <c r="J302" s="108">
        <v>1</v>
      </c>
      <c r="K302" s="108"/>
      <c r="L302" s="108"/>
      <c r="M302" s="108">
        <v>0</v>
      </c>
      <c r="N302" s="108"/>
      <c r="O302" s="109"/>
      <c r="P302" s="110"/>
    </row>
    <row r="303" spans="2:20" ht="20.100000000000001" customHeight="1">
      <c r="B303" s="186" t="s">
        <v>158</v>
      </c>
      <c r="C303" s="130"/>
      <c r="D303" s="130"/>
      <c r="E303" s="130"/>
      <c r="F303" s="130"/>
      <c r="G303" s="194">
        <f>IF(OR($J$303&lt;&gt;"",$M$303&lt;&gt;""),SUM($J$303,$M$303),"")</f>
        <v>0</v>
      </c>
      <c r="H303" s="195"/>
      <c r="I303" s="196"/>
      <c r="J303" s="108">
        <v>0</v>
      </c>
      <c r="K303" s="108"/>
      <c r="L303" s="108"/>
      <c r="M303" s="108">
        <v>0</v>
      </c>
      <c r="N303" s="108"/>
      <c r="O303" s="109"/>
      <c r="P303" s="110"/>
    </row>
    <row r="304" spans="2:20" ht="20.100000000000001" customHeight="1">
      <c r="B304" s="186" t="s">
        <v>390</v>
      </c>
      <c r="C304" s="130"/>
      <c r="D304" s="130"/>
      <c r="E304" s="130"/>
      <c r="F304" s="130"/>
      <c r="G304" s="194">
        <f>IF(OR($J$304&lt;&gt;"",$M$304&lt;&gt;""),SUM($J$304,$M$304),"")</f>
        <v>9</v>
      </c>
      <c r="H304" s="195"/>
      <c r="I304" s="196"/>
      <c r="J304" s="108">
        <v>3</v>
      </c>
      <c r="K304" s="108"/>
      <c r="L304" s="108"/>
      <c r="M304" s="108">
        <v>6</v>
      </c>
      <c r="N304" s="108"/>
      <c r="O304" s="109"/>
      <c r="P304" s="110"/>
    </row>
    <row r="305" spans="1:20" ht="20.100000000000001" customHeight="1" thickBot="1">
      <c r="B305" s="256" t="s">
        <v>159</v>
      </c>
      <c r="C305" s="257"/>
      <c r="D305" s="257"/>
      <c r="E305" s="257"/>
      <c r="F305" s="257"/>
      <c r="G305" s="381">
        <f>IF(OR($J$305&lt;&gt;"",$M$305&lt;&gt;""),SUM($J$305,$M$305),"")</f>
        <v>0</v>
      </c>
      <c r="H305" s="382"/>
      <c r="I305" s="383"/>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0</v>
      </c>
      <c r="H310" s="195"/>
      <c r="I310" s="196"/>
      <c r="J310" s="108">
        <v>0</v>
      </c>
      <c r="K310" s="108"/>
      <c r="L310" s="108"/>
      <c r="M310" s="108">
        <v>0</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1">
        <f>IF(OR($J$317&lt;&gt;"",$M$317&lt;&gt;""),SUM($J$317,$M$317),"")</f>
        <v>0</v>
      </c>
      <c r="H317" s="382"/>
      <c r="I317" s="383"/>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20</v>
      </c>
      <c r="H320" s="47" t="s">
        <v>486</v>
      </c>
      <c r="I320" s="29">
        <v>0</v>
      </c>
      <c r="J320" s="47" t="s">
        <v>487</v>
      </c>
      <c r="K320" s="48" t="s">
        <v>435</v>
      </c>
      <c r="L320" s="29">
        <v>7</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2559</v>
      </c>
      <c r="M338" s="94"/>
      <c r="N338" s="94"/>
      <c r="O338" s="94"/>
      <c r="P338" s="95"/>
    </row>
    <row r="339" spans="2:20" ht="20.100000000000001" customHeight="1">
      <c r="B339" s="364"/>
      <c r="C339" s="365"/>
      <c r="D339" s="365"/>
      <c r="E339" s="365"/>
      <c r="F339" s="366"/>
      <c r="G339" s="134" t="s">
        <v>441</v>
      </c>
      <c r="H339" s="113"/>
      <c r="I339" s="109" t="s">
        <v>2559</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2581</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1</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1</v>
      </c>
      <c r="K345" s="28">
        <v>0</v>
      </c>
      <c r="L345" s="28">
        <v>0</v>
      </c>
      <c r="M345" s="28">
        <v>0</v>
      </c>
      <c r="N345" s="28">
        <v>0</v>
      </c>
      <c r="O345" s="28">
        <v>0</v>
      </c>
      <c r="P345" s="28">
        <v>0</v>
      </c>
      <c r="Q345" s="12"/>
    </row>
    <row r="346" spans="2:20" ht="20.100000000000001" customHeight="1">
      <c r="B346" s="354" t="s">
        <v>182</v>
      </c>
      <c r="C346" s="355"/>
      <c r="D346" s="101" t="s">
        <v>183</v>
      </c>
      <c r="E346" s="102"/>
      <c r="F346" s="103"/>
      <c r="G346" s="28">
        <v>0</v>
      </c>
      <c r="H346" s="28">
        <v>0</v>
      </c>
      <c r="I346" s="28">
        <v>0</v>
      </c>
      <c r="J346" s="28">
        <v>0</v>
      </c>
      <c r="K346" s="28">
        <v>0</v>
      </c>
      <c r="L346" s="28">
        <v>0</v>
      </c>
      <c r="M346" s="28">
        <v>0</v>
      </c>
      <c r="N346" s="28">
        <v>0</v>
      </c>
      <c r="O346" s="28">
        <v>0</v>
      </c>
      <c r="P346" s="28">
        <v>0</v>
      </c>
      <c r="Q346" s="12"/>
    </row>
    <row r="347" spans="2:20" ht="20.100000000000001" customHeight="1">
      <c r="B347" s="356"/>
      <c r="C347" s="357"/>
      <c r="D347" s="134" t="s">
        <v>184</v>
      </c>
      <c r="E347" s="112"/>
      <c r="F347" s="113"/>
      <c r="G347" s="352">
        <v>0</v>
      </c>
      <c r="H347" s="352">
        <v>0</v>
      </c>
      <c r="I347" s="352">
        <v>0</v>
      </c>
      <c r="J347" s="352">
        <v>1</v>
      </c>
      <c r="K347" s="352">
        <v>0</v>
      </c>
      <c r="L347" s="352">
        <v>0</v>
      </c>
      <c r="M347" s="352">
        <v>0</v>
      </c>
      <c r="N347" s="352">
        <v>0</v>
      </c>
      <c r="O347" s="352">
        <v>0</v>
      </c>
      <c r="P347" s="352">
        <v>0</v>
      </c>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v>0</v>
      </c>
      <c r="H349" s="352">
        <v>0</v>
      </c>
      <c r="I349" s="352">
        <v>1</v>
      </c>
      <c r="J349" s="352">
        <v>3</v>
      </c>
      <c r="K349" s="352">
        <v>0</v>
      </c>
      <c r="L349" s="352">
        <v>0</v>
      </c>
      <c r="M349" s="352">
        <v>0</v>
      </c>
      <c r="N349" s="352">
        <v>0</v>
      </c>
      <c r="O349" s="352">
        <v>0</v>
      </c>
      <c r="P349" s="352">
        <v>0</v>
      </c>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v>0</v>
      </c>
      <c r="H351" s="352">
        <v>0</v>
      </c>
      <c r="I351" s="352">
        <v>3</v>
      </c>
      <c r="J351" s="352">
        <v>2</v>
      </c>
      <c r="K351" s="352">
        <v>0</v>
      </c>
      <c r="L351" s="352">
        <v>0</v>
      </c>
      <c r="M351" s="352">
        <v>0</v>
      </c>
      <c r="N351" s="352">
        <v>0</v>
      </c>
      <c r="O351" s="352">
        <v>0</v>
      </c>
      <c r="P351" s="352">
        <v>0</v>
      </c>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0</v>
      </c>
      <c r="H353" s="28">
        <v>0</v>
      </c>
      <c r="I353" s="28">
        <v>0</v>
      </c>
      <c r="J353" s="28"/>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2582</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2583</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2560</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2584</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2585</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2586</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v>5</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85</v>
      </c>
      <c r="N376" s="117"/>
      <c r="O376" s="117"/>
      <c r="P376" s="40" t="s">
        <v>480</v>
      </c>
    </row>
    <row r="377" spans="2:20" ht="20.100000000000001" customHeight="1">
      <c r="B377" s="186" t="s">
        <v>45</v>
      </c>
      <c r="C377" s="130"/>
      <c r="D377" s="130"/>
      <c r="E377" s="101" t="s">
        <v>211</v>
      </c>
      <c r="F377" s="102"/>
      <c r="G377" s="102"/>
      <c r="H377" s="103"/>
      <c r="I377" s="109">
        <v>12.96</v>
      </c>
      <c r="J377" s="117"/>
      <c r="K377" s="117"/>
      <c r="L377" s="55" t="s">
        <v>472</v>
      </c>
      <c r="M377" s="109">
        <v>12.96</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39" t="s">
        <v>204</v>
      </c>
      <c r="C383" s="97"/>
      <c r="D383" s="97"/>
      <c r="E383" s="97"/>
      <c r="F383" s="97"/>
      <c r="G383" s="97"/>
      <c r="H383" s="267"/>
      <c r="I383" s="109">
        <v>91000</v>
      </c>
      <c r="J383" s="117"/>
      <c r="K383" s="117"/>
      <c r="L383" s="50" t="s">
        <v>481</v>
      </c>
      <c r="M383" s="109">
        <v>91500</v>
      </c>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v>0</v>
      </c>
      <c r="J385" s="117"/>
      <c r="K385" s="117"/>
      <c r="L385" s="50" t="s">
        <v>481</v>
      </c>
      <c r="M385" s="109">
        <v>0</v>
      </c>
      <c r="N385" s="117"/>
      <c r="O385" s="117"/>
      <c r="P385" s="37" t="s">
        <v>481</v>
      </c>
    </row>
    <row r="386" spans="2:20" ht="20.100000000000001" customHeight="1">
      <c r="B386" s="186"/>
      <c r="C386" s="338"/>
      <c r="D386" s="338" t="s">
        <v>208</v>
      </c>
      <c r="E386" s="101" t="s">
        <v>216</v>
      </c>
      <c r="F386" s="102"/>
      <c r="G386" s="102"/>
      <c r="H386" s="103"/>
      <c r="I386" s="109">
        <v>39000</v>
      </c>
      <c r="J386" s="117"/>
      <c r="K386" s="117"/>
      <c r="L386" s="50" t="s">
        <v>481</v>
      </c>
      <c r="M386" s="109">
        <v>39000</v>
      </c>
      <c r="N386" s="117"/>
      <c r="O386" s="117"/>
      <c r="P386" s="37" t="s">
        <v>481</v>
      </c>
    </row>
    <row r="387" spans="2:20" ht="20.100000000000001" customHeight="1">
      <c r="B387" s="186"/>
      <c r="C387" s="338"/>
      <c r="D387" s="338"/>
      <c r="E387" s="101" t="s">
        <v>217</v>
      </c>
      <c r="F387" s="102"/>
      <c r="G387" s="102"/>
      <c r="H387" s="103"/>
      <c r="I387" s="109">
        <v>3000</v>
      </c>
      <c r="J387" s="117"/>
      <c r="K387" s="117"/>
      <c r="L387" s="50" t="s">
        <v>481</v>
      </c>
      <c r="M387" s="109">
        <v>3000</v>
      </c>
      <c r="N387" s="117"/>
      <c r="O387" s="117"/>
      <c r="P387" s="37" t="s">
        <v>481</v>
      </c>
    </row>
    <row r="388" spans="2:20" ht="20.100000000000001" customHeight="1">
      <c r="B388" s="186"/>
      <c r="C388" s="338"/>
      <c r="D388" s="338"/>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8"/>
      <c r="D389" s="338"/>
      <c r="E389" s="101" t="s">
        <v>219</v>
      </c>
      <c r="F389" s="102"/>
      <c r="G389" s="102"/>
      <c r="H389" s="103"/>
      <c r="I389" s="109">
        <v>21000</v>
      </c>
      <c r="J389" s="117"/>
      <c r="K389" s="117"/>
      <c r="L389" s="50" t="s">
        <v>481</v>
      </c>
      <c r="M389" s="109">
        <v>21000</v>
      </c>
      <c r="N389" s="117"/>
      <c r="O389" s="117"/>
      <c r="P389" s="37" t="s">
        <v>481</v>
      </c>
    </row>
    <row r="390" spans="2:20" ht="20.100000000000001" customHeight="1">
      <c r="B390" s="186"/>
      <c r="C390" s="338"/>
      <c r="D390" s="338"/>
      <c r="E390" s="101" t="s">
        <v>71</v>
      </c>
      <c r="F390" s="102"/>
      <c r="G390" s="102"/>
      <c r="H390" s="103"/>
      <c r="I390" s="109">
        <v>0</v>
      </c>
      <c r="J390" s="117"/>
      <c r="K390" s="117"/>
      <c r="L390" s="50" t="s">
        <v>481</v>
      </c>
      <c r="M390" s="109" t="s">
        <v>2587</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2588</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2589</v>
      </c>
      <c r="H399" s="268"/>
      <c r="I399" s="268"/>
      <c r="J399" s="268"/>
      <c r="K399" s="268"/>
      <c r="L399" s="268"/>
      <c r="M399" s="268"/>
      <c r="N399" s="268"/>
      <c r="O399" s="268"/>
      <c r="P399" s="269"/>
    </row>
    <row r="400" spans="2:20" ht="120" customHeight="1">
      <c r="B400" s="303" t="s">
        <v>217</v>
      </c>
      <c r="C400" s="102"/>
      <c r="D400" s="102"/>
      <c r="E400" s="102"/>
      <c r="F400" s="103"/>
      <c r="G400" s="121" t="s">
        <v>2588</v>
      </c>
      <c r="H400" s="268"/>
      <c r="I400" s="268"/>
      <c r="J400" s="268"/>
      <c r="K400" s="268"/>
      <c r="L400" s="268"/>
      <c r="M400" s="268"/>
      <c r="N400" s="268"/>
      <c r="O400" s="268"/>
      <c r="P400" s="269"/>
    </row>
    <row r="401" spans="2:20" ht="120" customHeight="1">
      <c r="B401" s="303" t="s">
        <v>216</v>
      </c>
      <c r="C401" s="102"/>
      <c r="D401" s="102"/>
      <c r="E401" s="102"/>
      <c r="F401" s="103"/>
      <c r="G401" s="121" t="s">
        <v>2588</v>
      </c>
      <c r="H401" s="268"/>
      <c r="I401" s="268"/>
      <c r="J401" s="268"/>
      <c r="K401" s="268"/>
      <c r="L401" s="268"/>
      <c r="M401" s="268"/>
      <c r="N401" s="268"/>
      <c r="O401" s="268"/>
      <c r="P401" s="269"/>
    </row>
    <row r="402" spans="2:20" ht="120" customHeight="1">
      <c r="B402" s="303" t="s">
        <v>219</v>
      </c>
      <c r="C402" s="102"/>
      <c r="D402" s="102"/>
      <c r="E402" s="102"/>
      <c r="F402" s="103"/>
      <c r="G402" s="121" t="s">
        <v>2588</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2588</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1</v>
      </c>
      <c r="I434" s="117"/>
      <c r="J434" s="117"/>
      <c r="K434" s="117"/>
      <c r="L434" s="117"/>
      <c r="M434" s="117"/>
      <c r="N434" s="117"/>
      <c r="O434" s="117"/>
      <c r="P434" s="37" t="s">
        <v>479</v>
      </c>
    </row>
    <row r="435" spans="2:16" ht="20.100000000000001" customHeight="1">
      <c r="B435" s="186"/>
      <c r="C435" s="130"/>
      <c r="D435" s="130" t="s">
        <v>249</v>
      </c>
      <c r="E435" s="130"/>
      <c r="F435" s="130"/>
      <c r="G435" s="130"/>
      <c r="H435" s="109">
        <v>11</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5</v>
      </c>
      <c r="I439" s="117"/>
      <c r="J439" s="117"/>
      <c r="K439" s="117"/>
      <c r="L439" s="117"/>
      <c r="M439" s="117"/>
      <c r="N439" s="117"/>
      <c r="O439" s="117"/>
      <c r="P439" s="37" t="s">
        <v>479</v>
      </c>
    </row>
    <row r="440" spans="2:16" ht="20.100000000000001" customHeight="1">
      <c r="B440" s="287"/>
      <c r="C440" s="288"/>
      <c r="D440" s="130" t="s">
        <v>254</v>
      </c>
      <c r="E440" s="130"/>
      <c r="F440" s="130"/>
      <c r="G440" s="130"/>
      <c r="H440" s="109">
        <v>3</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2</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8</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87.5</v>
      </c>
      <c r="I452" s="94"/>
      <c r="J452" s="94"/>
      <c r="K452" s="94"/>
      <c r="L452" s="94"/>
      <c r="M452" s="94"/>
      <c r="N452" s="94"/>
      <c r="O452" s="94"/>
      <c r="P452" s="49" t="s">
        <v>485</v>
      </c>
    </row>
    <row r="453" spans="2:20" ht="20.100000000000001" customHeight="1">
      <c r="B453" s="186" t="s">
        <v>266</v>
      </c>
      <c r="C453" s="130"/>
      <c r="D453" s="130"/>
      <c r="E453" s="130"/>
      <c r="F453" s="130"/>
      <c r="G453" s="130"/>
      <c r="H453" s="109">
        <v>13</v>
      </c>
      <c r="I453" s="117"/>
      <c r="J453" s="117"/>
      <c r="K453" s="117"/>
      <c r="L453" s="117"/>
      <c r="M453" s="117"/>
      <c r="N453" s="117"/>
      <c r="O453" s="117"/>
      <c r="P453" s="37" t="s">
        <v>477</v>
      </c>
    </row>
    <row r="454" spans="2:20" ht="20.100000000000001" customHeight="1">
      <c r="B454" s="186" t="s">
        <v>267</v>
      </c>
      <c r="C454" s="130"/>
      <c r="D454" s="130"/>
      <c r="E454" s="130"/>
      <c r="F454" s="130"/>
      <c r="G454" s="130"/>
      <c r="H454" s="109">
        <v>93</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3</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1</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2551</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2538</v>
      </c>
      <c r="L475" s="132"/>
      <c r="M475" s="35" t="s">
        <v>469</v>
      </c>
      <c r="N475" s="132" t="s">
        <v>2549</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2590</v>
      </c>
      <c r="M512" s="105"/>
      <c r="N512" s="105"/>
      <c r="O512" s="106"/>
      <c r="P512" s="107"/>
    </row>
    <row r="513" spans="2:20" ht="20.100000000000001" customHeight="1">
      <c r="B513" s="111" t="s">
        <v>287</v>
      </c>
      <c r="C513" s="112"/>
      <c r="D513" s="112"/>
      <c r="E513" s="112"/>
      <c r="F513" s="112"/>
      <c r="G513" s="113"/>
      <c r="H513" s="109" t="s">
        <v>2559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2590</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2560</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2560</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2591</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2591</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2592</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2560</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2559</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2593</v>
      </c>
      <c r="K563" s="122"/>
      <c r="L563" s="122"/>
      <c r="M563" s="122"/>
      <c r="N563" s="122"/>
      <c r="O563" s="122"/>
      <c r="P563" s="123"/>
    </row>
    <row r="564" spans="2:20" ht="27.75" customHeight="1">
      <c r="B564" s="111" t="s">
        <v>297</v>
      </c>
      <c r="C564" s="112"/>
      <c r="D564" s="112"/>
      <c r="E564" s="113"/>
      <c r="F564" s="220" t="s">
        <v>2559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2560</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2560</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25" sqref="M25:Q2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5"/>
      <c r="C4" s="505" t="s">
        <v>307</v>
      </c>
      <c r="D4" s="505"/>
      <c r="E4" s="505"/>
      <c r="F4" s="505"/>
      <c r="G4" s="505"/>
      <c r="H4" s="495" t="s">
        <v>2359</v>
      </c>
      <c r="I4" s="496"/>
      <c r="J4" s="497" t="s">
        <v>2546</v>
      </c>
      <c r="K4" s="498"/>
      <c r="L4" s="498"/>
      <c r="M4" s="497" t="s">
        <v>2534</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t="s">
        <v>2594</v>
      </c>
      <c r="K22" s="498"/>
      <c r="L22" s="498"/>
      <c r="M22" s="497" t="s">
        <v>2595</v>
      </c>
      <c r="N22" s="498"/>
      <c r="O22" s="498"/>
      <c r="P22" s="498"/>
      <c r="Q22" s="498"/>
      <c r="R22" s="65"/>
      <c r="S22" s="25" t="s">
        <v>2568</v>
      </c>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V32" sqref="V32:X3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2560</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1"/>
      <c r="K5" s="581"/>
      <c r="L5" s="581"/>
      <c r="M5" s="581"/>
      <c r="N5" s="581"/>
      <c r="O5" s="581"/>
      <c r="P5" s="574"/>
      <c r="Q5" s="574"/>
      <c r="R5" s="574"/>
      <c r="S5" s="574"/>
      <c r="T5" s="574"/>
      <c r="U5" s="574"/>
      <c r="V5" s="257"/>
      <c r="W5" s="257"/>
      <c r="X5" s="257"/>
      <c r="Y5" s="257"/>
      <c r="Z5" s="257"/>
      <c r="AA5" s="257"/>
      <c r="AB5" s="257" t="s">
        <v>352</v>
      </c>
      <c r="AC5" s="257"/>
      <c r="AD5" s="257"/>
      <c r="AE5" s="448"/>
      <c r="AF5" s="448"/>
      <c r="AG5" s="448"/>
      <c r="AH5" s="448"/>
      <c r="AI5" s="448"/>
      <c r="AJ5" s="448"/>
      <c r="AK5" s="448"/>
      <c r="AL5" s="448"/>
      <c r="AM5" s="448"/>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2560</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2560</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2560</v>
      </c>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2560</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2560</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2560</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2560</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2560</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2560</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2560</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2560</v>
      </c>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2560</v>
      </c>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2560</v>
      </c>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2560</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2560</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2560</v>
      </c>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2560</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2560</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2560</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2560</v>
      </c>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2560</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2560</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2560</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2559</v>
      </c>
      <c r="Q32" s="558"/>
      <c r="R32" s="558"/>
      <c r="S32" s="558"/>
      <c r="T32" s="558"/>
      <c r="U32" s="559"/>
      <c r="V32" s="591" t="s">
        <v>2568</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8"/>
      <c r="B34" s="553" t="s">
        <v>382</v>
      </c>
      <c r="C34" s="553"/>
      <c r="D34" s="553"/>
      <c r="E34" s="553"/>
      <c r="F34" s="553"/>
      <c r="G34" s="553"/>
      <c r="H34" s="553"/>
      <c r="I34" s="553"/>
      <c r="J34" s="547"/>
      <c r="K34" s="548"/>
      <c r="L34" s="548"/>
      <c r="M34" s="548"/>
      <c r="N34" s="548"/>
      <c r="O34" s="549"/>
      <c r="P34" s="547" t="s">
        <v>2559</v>
      </c>
      <c r="Q34" s="548"/>
      <c r="R34" s="548"/>
      <c r="S34" s="548"/>
      <c r="T34" s="548"/>
      <c r="U34" s="549"/>
      <c r="V34" s="590" t="s">
        <v>2568</v>
      </c>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2559</v>
      </c>
      <c r="Q35" s="551"/>
      <c r="R35" s="551"/>
      <c r="S35" s="551"/>
      <c r="T35" s="551"/>
      <c r="U35" s="552"/>
      <c r="V35" s="546" t="s">
        <v>2568</v>
      </c>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2560</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宏昭 本間</cp:lastModifiedBy>
  <cp:lastPrinted>2021-03-04T10:23:32Z</cp:lastPrinted>
  <dcterms:created xsi:type="dcterms:W3CDTF">2020-12-23T05:28:24Z</dcterms:created>
  <dcterms:modified xsi:type="dcterms:W3CDTF">2025-10-02T03:59:36Z</dcterms:modified>
</cp:coreProperties>
</file>