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youkokukan002\Desktop\現況報告書\"/>
    </mc:Choice>
  </mc:AlternateContent>
  <xr:revisionPtr revIDLastSave="0" documentId="13_ncr:1_{FC2E69D7-93E6-41B3-99B8-1DD8B1B858B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<sst xmlns="http://schemas.openxmlformats.org/spreadsheetml/2006/main" count="3018" uniqueCount="2570">
  <si>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</si>
  <si>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</si>
  <si>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</si>
  <si>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</si>
  <si>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</si>
  <si>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</si>
  <si>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</si>
  <si>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</si>
  <si>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</si>
  <si>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</si>
  <si>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</si>
  <si>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</si>
  <si>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</si>
  <si>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</si>
  <si>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</si>
  <si>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</si>
  <si>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</si>
  <si>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</si>
  <si>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</si>
  <si>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</si>
  <si>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</si>
  <si>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</si>
  <si>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</si>
  <si>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</si>
  <si>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</si>
  <si>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</si>
  <si>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</si>
  <si>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</si>
  <si>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</si>
  <si>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</si>
  <si>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</si>
  <si>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</si>
  <si>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</si>
  <si>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</si>
  <si>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</si>
  <si>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</si>
  <si>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</si>
  <si>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</si>
  <si>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</si>
  <si>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</si>
  <si>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</si>
  <si>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</si>
  <si>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</si>
  <si>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</si>
  <si>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</si>
  <si>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</si>
  <si>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</si>
  <si>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</si>
  <si>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</si>
  <si>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</si>
  <si>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</si>
  <si>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</si>
  <si>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</si>
  <si>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</si>
  <si>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</si>
  <si>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</si>
  <si>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</si>
  <si>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</si>
  <si>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</si>
  <si>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</si>
  <si>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</si>
  <si>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</si>
  <si>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</si>
  <si>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</si>
  <si>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</si>
  <si>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</si>
  <si>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</si>
  <si>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</si>
  <si>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</si>
  <si>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</si>
  <si>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</si>
  <si>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</si>
  <si>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</si>
  <si>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</si>
  <si>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</si>
  <si>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</si>
  <si>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</si>
  <si>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</si>
  <si>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</si>
  <si>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</si>
  <si>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</si>
  <si>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</si>
  <si>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</si>
  <si>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</si>
  <si>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</si>
  <si>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</si>
  <si>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</si>
  <si>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</si>
  <si>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</si>
  <si>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</si>
  <si>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</si>
  <si>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</si>
  <si>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</si>
  <si>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</si>
  <si>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</si>
  <si>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</si>
  <si>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</si>
  <si>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</si>
  <si>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</si>
  <si>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</si>
  <si>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</si>
  <si>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</si>
  <si>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</si>
  <si>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</si>
  <si>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</si>
  <si>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</si>
  <si>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</si>
  <si>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</si>
  <si>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</si>
  <si>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</si>
  <si>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</si>
  <si>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</si>
  <si>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</si>
  <si>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</si>
  <si>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</si>
  <si>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</si>
  <si>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</si>
  <si>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</si>
  <si>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</si>
  <si>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</si>
  <si>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</si>
  <si>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</si>
  <si>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</si>
  <si>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</si>
  <si>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</si>
  <si>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</si>
  <si>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</si>
  <si>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</si>
  <si>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</si>
  <si>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</si>
  <si>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</si>
  <si>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</si>
  <si>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</si>
  <si>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</si>
  <si>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</si>
  <si>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</si>
  <si>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</si>
  <si>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</si>
  <si>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</si>
  <si>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</si>
  <si>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</si>
  <si>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</si>
  <si>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</si>
  <si>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</si>
  <si>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</si>
  <si>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</si>
  <si>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</si>
  <si>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</si>
  <si>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</si>
  <si>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</si>
  <si>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</si>
  <si>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</si>
  <si>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</si>
  <si>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</si>
  <si>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</si>
  <si>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</si>
  <si>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</si>
  <si>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</si>
  <si>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</si>
  <si>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</si>
  <si>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</si>
  <si>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</si>
  <si>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</si>
  <si>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</si>
  <si>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</si>
  <si>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</si>
  <si>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</si>
  <si>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</si>
  <si>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</si>
  <si>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</si>
  <si>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</si>
  <si>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</si>
  <si>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</si>
  <si>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</si>
  <si>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</si>
  <si>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</si>
  <si>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</si>
  <si>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</si>
  <si>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</si>
  <si>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</si>
  <si>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</si>
  <si>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</si>
  <si>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</si>
  <si>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</si>
  <si>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</si>
  <si>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</si>
  <si>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</si>
  <si>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</si>
  <si>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</si>
  <si>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</si>
  <si>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</si>
  <si>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</si>
  <si>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</si>
  <si>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</si>
  <si>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</si>
  <si>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</si>
  <si>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</si>
  <si>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</si>
  <si>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</si>
  <si>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</si>
  <si>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</si>
  <si>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</si>
  <si>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</si>
  <si>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</si>
  <si>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</si>
  <si>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</si>
  <si>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</si>
  <si>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</si>
  <si>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</si>
  <si>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</si>
  <si>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</si>
  <si>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</si>
  <si>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</si>
  <si>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</si>
  <si>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</si>
  <si>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</si>
  <si>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</si>
  <si>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</si>
  <si>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</si>
  <si>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</si>
  <si>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</si>
  <si>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</si>
  <si>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</si>
  <si>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</si>
  <si>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</si>
  <si>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</si>
  <si>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</si>
  <si>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</si>
  <si>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</si>
  <si>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</si>
  <si>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</si>
  <si>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</si>
  <si>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</si>
  <si>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</si>
  <si>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</si>
  <si>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</si>
  <si>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</si>
  <si>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</si>
  <si>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</si>
  <si>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</si>
  <si>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</si>
  <si>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</si>
  <si>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</si>
  <si>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</si>
  <si>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</si>
  <si>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</si>
  <si>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</si>
  <si>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</si>
  <si>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</si>
  <si>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</si>
  <si>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</si>
  <si>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</si>
  <si>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</si>
  <si>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</si>
  <si>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</si>
  <si>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</si>
  <si>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</si>
  <si>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</si>
  <si>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</si>
  <si>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</si>
  <si>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</si>
  <si>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</si>
  <si>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</si>
  <si>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</si>
  <si>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</si>
  <si>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</si>
  <si>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</si>
  <si>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</si>
  <si>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</si>
  <si>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</si>
  <si>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</si>
  <si>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</si>
  <si>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</si>
  <si>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</si>
  <si>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</si>
  <si>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</si>
  <si>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</si>
  <si>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</si>
  <si>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</si>
  <si>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</si>
  <si>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</si>
  <si>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</si>
  <si>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</si>
  <si>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</si>
  <si>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</si>
  <si>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</si>
  <si>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</si>
  <si>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</si>
  <si>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</si>
  <si>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</si>
  <si>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</si>
  <si>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</si>
  <si>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</si>
  <si>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</si>
  <si>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</si>
  <si>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</si>
  <si>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</si>
  <si>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</si>
  <si>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</si>
  <si>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</si>
  <si>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</si>
  <si>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</si>
  <si>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</si>
  <si>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</si>
  <si>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</si>
  <si>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</si>
  <si>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</si>
  <si>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</si>
  <si>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</si>
  <si>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</si>
  <si>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</si>
  <si>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</si>
  <si>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</si>
  <si>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</si>
  <si>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</si>
  <si>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</si>
  <si>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</si>
  <si>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</si>
  <si>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</si>
  <si>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</si>
  <si>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</si>
  <si>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</si>
  <si>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</si>
  <si>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</si>
  <si>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</si>
  <si>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</si>
  <si>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</si>
  <si>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</si>
  <si>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</si>
  <si>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</si>
  <si>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</si>
  <si>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</si>
  <si>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</si>
  <si>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</si>
  <si>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</si>
  <si>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</si>
  <si>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</si>
  <si>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</si>
  <si>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</si>
  <si>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</si>
  <si>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</si>
  <si>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</si>
  <si>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</si>
  <si>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</si>
  <si>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</si>
  <si>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</si>
  <si>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</si>
  <si>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</si>
  <si>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</si>
  <si>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</si>
  <si>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</si>
  <si>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</si>
  <si>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</si>
  <si>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</si>
  <si>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</si>
  <si>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</si>
  <si>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</si>
  <si>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</si>
  <si>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</si>
  <si>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</si>
  <si>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</si>
  <si>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</si>
  <si>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</si>
  <si>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</si>
  <si>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</si>
  <si>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</si>
  <si>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</si>
  <si>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</si>
  <si>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</si>
  <si>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</si>
  <si>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</si>
  <si>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</si>
  <si>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</si>
  <si>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</si>
  <si>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</si>
  <si>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</si>
  <si>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</si>
  <si>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</si>
  <si>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</si>
  <si>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</si>
  <si>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</si>
  <si>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</si>
  <si>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</si>
  <si>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</si>
  <si>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</si>
  <si>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</si>
  <si>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</si>
  <si>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</si>
  <si>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</si>
  <si>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</si>
  <si>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</si>
  <si>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</si>
  <si>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</si>
  <si>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</si>
  <si>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</si>
  <si>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</si>
  <si>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</si>
  <si>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</si>
  <si>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</si>
  <si>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</si>
  <si>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</si>
  <si>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</si>
  <si>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</si>
  <si>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</si>
  <si>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</si>
  <si>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</si>
  <si>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</si>
  <si>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</si>
  <si>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</si>
  <si>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</si>
  <si>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</si>
  <si>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</si>
  <si>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</si>
  <si>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</si>
  <si>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</si>
  <si>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</si>
  <si>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</si>
  <si>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</si>
  <si>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</si>
  <si>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</si>
  <si>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</si>
  <si>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</si>
  <si>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</si>
  <si>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</si>
  <si>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</si>
  <si>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</si>
  <si>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</si>
  <si>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</si>
  <si>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</si>
  <si>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</si>
  <si>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</si>
  <si>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</si>
  <si>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</si>
  <si>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</si>
  <si>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</si>
  <si>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</si>
  <si>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</si>
  <si>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</si>
  <si>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</si>
  <si>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</si>
  <si>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</si>
  <si>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</si>
  <si>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</si>
  <si>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</si>
  <si>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</si>
  <si>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</si>
  <si>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</si>
  <si>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</si>
  <si>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</si>
  <si>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</si>
  <si>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</si>
  <si>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</si>
  <si>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</si>
  <si>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</si>
  <si>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</si>
  <si>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</si>
  <si>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</si>
  <si>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</si>
  <si>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</si>
  <si>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</si>
  <si>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</si>
  <si>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</si>
  <si>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</si>
  <si>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</si>
  <si>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</si>
  <si>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</si>
  <si>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</si>
  <si>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</si>
  <si>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</si>
  <si>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</si>
  <si>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</si>
  <si>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</si>
  <si>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</si>
  <si>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</si>
  <si>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</si>
  <si>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</si>
  <si>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</si>
  <si>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</si>
  <si>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</si>
  <si>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</si>
  <si>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</si>
  <si>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</si>
  <si>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</si>
  <si>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</si>
  <si>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</si>
  <si>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</si>
  <si>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</si>
  <si>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</si>
  <si>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</si>
  <si>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</si>
  <si>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</si>
  <si>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</si>
  <si>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</si>
  <si>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</si>
  <si>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</si>
  <si>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</si>
  <si>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</si>
  <si>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</si>
  <si>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</si>
  <si>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</si>
  <si>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</si>
  <si>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</si>
  <si>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</si>
  <si>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</si>
  <si>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</si>
  <si>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</si>
  <si>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</si>
  <si>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</si>
  <si>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</si>
  <si>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</si>
  <si>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</si>
  <si>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</si>
  <si>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</si>
  <si>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</si>
  <si>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</si>
  <si>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</si>
  <si>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</si>
  <si>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</si>
  <si>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</si>
  <si>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</si>
  <si>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</si>
  <si>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</si>
  <si>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</si>
  <si>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</si>
  <si>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</si>
  <si>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</si>
  <si>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</si>
  <si>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</si>
  <si>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</si>
  <si>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</si>
  <si>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</si>
  <si>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</si>
  <si>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</si>
  <si>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</si>
  <si>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</si>
  <si>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</si>
  <si>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</si>
  <si>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</si>
  <si>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</si>
  <si>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</si>
  <si>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</si>
  <si>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</si>
  <si>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</si>
  <si>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</si>
  <si>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</si>
  <si>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</si>
  <si>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</si>
  <si>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</si>
  <si>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</si>
  <si>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</si>
  <si>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</si>
  <si>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</si>
  <si>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</si>
  <si>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</si>
  <si>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</si>
  <si>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</si>
  <si>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</si>
  <si>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</si>
  <si>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</si>
  <si>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</si>
  <si>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</si>
  <si>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</si>
  <si>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</si>
  <si>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</si>
  <si>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</si>
  <si>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</si>
  <si>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</si>
  <si>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</si>
  <si>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</si>
  <si>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</si>
  <si>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</si>
  <si>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</si>
  <si>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</si>
  <si>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</si>
  <si>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</si>
  <si>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</si>
  <si>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</si>
  <si>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</si>
  <si>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</si>
  <si>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</si>
  <si>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</si>
  <si>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</si>
  <si>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</si>
  <si>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</si>
  <si>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</si>
  <si>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</si>
  <si>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</si>
  <si>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</si>
  <si>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</si>
  <si>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</si>
  <si>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</si>
  <si>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</si>
  <si>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</si>
  <si>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</si>
  <si>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</si>
  <si>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</si>
  <si>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</si>
  <si>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</si>
  <si>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</si>
  <si>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</si>
  <si>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</si>
  <si>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</si>
  <si>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</si>
  <si>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</si>
  <si>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</si>
  <si>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</si>
  <si>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</si>
  <si>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</si>
  <si>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</si>
  <si>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</si>
  <si>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</si>
  <si>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</si>
  <si>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</si>
  <si>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</si>
  <si>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</si>
  <si>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</si>
  <si>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</si>
  <si>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</si>
  <si>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</si>
  <si>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</si>
  <si>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</si>
  <si>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</si>
  <si>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</si>
  <si>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</si>
  <si>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</si>
  <si>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</si>
  <si>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</si>
  <si>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</si>
  <si>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</si>
  <si>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</si>
  <si>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</si>
  <si>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</si>
  <si>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</si>
  <si>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</si>
  <si>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</si>
  <si>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</si>
  <si>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</si>
  <si>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</si>
  <si>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</si>
  <si>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</si>
  <si>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</si>
  <si>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</si>
  <si>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</si>
  <si>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</si>
  <si>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</si>
  <si>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</si>
  <si>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</si>
  <si>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</si>
  <si>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</si>
  <si>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</si>
  <si>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</si>
  <si>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</si>
  <si>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</si>
  <si>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</si>
  <si>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</si>
  <si>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</si>
  <si>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</si>
  <si>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</si>
  <si>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</si>
  <si>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</si>
  <si>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</si>
  <si>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</si>
  <si>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</si>
  <si>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</si>
  <si>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</si>
  <si>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</si>
  <si>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</si>
  <si>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</si>
  <si>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</si>
  <si>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</si>
  <si>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</si>
  <si>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</si>
  <si>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</si>
  <si>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</si>
  <si>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</si>
  <si>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</si>
  <si>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</si>
  <si>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</si>
  <si>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</si>
  <si>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</si>
  <si>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</si>
  <si>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</si>
  <si>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</si>
  <si>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</si>
  <si>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</si>
  <si>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</si>
  <si>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</si>
  <si>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</si>
  <si>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</si>
  <si>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</si>
  <si>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</si>
  <si>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</si>
  <si>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</si>
  <si>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</si>
  <si>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</si>
  <si>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</si>
  <si>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</si>
  <si>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</si>
  <si>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</si>
  <si>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</si>
  <si>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</si>
  <si>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</si>
  <si>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</si>
  <si>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</si>
  <si>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</si>
  <si>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</si>
  <si>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</si>
  <si>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</si>
  <si>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</si>
  <si>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</si>
  <si>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</si>
  <si>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</si>
  <si>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</si>
  <si>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</si>
  <si>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</si>
  <si>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</si>
  <si>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</si>
  <si>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</si>
  <si>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</si>
  <si>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</si>
  <si>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</si>
  <si>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</si>
  <si>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</si>
  <si>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</si>
  <si>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</si>
  <si>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</si>
  <si>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</si>
  <si>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</si>
  <si>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</si>
  <si>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</si>
  <si>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</si>
  <si>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</si>
  <si>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</si>
  <si>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</si>
  <si>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</si>
  <si>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</si>
  <si>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</si>
  <si>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</si>
  <si>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</si>
  <si>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</si>
  <si>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</si>
  <si>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</si>
  <si>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</si>
  <si>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</si>
  <si>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</si>
  <si>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</si>
  <si>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</si>
  <si>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</si>
  <si>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</si>
  <si>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</si>
  <si>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</si>
  <si>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</si>
  <si>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</si>
  <si>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</si>
  <si>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</si>
  <si>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</si>
  <si>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</si>
  <si>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</si>
  <si>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</si>
  <si>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</si>
  <si>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</si>
  <si>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</si>
  <si>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</si>
  <si>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</si>
  <si>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</si>
  <si>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</si>
  <si>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</si>
  <si>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</si>
  <si>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</si>
  <si>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</si>
  <si>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</si>
  <si>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</si>
  <si>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</si>
  <si>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</si>
  <si>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</si>
  <si>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</si>
  <si>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</si>
  <si>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</si>
  <si>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</si>
  <si>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</si>
  <si>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</si>
  <si>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</si>
  <si>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</si>
  <si>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</si>
  <si>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</si>
  <si>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</si>
  <si>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</si>
  <si>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</si>
  <si>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</si>
  <si>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</si>
  <si>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</si>
  <si>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</si>
  <si>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</si>
  <si>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</si>
  <si>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</si>
  <si>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</si>
  <si>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</si>
  <si>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</si>
  <si>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</si>
  <si>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</si>
  <si>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</si>
  <si>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</si>
  <si>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</si>
  <si>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</si>
  <si>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</si>
  <si>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</si>
  <si>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</si>
  <si>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</si>
  <si>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</si>
  <si>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</si>
  <si>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</si>
  <si>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</si>
  <si>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</si>
  <si>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</si>
  <si>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</si>
  <si>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</si>
  <si>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</si>
  <si>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</si>
  <si>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</si>
  <si>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</si>
  <si>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</si>
  <si>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</si>
  <si>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</si>
  <si>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</si>
  <si>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</si>
  <si>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</si>
  <si>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</si>
  <si>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</si>
  <si>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</si>
  <si>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</si>
  <si>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</si>
  <si>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</si>
  <si>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</si>
  <si>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</si>
  <si>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</si>
  <si>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</si>
  <si>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</si>
  <si>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</si>
  <si>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</si>
  <si>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</si>
  <si>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</si>
  <si>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</si>
  <si>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</si>
  <si>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</si>
  <si>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</si>
  <si>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</si>
  <si>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</si>
  <si>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</si>
  <si>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</si>
  <si>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</si>
  <si>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</si>
  <si>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</si>
  <si>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</si>
  <si>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</si>
  <si>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</si>
  <si>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</si>
  <si>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</si>
  <si>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</si>
  <si>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</si>
  <si>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</si>
  <si>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</si>
  <si>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</si>
  <si>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</si>
  <si>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</si>
  <si>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</si>
  <si>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</si>
  <si>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</si>
  <si>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</si>
  <si>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</si>
  <si>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</si>
  <si>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</si>
  <si>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</si>
  <si>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</si>
  <si>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</si>
  <si>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</si>
  <si>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</si>
  <si>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</si>
  <si>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</si>
  <si>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</si>
  <si>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</si>
  <si>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</si>
  <si>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</si>
  <si>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</si>
  <si>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</si>
  <si>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</si>
  <si>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</si>
  <si>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</si>
  <si>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</si>
  <si>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</si>
  <si>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</si>
  <si>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</si>
  <si>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</si>
  <si>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</si>
  <si>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</si>
  <si>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</si>
  <si>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</si>
  <si>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</si>
  <si>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</si>
  <si>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</si>
  <si>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</si>
  <si>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</si>
  <si>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</si>
  <si>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</si>
  <si>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</si>
  <si>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</si>
  <si>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</si>
  <si>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</si>
  <si>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</si>
  <si>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</si>
  <si>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</si>
  <si>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</si>
  <si>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</si>
  <si>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</si>
  <si>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</si>
  <si>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</si>
  <si>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</si>
  <si>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</si>
  <si>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</si>
  <si>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</si>
  <si>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</si>
  <si>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</si>
  <si>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</si>
  <si>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</si>
  <si>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</si>
  <si>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</si>
  <si>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</si>
  <si>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</si>
  <si>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</si>
  <si>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</si>
  <si>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</si>
  <si>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</si>
  <si>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</si>
  <si>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</si>
  <si>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</si>
  <si>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</si>
  <si>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</si>
  <si>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</si>
  <si>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</si>
  <si>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</si>
  <si>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</si>
  <si>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</si>
  <si>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</si>
  <si>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</si>
  <si>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</si>
  <si>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</si>
  <si>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</si>
  <si>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</si>
  <si>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</si>
  <si>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</si>
  <si>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</si>
  <si>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</si>
  <si>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</si>
  <si>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</si>
  <si>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</si>
  <si>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</si>
  <si>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</si>
  <si>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</si>
  <si>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</si>
  <si>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</si>
  <si>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</si>
  <si>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</si>
  <si>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</si>
  <si>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</si>
  <si>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</si>
  <si>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</si>
  <si>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</si>
  <si>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</si>
  <si>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</si>
  <si>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</si>
  <si>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</si>
  <si>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</si>
  <si>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</si>
  <si>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</si>
  <si>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</si>
  <si>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</si>
  <si>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</si>
  <si>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</si>
  <si>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</si>
  <si>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</si>
  <si>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</si>
  <si>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</si>
  <si>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</si>
  <si>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</si>
  <si>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</si>
  <si>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</si>
  <si>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</si>
  <si>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</si>
  <si>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</si>
  <si>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</si>
  <si>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</si>
  <si>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</si>
  <si>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</si>
  <si>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</si>
  <si>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</si>
  <si>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</si>
  <si>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</si>
  <si>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</si>
  <si>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</si>
  <si>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</si>
  <si>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</si>
  <si>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</si>
  <si>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</si>
  <si>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</si>
  <si>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</si>
  <si>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</si>
  <si>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</si>
  <si>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</si>
  <si>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</si>
  <si>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</si>
  <si>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</si>
  <si>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</si>
  <si>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</si>
  <si>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</si>
  <si>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</si>
  <si>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</si>
  <si>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</si>
  <si>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</si>
  <si>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</si>
  <si>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</si>
  <si>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</si>
  <si>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</si>
  <si>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</si>
  <si>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</si>
  <si>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</si>
  <si>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</si>
  <si>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</si>
  <si>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</si>
  <si>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</si>
  <si>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</si>
  <si>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</si>
  <si>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</si>
  <si>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</si>
  <si>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</si>
  <si>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</si>
  <si>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</si>
  <si>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</si>
  <si>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</si>
  <si>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</si>
  <si>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</si>
  <si>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</si>
  <si>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</si>
  <si>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</si>
  <si>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</si>
  <si>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</si>
  <si>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</si>
  <si>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</si>
  <si>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</si>
  <si>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</si>
  <si>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</si>
  <si>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</si>
  <si>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</si>
  <si>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</si>
  <si>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</si>
  <si>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</si>
  <si>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</si>
  <si>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</si>
  <si>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</si>
  <si>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</si>
  <si>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</si>
  <si>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</si>
  <si>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</si>
  <si>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</si>
  <si>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</si>
  <si>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</si>
  <si>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</si>
  <si>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</si>
  <si>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</si>
  <si>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</si>
  <si>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</si>
  <si>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</si>
  <si>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</si>
  <si>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</si>
  <si>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</si>
  <si>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</si>
  <si>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</si>
  <si>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</si>
  <si>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</si>
  <si>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</si>
  <si>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</si>
  <si>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</si>
  <si>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</si>
  <si>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</si>
  <si>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</si>
  <si>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</si>
  <si>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</si>
  <si>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</si>
  <si>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</si>
  <si>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</si>
  <si>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</si>
  <si>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</si>
  <si>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</si>
  <si>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</si>
  <si>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</si>
  <si>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</si>
  <si>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</si>
  <si>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</si>
  <si>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</si>
  <si>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</si>
  <si>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</si>
  <si>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</si>
  <si>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</si>
  <si>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</si>
  <si>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</si>
  <si>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</si>
  <si>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</si>
  <si>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</si>
  <si>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</si>
  <si>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</si>
  <si>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</si>
  <si>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</si>
  <si>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</si>
  <si>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</si>
  <si>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</si>
  <si>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</si>
  <si>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</si>
  <si>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</si>
  <si>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</si>
  <si>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</si>
  <si>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</si>
  <si>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</si>
  <si>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</si>
  <si>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</si>
  <si>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</si>
  <si>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</si>
  <si>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</si>
  <si>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</si>
  <si>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</si>
  <si>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</si>
  <si>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</si>
  <si>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</si>
  <si>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</si>
  <si>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</si>
  <si>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</si>
  <si>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</si>
  <si>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</si>
  <si>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</si>
  <si>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</si>
  <si>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</si>
  <si>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</si>
  <si>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</si>
  <si>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</si>
  <si>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</si>
  <si>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</si>
  <si>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</si>
  <si>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</si>
  <si>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</si>
  <si>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</si>
  <si>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</si>
  <si>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</si>
  <si>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</si>
  <si>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</si>
  <si>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</si>
  <si>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</si>
  <si>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</si>
  <si>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</si>
  <si>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</si>
  <si>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</si>
  <si>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</si>
  <si>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</si>
  <si>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</si>
  <si>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</si>
  <si>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</si>
  <si>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</si>
  <si>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</si>
  <si>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</si>
  <si>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</si>
  <si>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</si>
  <si>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</si>
  <si>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</si>
  <si>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</si>
  <si>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</si>
  <si>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</si>
  <si>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</si>
  <si>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</si>
  <si>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</si>
  <si>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</si>
  <si>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</si>
  <si>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</si>
  <si>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</si>
  <si>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</si>
  <si>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</si>
  <si>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</si>
  <si>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</si>
  <si>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</si>
  <si>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</si>
  <si>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</si>
  <si>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</si>
  <si>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</si>
  <si>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</si>
  <si>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</si>
  <si>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</si>
  <si>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</si>
  <si>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</si>
  <si>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</si>
  <si>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</si>
  <si>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</si>
  <si>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</si>
  <si>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</si>
  <si>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</si>
  <si>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</si>
  <si>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</si>
  <si>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</si>
  <si>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</si>
  <si>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</si>
  <si>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</si>
  <si>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</si>
  <si>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</si>
  <si>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</si>
  <si>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</si>
  <si>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</si>
  <si>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</si>
  <si>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</si>
  <si>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</si>
  <si>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</si>
  <si>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</si>
  <si>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</si>
  <si>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</si>
  <si>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</si>
  <si>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</si>
  <si>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</si>
  <si>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</si>
  <si>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</si>
  <si>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</si>
  <si>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</si>
  <si>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</si>
  <si>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</si>
  <si>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</si>
  <si>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</si>
  <si>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</si>
  <si>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</si>
  <si>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</si>
  <si>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</si>
  <si>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</si>
  <si>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</si>
  <si>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</si>
  <si>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</si>
  <si>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</si>
  <si>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</si>
  <si>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</si>
  <si>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</si>
  <si>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</si>
  <si>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</si>
  <si>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</si>
  <si>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</si>
  <si>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</si>
  <si>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</si>
  <si>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</si>
  <si>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</si>
  <si>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</si>
  <si>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</si>
  <si>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</si>
  <si>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</si>
  <si>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</si>
  <si>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</si>
  <si>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</si>
  <si>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</si>
  <si>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</si>
  <si>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</si>
  <si>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</si>
  <si>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</si>
  <si>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</si>
  <si>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</si>
  <si>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</si>
  <si>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</si>
  <si>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</si>
  <si>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</si>
  <si>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</si>
  <si>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</si>
  <si>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</si>
  <si>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</si>
  <si>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</si>
  <si>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</si>
  <si>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</si>
  <si>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</si>
  <si>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</si>
  <si>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</si>
  <si>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</si>
  <si>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</si>
  <si>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</si>
  <si>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</si>
  <si>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</si>
  <si>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</si>
  <si>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</si>
  <si>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</si>
  <si>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</si>
  <si>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</si>
  <si>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</si>
  <si>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</si>
  <si>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</si>
  <si>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</si>
  <si>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</si>
  <si>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</si>
  <si>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</si>
  <si>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</si>
  <si>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</si>
  <si>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</si>
  <si>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</si>
  <si>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</si>
  <si>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</si>
  <si>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</si>
  <si>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</si>
  <si>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</si>
  <si>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</si>
  <si>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</si>
  <si>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</si>
  <si>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</si>
  <si>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</si>
  <si>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</si>
  <si>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</si>
  <si>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</si>
  <si>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</si>
  <si>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</si>
  <si>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</si>
  <si>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</si>
  <si>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</si>
  <si>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</si>
  <si>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</si>
  <si>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</si>
  <si>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</si>
  <si>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</si>
  <si>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</si>
  <si>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</si>
  <si>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</si>
  <si>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</si>
  <si>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</si>
  <si>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</si>
  <si>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</si>
  <si>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</si>
  <si>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</si>
  <si>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</si>
  <si>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</si>
  <si>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</si>
  <si>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</si>
  <si>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</si>
  <si>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</si>
  <si>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</si>
  <si>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</si>
  <si>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</si>
  <si>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</si>
  <si>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</si>
  <si>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</si>
  <si>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</si>
  <si>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</si>
  <si>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</si>
  <si>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</si>
  <si>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</si>
  <si>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</si>
  <si>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</si>
  <si>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</si>
  <si>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</si>
  <si>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</si>
  <si>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</si>
  <si>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</si>
  <si>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</si>
  <si>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</si>
  <si>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</si>
  <si>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</si>
  <si>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</si>
  <si>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</si>
  <si>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</si>
  <si>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</si>
  <si>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</si>
  <si>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</si>
  <si>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</si>
  <si>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</si>
  <si>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</si>
  <si>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</si>
  <si>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</si>
  <si>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</si>
  <si>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</si>
  <si>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</si>
  <si>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</si>
  <si>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</si>
  <si>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</si>
  <si>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</si>
  <si>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</si>
  <si>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</si>
  <si>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</si>
  <si>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</si>
  <si>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</si>
  <si>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</si>
  <si>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</si>
  <si>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</si>
  <si>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</si>
  <si>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</si>
  <si>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</si>
  <si>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</si>
  <si>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</si>
  <si>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</si>
  <si>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</si>
  <si>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</si>
  <si>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</si>
  <si>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</si>
  <si>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</si>
  <si>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</si>
  <si>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</si>
  <si>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</si>
  <si>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</si>
  <si>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</si>
  <si>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</si>
  <si>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</si>
  <si>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</si>
  <si>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</si>
  <si>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</si>
  <si>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</si>
  <si>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</si>
  <si>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</si>
  <si>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</si>
  <si>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</si>
  <si>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</si>
  <si>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</si>
  <si>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</si>
  <si>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</si>
  <si>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</si>
  <si>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</si>
  <si>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</si>
  <si>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</si>
  <si>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</si>
  <si>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</si>
  <si>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</si>
  <si>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</si>
  <si>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</si>
  <si>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</si>
  <si>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</si>
  <si>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</si>
  <si>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</si>
  <si>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</si>
  <si>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</si>
  <si>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</si>
  <si>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</si>
  <si>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</si>
  <si>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</si>
  <si>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</si>
  <si>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</si>
  <si>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</si>
  <si>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</si>
  <si>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</si>
  <si>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</si>
  <si>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</si>
  <si>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</si>
  <si>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</si>
  <si>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</si>
  <si>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</si>
  <si>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</si>
  <si>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</si>
  <si>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</si>
  <si>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</si>
  <si>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</si>
  <si>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</si>
  <si>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</si>
  <si>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</si>
  <si>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</si>
  <si>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</si>
  <si>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</si>
  <si>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</si>
  <si>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</si>
  <si>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</si>
  <si>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</si>
  <si>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</si>
  <si>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</si>
  <si>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</si>
  <si>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</si>
  <si>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</si>
  <si>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</si>
  <si>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</si>
  <si>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</si>
  <si>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</si>
  <si>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</si>
  <si>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</si>
  <si>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</si>
  <si>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</si>
  <si>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</si>
  <si>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</si>
  <si>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</si>
  <si>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</si>
  <si>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</si>
  <si>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</si>
  <si>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</si>
  <si>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</si>
  <si>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</si>
  <si>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</si>
  <si>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</si>
  <si>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</si>
  <si>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</si>
  <si>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</si>
  <si>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</si>
  <si>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</si>
  <si>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</si>
  <si>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</si>
  <si>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</si>
  <si>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</si>
  <si>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</si>
  <si>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</si>
  <si>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</si>
  <si>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</si>
  <si>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</si>
  <si>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</si>
  <si>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</si>
  <si>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</si>
  <si>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</si>
  <si>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</si>
  <si>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</si>
  <si>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</si>
  <si>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</si>
  <si>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</si>
  <si>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</si>
  <si>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</si>
  <si>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</si>
  <si>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</si>
  <si>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</si>
  <si>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</si>
  <si>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</si>
  <si>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</si>
  <si>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</si>
  <si>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</si>
  <si>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</si>
  <si>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</si>
  <si>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</si>
  <si>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</si>
  <si>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</si>
  <si>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</si>
  <si>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</si>
  <si>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</si>
  <si>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</si>
  <si>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</si>
  <si>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</si>
  <si>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</si>
  <si>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</si>
  <si>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</si>
  <si>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</si>
  <si>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</si>
  <si>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</si>
  <si>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</si>
  <si>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</si>
  <si>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</si>
  <si>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</si>
  <si>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</si>
  <si>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</si>
  <si>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</si>
  <si>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</si>
  <si>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</si>
  <si>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</si>
  <si>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</si>
  <si>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</si>
  <si>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</si>
  <si>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</si>
  <si>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</si>
  <si>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</si>
  <si>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</si>
  <si>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</si>
  <si>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</si>
  <si>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</si>
  <si>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</si>
  <si>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</si>
  <si>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</si>
  <si>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</si>
  <si>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</si>
  <si>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</si>
  <si>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</si>
  <si>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</si>
  <si>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</si>
  <si>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</si>
  <si>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</si>
  <si>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</si>
  <si>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</si>
  <si>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</si>
  <si>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</si>
  <si>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</si>
  <si>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</si>
  <si>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</si>
  <si>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</si>
  <si>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</si>
  <si>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</si>
  <si>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</si>
  <si>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</si>
  <si>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</si>
  <si>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</si>
  <si>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</si>
  <si>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</si>
  <si>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</si>
  <si>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</si>
  <si>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</si>
  <si>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</si>
  <si>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</si>
  <si>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</si>
  <si>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</si>
  <si>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</si>
  <si>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</si>
  <si>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</si>
  <si>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</si>
  <si>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</si>
  <si>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</si>
  <si>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</si>
  <si>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</si>
  <si>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</si>
  <si>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</si>
  <si>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</si>
  <si>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</si>
  <si>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</si>
  <si>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</si>
  <si>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</si>
  <si>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</si>
  <si>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</si>
  <si>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</si>
  <si>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</si>
  <si>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</si>
  <si>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</si>
  <si>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</si>
  <si>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</si>
  <si>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</si>
  <si>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</si>
  <si>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</si>
  <si>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</si>
  <si>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</si>
  <si>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</si>
  <si>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</si>
  <si>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</si>
  <si>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</si>
  <si>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</si>
  <si>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</si>
  <si>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</si>
  <si>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</si>
  <si>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</si>
  <si>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</si>
  <si>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</si>
  <si>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</si>
  <si>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</si>
  <si>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</si>
  <si>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</si>
  <si>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</si>
  <si>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</si>
  <si>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</si>
  <si>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</si>
  <si>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</si>
  <si>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</si>
  <si>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</si>
  <si>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</si>
  <si>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</si>
  <si>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</si>
  <si>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</si>
  <si>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</si>
  <si>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</si>
  <si>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</si>
  <si>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</si>
  <si>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</si>
  <si>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</si>
  <si>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</si>
  <si>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</si>
  <si>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</si>
  <si>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</si>
  <si>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</si>
  <si>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</si>
  <si>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</si>
  <si>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</si>
  <si>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</si>
  <si>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</si>
  <si>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</si>
  <si>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</si>
  <si>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</si>
  <si>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</si>
  <si>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</si>
  <si>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</si>
  <si>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</si>
  <si>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</si>
  <si>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</si>
  <si>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</si>
  <si>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</si>
  <si>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</si>
  <si>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</si>
  <si>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</si>
  <si>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</si>
  <si>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</si>
  <si>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</si>
  <si>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</si>
  <si>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</si>
  <si>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</si>
  <si>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</si>
  <si>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</si>
  <si>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</si>
  <si>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</si>
  <si>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</si>
  <si>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</si>
  <si>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</si>
  <si>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</si>
  <si>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</si>
  <si>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</si>
  <si>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</si>
  <si>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</si>
  <si>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</si>
  <si>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</si>
  <si>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</si>
  <si>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</si>
  <si>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</si>
  <si>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</si>
  <si>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</si>
  <si>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</si>
  <si>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</si>
  <si>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</si>
  <si>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</si>
  <si>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</si>
  <si>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</si>
  <si>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</si>
  <si>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</si>
  <si>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</si>
  <si>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</si>
  <si>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</si>
  <si>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</si>
  <si>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</si>
  <si>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</si>
  <si>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</si>
  <si>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</si>
  <si>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</si>
  <si>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</si>
  <si>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</si>
  <si>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</si>
  <si>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</si>
  <si>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</si>
  <si>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</si>
  <si>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</si>
  <si>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</si>
  <si>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</si>
  <si>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</si>
  <si>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</si>
  <si>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</si>
  <si>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</si>
  <si>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</si>
  <si>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</si>
  <si>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</si>
  <si>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</si>
  <si>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</si>
  <si>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</si>
  <si>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</si>
  <si>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</si>
  <si>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</si>
  <si>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</si>
  <si>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</si>
  <si>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</si>
  <si>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</si>
  <si>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</si>
  <si>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</si>
  <si>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</si>
  <si>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</si>
  <si>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</si>
  <si>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</si>
  <si>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</si>
  <si>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</si>
  <si>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</si>
  <si>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</si>
  <si>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</si>
  <si>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</si>
  <si>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</si>
  <si>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</si>
  <si>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</si>
  <si>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</si>
  <si>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</si>
  <si>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</si>
  <si>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</si>
  <si>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</si>
  <si>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</si>
  <si>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</si>
  <si>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</si>
  <si>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</si>
  <si>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</si>
  <si>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</si>
  <si>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</si>
  <si>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</si>
  <si>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</si>
  <si>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</si>
  <si>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</si>
  <si>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</si>
  <si>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</si>
  <si>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</si>
  <si>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</si>
  <si>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</si>
  <si>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</si>
  <si>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</si>
  <si>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</si>
  <si>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</si>
  <si>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</si>
  <si>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</si>
  <si>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</si>
  <si>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</si>
  <si>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</si>
  <si>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</si>
  <si>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</si>
  <si>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</si>
  <si>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</si>
  <si>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</si>
  <si>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</si>
  <si>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</si>
  <si>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</si>
  <si>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</si>
  <si>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</si>
  <si>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</si>
  <si>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</si>
  <si>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</si>
  <si>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</si>
  <si>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</si>
  <si>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</si>
  <si>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</si>
  <si>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</si>
  <si>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</si>
  <si>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</si>
  <si>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</si>
  <si>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</si>
  <si>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</si>
  <si>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</si>
  <si>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</si>
  <si>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</si>
  <si>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</si>
  <si>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</si>
  <si>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</si>
  <si>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</si>
  <si>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</si>
  <si>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</si>
  <si>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</si>
  <si>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</si>
  <si>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</si>
  <si>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</si>
  <si>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</si>
  <si>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</si>
  <si>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</si>
  <si>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</si>
  <si>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</si>
  <si>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</si>
  <si>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</si>
  <si>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</si>
  <si>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</si>
  <si>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</si>
  <si>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</si>
  <si>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</si>
  <si>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</si>
  <si>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</si>
  <si>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</si>
  <si>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</si>
  <si>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</si>
  <si>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</si>
  <si>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</si>
  <si>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</si>
  <si>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</si>
  <si>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</si>
  <si>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</si>
  <si>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</si>
  <si>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</si>
  <si>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</si>
  <si>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</si>
  <si>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</si>
  <si>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</si>
  <si>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</si>
  <si>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</si>
  <si>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</si>
  <si>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</si>
  <si>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</si>
  <si>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</si>
  <si>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</si>
  <si>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</si>
  <si>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</si>
  <si>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</si>
  <si>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</si>
  <si>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</si>
  <si>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</si>
  <si>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</si>
  <si>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</si>
  <si>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</si>
  <si>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</si>
  <si>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</si>
  <si>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</si>
  <si>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</si>
  <si>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</si>
  <si>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</si>
  <si>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</si>
  <si>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</si>
  <si>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</si>
  <si>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</si>
  <si>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</si>
  <si>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</si>
  <si>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</si>
  <si>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</si>
  <si>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</si>
  <si>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</si>
  <si>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</si>
  <si>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</si>
  <si>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</si>
  <si>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</si>
  <si>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</si>
  <si>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</si>
  <si>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</si>
  <si>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</si>
  <si>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</si>
  <si>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</si>
  <si>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</si>
  <si>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</si>
  <si>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</si>
  <si>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</si>
  <si>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</si>
  <si>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</si>
  <si>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</si>
  <si>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</si>
  <si>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</si>
  <si>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</si>
  <si>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</si>
  <si>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</si>
  <si>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</si>
  <si>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</si>
  <si>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</si>
  <si>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</si>
  <si>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</si>
  <si>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</si>
  <si>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</si>
  <si>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</si>
  <si>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</si>
  <si>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</si>
  <si>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</si>
  <si>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</si>
  <si>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</si>
  <si>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</si>
  <si>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</si>
  <si>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</si>
  <si>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</si>
  <si>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</si>
  <si>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</si>
  <si>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</si>
  <si>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</si>
  <si>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</si>
  <si>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</si>
  <si>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</si>
  <si>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</si>
  <si>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</si>
  <si>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</si>
  <si>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</si>
  <si>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</si>
  <si>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</si>
  <si>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</si>
  <si>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</si>
  <si>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</si>
  <si>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</si>
  <si>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</si>
  <si>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</si>
  <si>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</si>
  <si>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</si>
  <si>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</si>
  <si>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</si>
  <si>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</si>
  <si>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</si>
  <si>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</si>
  <si>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</si>
  <si>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</si>
  <si>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</si>
  <si>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</si>
  <si>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</si>
  <si>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</si>
  <si>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</si>
  <si>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</si>
  <si>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</si>
  <si>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</si>
  <si>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</si>
  <si>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</si>
  <si>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</si>
  <si>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</si>
  <si>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</si>
  <si>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</si>
  <si>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</si>
  <si>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</si>
  <si>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</si>
  <si>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</si>
  <si>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</si>
  <si>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</si>
  <si>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</si>
  <si>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</si>
  <si>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</si>
  <si>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</si>
  <si>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</si>
  <si>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</si>
  <si>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</si>
  <si>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</si>
  <si>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</si>
  <si>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</si>
  <si>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</si>
  <si>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</si>
  <si>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</si>
  <si>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</si>
  <si>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</si>
  <si>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</si>
  <si>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</si>
  <si>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</si>
  <si>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</si>
  <si>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</si>
  <si>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</si>
  <si>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</si>
  <si>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</si>
  <si>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</si>
  <si>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</si>
  <si>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</si>
  <si>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</si>
  <si>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</si>
  <si>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</si>
  <si>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</si>
  <si>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</si>
  <si>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</si>
  <si>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</si>
  <si>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</si>
  <si>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</si>
  <si>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</si>
  <si>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</si>
  <si>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</si>
  <si>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</si>
  <si>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</si>
  <si>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</si>
  <si>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</si>
  <si>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</si>
  <si>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</si>
  <si>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</si>
  <si>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</si>
  <si>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</si>
  <si>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</si>
  <si>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</si>
  <si>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</si>
  <si>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</si>
  <si>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</si>
  <si>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</si>
  <si>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</si>
  <si>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</si>
  <si>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</si>
  <si>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</si>
  <si>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</si>
  <si>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</si>
  <si>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</si>
  <si>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</si>
  <si>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</si>
  <si>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</si>
  <si>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</si>
  <si>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</si>
  <si>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</si>
  <si>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</si>
  <si>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</si>
  <si>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</si>
  <si>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</si>
  <si>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</si>
  <si>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</si>
  <si>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</si>
  <si>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</si>
  <si>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</si>
  <si>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</si>
  <si>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</si>
  <si>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</si>
  <si>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</si>
  <si>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</si>
  <si>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</si>
  <si>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</si>
  <si>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</si>
  <si>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</si>
  <si>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</si>
  <si>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</si>
  <si>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</si>
  <si>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</si>
  <si>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</si>
  <si>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</si>
  <si>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</si>
  <si>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</si>
  <si>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</si>
  <si>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</si>
  <si>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</si>
  <si>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</si>
  <si>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</si>
  <si>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</si>
  <si>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</si>
  <si>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</si>
  <si>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</si>
  <si>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</si>
  <si>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</si>
  <si>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</si>
  <si>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</si>
  <si>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</si>
  <si>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</si>
  <si>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</si>
  <si>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</si>
  <si>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</si>
  <si>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</si>
  <si>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</si>
  <si>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</si>
  <si>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</si>
  <si>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</si>
  <si>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</si>
  <si>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</si>
  <si>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</si>
  <si>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</si>
  <si>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</si>
  <si>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</si>
  <si>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</si>
  <si>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</si>
  <si>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</si>
  <si>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</si>
  <si>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</si>
  <si>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</si>
  <si>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</si>
  <si>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</si>
  <si>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</si>
  <si>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</si>
  <si>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</si>
  <si>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</si>
  <si>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</si>
  <si>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</si>
  <si>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</si>
  <si>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</si>
  <si>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</si>
  <si>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</si>
  <si>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</si>
  <si>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</si>
  <si>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</si>
  <si>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</si>
  <si>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</si>
  <si>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</si>
  <si>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</si>
  <si>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</si>
  <si>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</si>
  <si>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</si>
  <si>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</si>
  <si>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</si>
  <si>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</si>
  <si>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</si>
  <si>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</si>
  <si>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</si>
  <si>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</si>
  <si>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</si>
  <si>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</si>
  <si>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</si>
  <si>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</si>
  <si>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</si>
  <si>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</si>
  <si>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</si>
  <si>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</si>
  <si>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</si>
  <si>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</si>
  <si>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</si>
  <si>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</si>
  <si>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</si>
  <si>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</si>
  <si>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</si>
  <si>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</si>
  <si>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</si>
  <si>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</si>
  <si>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</si>
  <si>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</si>
  <si>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</si>
  <si>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</si>
  <si>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</si>
  <si>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</si>
  <si>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</si>
  <si>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</si>
  <si>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</si>
  <si>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</si>
  <si>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</si>
  <si>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</si>
  <si>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</si>
  <si>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</si>
  <si>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</si>
  <si>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</si>
  <si>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</si>
  <si>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</si>
  <si>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</si>
  <si>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</si>
  <si>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</si>
  <si>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</si>
  <si>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</si>
  <si>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</si>
  <si>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</si>
  <si>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</si>
  <si>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</si>
  <si>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</si>
  <si>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</si>
  <si>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</si>
  <si>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</si>
  <si>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</si>
  <si>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</si>
  <si>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</si>
  <si>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</si>
  <si>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</si>
  <si>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</si>
  <si>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</si>
  <si>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</si>
  <si>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</si>
  <si>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</si>
  <si>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</si>
  <si>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</si>
  <si>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</si>
  <si>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</si>
  <si>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</si>
  <si>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</si>
  <si>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</si>
  <si>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</si>
  <si>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</si>
  <si>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</si>
  <si>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</si>
  <si>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</si>
  <si>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</si>
  <si>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</si>
  <si>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</si>
  <si>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</si>
  <si>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</si>
  <si>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</si>
  <si>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</si>
  <si>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</si>
  <si>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</si>
  <si>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</si>
  <si>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</si>
  <si>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</si>
  <si>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</si>
  <si>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</si>
  <si>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</si>
  <si>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</si>
  <si>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</si>
  <si>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</si>
  <si>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</si>
  <si>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</si>
  <si>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</si>
  <si>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</si>
  <si>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</si>
  <si>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</si>
  <si>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</si>
  <si>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</si>
  <si>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</si>
  <si>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</si>
  <si>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</si>
  <si>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</si>
  <si>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</si>
  <si>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</si>
  <si>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</si>
  <si>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</si>
  <si>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</si>
  <si>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</si>
  <si>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</si>
  <si>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</si>
  <si>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</si>
  <si>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</si>
  <si>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</si>
  <si>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</si>
  <si>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</si>
  <si>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</si>
  <si>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</si>
  <si>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</si>
  <si>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</si>
  <si>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</si>
  <si>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</si>
  <si>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</si>
  <si>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</si>
  <si>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</si>
  <si>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</si>
  <si>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</si>
  <si>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</si>
  <si>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</si>
  <si>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</si>
  <si>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</si>
  <si>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</si>
  <si>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</si>
  <si>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</si>
  <si>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</si>
  <si>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</si>
  <si>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</si>
  <si>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</si>
  <si>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</si>
  <si>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</si>
  <si>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</si>
  <si>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</si>
  <si>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</si>
  <si>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</si>
  <si>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</si>
  <si>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</si>
  <si>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</si>
  <si>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</si>
  <si>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</si>
  <si>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</si>
  <si>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</si>
  <si>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</si>
  <si>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</si>
  <si>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</si>
  <si>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</si>
  <si>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</si>
  <si>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</si>
  <si>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</si>
  <si>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</si>
  <si>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</si>
  <si>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</si>
  <si>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</si>
  <si>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</si>
  <si>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</si>
  <si>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</si>
  <si>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</si>
  <si>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</si>
  <si>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</si>
  <si>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</si>
  <si>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</si>
  <si>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</si>
  <si>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</si>
  <si>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</si>
  <si>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</si>
  <si>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</si>
  <si>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</si>
  <si>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</si>
  <si>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</si>
  <si>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</si>
  <si>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</si>
  <si>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</si>
  <si>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</si>
  <si>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</si>
  <si>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</si>
  <si>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</si>
  <si>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</si>
  <si>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</si>
  <si>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</si>
  <si>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</si>
  <si>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</si>
  <si>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</si>
  <si>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</si>
  <si>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</si>
  <si>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</si>
  <si>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</si>
  <si>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</si>
  <si>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</si>
  <si>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</si>
  <si>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</si>
  <si>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</si>
  <si>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</si>
  <si>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</si>
  <si>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</si>
  <si>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</si>
  <si>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</si>
  <si>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</si>
  <si>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</si>
  <si>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</si>
  <si>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</si>
  <si>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</si>
  <si>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</si>
  <si>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</si>
  <si>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</si>
  <si>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</si>
  <si>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</si>
  <si>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</si>
  <si>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</si>
  <si>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</si>
  <si>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</si>
  <si>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</si>
  <si>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</si>
  <si>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</si>
  <si>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</si>
  <si>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</si>
  <si>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</si>
  <si>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</si>
  <si>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</si>
  <si>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</si>
  <si>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</si>
  <si>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</si>
  <si>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</si>
  <si>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</si>
  <si>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</si>
  <si>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</si>
  <si>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</si>
  <si>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</si>
  <si>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</si>
  <si>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</si>
  <si>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</si>
  <si>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</si>
  <si>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</si>
  <si>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</si>
  <si>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</si>
  <si>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</si>
  <si>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</si>
  <si>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</si>
  <si>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</si>
  <si>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</si>
  <si>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</si>
  <si>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</si>
  <si>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</si>
  <si>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</si>
  <si>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</si>
  <si>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</si>
  <si>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</si>
  <si>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</si>
  <si>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</si>
  <si>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</si>
  <si>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</si>
  <si>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</si>
  <si>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</si>
  <si>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</si>
  <si>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</si>
  <si>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</si>
  <si>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</si>
  <si>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</si>
  <si>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</si>
  <si>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</si>
  <si>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</si>
  <si>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</si>
  <si>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</si>
  <si>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</si>
  <si>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</si>
  <si>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</si>
  <si>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</si>
  <si>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</si>
  <si>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</si>
  <si>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</si>
  <si>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</si>
  <si>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</si>
  <si>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</si>
  <si>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</si>
  <si>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</si>
  <si>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</si>
  <si>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</si>
  <si>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</si>
  <si>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</si>
  <si>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</si>
  <si>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</si>
  <si>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</si>
  <si>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</si>
  <si>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</si>
  <si>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</si>
  <si>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</si>
  <si>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</si>
  <si>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</si>
  <si>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</si>
  <si>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</si>
  <si>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</si>
  <si>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</si>
  <si>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</si>
  <si>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</si>
  <si>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</si>
  <si>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</si>
  <si>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</si>
  <si>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</si>
  <si>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</si>
  <si>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</si>
  <si>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</si>
  <si>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</si>
  <si>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</si>
  <si>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</si>
  <si>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</si>
  <si>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</si>
  <si>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</si>
  <si>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</si>
  <si>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</si>
  <si>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</si>
  <si>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</si>
  <si>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</si>
  <si>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</si>
  <si>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</si>
  <si>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</si>
  <si>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</si>
  <si>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</si>
  <si>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</si>
  <si>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</si>
  <si>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</si>
  <si>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</si>
  <si>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</si>
  <si>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</si>
  <si>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</si>
  <si>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</si>
  <si>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</si>
  <si>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</si>
  <si>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</si>
  <si>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</si>
  <si>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</si>
  <si>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</si>
  <si>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</si>
  <si>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</si>
  <si>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</si>
  <si>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</si>
  <si>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</si>
  <si>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</si>
  <si>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</si>
  <si>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</si>
  <si>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</si>
  <si>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</si>
  <si>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</si>
  <si>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</si>
  <si>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</si>
  <si>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</si>
  <si>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</si>
  <si>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</si>
  <si>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</si>
  <si>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</si>
  <si>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松永留美</t>
    <rPh sb="0" eb="4">
      <t>マツナガルミ</t>
    </rPh>
    <phoneticPr fontId="1"/>
  </si>
  <si>
    <t>介護事業部・専務</t>
    <rPh sb="0" eb="5">
      <t>カイゴジギョウブ</t>
    </rPh>
    <rPh sb="6" eb="8">
      <t>センム</t>
    </rPh>
    <phoneticPr fontId="1"/>
  </si>
  <si>
    <t>２　法人</t>
  </si>
  <si>
    <t>５　営利法人</t>
  </si>
  <si>
    <t>かぶしきがいしゃ　てる</t>
    <phoneticPr fontId="1"/>
  </si>
  <si>
    <t>株式会社　輝</t>
    <rPh sb="0" eb="4">
      <t>カブシキガイシャ</t>
    </rPh>
    <rPh sb="5" eb="6">
      <t>テル</t>
    </rPh>
    <phoneticPr fontId="1"/>
  </si>
  <si>
    <t>1450001011058</t>
    <phoneticPr fontId="1"/>
  </si>
  <si>
    <t>北海道旭川市永山9条2丁目1番28号</t>
    <rPh sb="0" eb="8">
      <t>ホッカイドウアサヒカワシナガヤマ</t>
    </rPh>
    <rPh sb="9" eb="10">
      <t>ジョウ</t>
    </rPh>
    <rPh sb="11" eb="13">
      <t>チョウメ</t>
    </rPh>
    <rPh sb="14" eb="15">
      <t>バン</t>
    </rPh>
    <rPh sb="17" eb="18">
      <t>ゴウ</t>
    </rPh>
    <phoneticPr fontId="1"/>
  </si>
  <si>
    <t>0166</t>
    <phoneticPr fontId="1"/>
  </si>
  <si>
    <t>40</t>
    <phoneticPr fontId="1"/>
  </si>
  <si>
    <t>0088</t>
    <phoneticPr fontId="1"/>
  </si>
  <si>
    <t>0089</t>
    <phoneticPr fontId="1"/>
  </si>
  <si>
    <t>youkokukan2</t>
    <phoneticPr fontId="1"/>
  </si>
  <si>
    <t>yahoo.co.jp</t>
    <phoneticPr fontId="1"/>
  </si>
  <si>
    <t>https://</t>
  </si>
  <si>
    <t>youkokukan.com</t>
    <phoneticPr fontId="1"/>
  </si>
  <si>
    <t>岸　龍二</t>
    <rPh sb="0" eb="1">
      <t>キシ</t>
    </rPh>
    <rPh sb="2" eb="4">
      <t>リュウジ</t>
    </rPh>
    <phoneticPr fontId="1"/>
  </si>
  <si>
    <t>代表取締役</t>
    <rPh sb="0" eb="5">
      <t>ダイヒョウトリシマリヤク</t>
    </rPh>
    <phoneticPr fontId="1"/>
  </si>
  <si>
    <t>グループハウス養刻館</t>
    <rPh sb="7" eb="10">
      <t>ヨウコクカン</t>
    </rPh>
    <phoneticPr fontId="1"/>
  </si>
  <si>
    <t>ぐるーぷはうすようこくかん</t>
    <phoneticPr fontId="1"/>
  </si>
  <si>
    <t>北海道旭川市永山9条2丁目1番28号</t>
    <rPh sb="0" eb="8">
      <t>ホッカイドウアサヒカワシナガヤマ</t>
    </rPh>
    <rPh sb="9" eb="10">
      <t>ジョウ</t>
    </rPh>
    <rPh sb="11" eb="13">
      <t>チョウメ</t>
    </rPh>
    <rPh sb="14" eb="15">
      <t>バン</t>
    </rPh>
    <rPh sb="17" eb="18">
      <t>ゴウ</t>
    </rPh>
    <phoneticPr fontId="1"/>
  </si>
  <si>
    <t>南永山</t>
    <rPh sb="0" eb="1">
      <t>ミナミ</t>
    </rPh>
    <rPh sb="1" eb="3">
      <t>ナガヤマ</t>
    </rPh>
    <phoneticPr fontId="1"/>
  </si>
  <si>
    <t>JR利用の場合　　　　　　　　　　　　　　　　　　　　　　　　　　　　　　　　　　　　　　　　　　　　　　　　　　　　　　　　　　　　　　　　　　　　　　　　　　　　　　　　　・南永山駅下車徒歩2分　　　　　　　　　　　　　　　　　　　　　　　　　　　　　　　　　　　　　　　　　　　　　　　　　　　　　　　　　　　　　　　　　　　　　　　　　　　　　　　バス利用の場合　　　　　　　　　　　　　　　　　　　　　　　　　　　　　　　　　　　　　　　　　　　　　　　　　　　　　　　　　　　　　　　　　　　　　　　　　　　　　　　　　　　　　　　　　　　　　　　　　　・道北バス66番　　　　　　　　　　　　　　　　　　　　　　　　　　　　　　　　　　　　　　　　　　　　　　　　　　　　　　　　　　　　　　　　　　　　　　　　　　　　　　　　　　　　　　永山2番線1丁目のバス停留所下車徒歩3分</t>
    <rPh sb="2" eb="4">
      <t>リヨウ</t>
    </rPh>
    <rPh sb="5" eb="7">
      <t>バアイ</t>
    </rPh>
    <rPh sb="89" eb="95">
      <t>ミナミナガヤマエキゲシャ</t>
    </rPh>
    <rPh sb="95" eb="97">
      <t>トホ</t>
    </rPh>
    <rPh sb="98" eb="99">
      <t>フン</t>
    </rPh>
    <rPh sb="180" eb="182">
      <t>リヨウ</t>
    </rPh>
    <rPh sb="183" eb="185">
      <t>バアイ</t>
    </rPh>
    <rPh sb="284" eb="286">
      <t>ドウホク</t>
    </rPh>
    <rPh sb="290" eb="291">
      <t>バン</t>
    </rPh>
    <rPh sb="377" eb="379">
      <t>ナガヤマ</t>
    </rPh>
    <rPh sb="380" eb="382">
      <t>バンセン</t>
    </rPh>
    <rPh sb="383" eb="385">
      <t>チョウメ</t>
    </rPh>
    <rPh sb="388" eb="391">
      <t>テイリュウジョ</t>
    </rPh>
    <rPh sb="391" eb="393">
      <t>ゲシャ</t>
    </rPh>
    <rPh sb="393" eb="395">
      <t>トホ</t>
    </rPh>
    <rPh sb="396" eb="397">
      <t>フン</t>
    </rPh>
    <phoneticPr fontId="1"/>
  </si>
  <si>
    <t>0166</t>
    <phoneticPr fontId="1"/>
  </si>
  <si>
    <t>40</t>
    <phoneticPr fontId="1"/>
  </si>
  <si>
    <t>0088</t>
    <phoneticPr fontId="1"/>
  </si>
  <si>
    <t>0089</t>
    <phoneticPr fontId="1"/>
  </si>
  <si>
    <t>youkokukan2</t>
    <phoneticPr fontId="1"/>
  </si>
  <si>
    <t>yahoo.co.jp</t>
    <phoneticPr fontId="1"/>
  </si>
  <si>
    <t>youkokukan.com</t>
    <phoneticPr fontId="1"/>
  </si>
  <si>
    <t>滝口ユリ子</t>
    <rPh sb="0" eb="2">
      <t>タキグチ</t>
    </rPh>
    <rPh sb="4" eb="5">
      <t>コ</t>
    </rPh>
    <phoneticPr fontId="1"/>
  </si>
  <si>
    <t>施設長</t>
    <rPh sb="0" eb="3">
      <t>シセツチョウ</t>
    </rPh>
    <phoneticPr fontId="1"/>
  </si>
  <si>
    <t>３　住宅型</t>
  </si>
  <si>
    <t>１　事業者が自ら所有する土地</t>
  </si>
  <si>
    <t>２　準耐火建築物</t>
  </si>
  <si>
    <t>１　事業者が自ら所有する建物</t>
  </si>
  <si>
    <t>１　全室個室（縁故者個室含む）</t>
  </si>
  <si>
    <t>１　あり</t>
  </si>
  <si>
    <t>２　なし</t>
  </si>
  <si>
    <t>４　なし</t>
  </si>
  <si>
    <t>１　全ての居室あり</t>
  </si>
  <si>
    <t>１　全ての便所あり</t>
  </si>
  <si>
    <t>１　全ての浴室あり</t>
  </si>
  <si>
    <t>要介護度、医療度が高くなった場合でも、在宅生活を安心して送ることができるよう、介護・医療サービスで不足となる部分を有料の職員が補います。</t>
    <rPh sb="0" eb="4">
      <t>ヨウカイゴド</t>
    </rPh>
    <rPh sb="5" eb="8">
      <t>イリョウド</t>
    </rPh>
    <rPh sb="9" eb="10">
      <t>タカ</t>
    </rPh>
    <rPh sb="14" eb="16">
      <t>バアイ</t>
    </rPh>
    <rPh sb="19" eb="23">
      <t>ザイタクセイカツ</t>
    </rPh>
    <rPh sb="39" eb="41">
      <t>カイゴ</t>
    </rPh>
    <rPh sb="42" eb="44">
      <t>イリョウ</t>
    </rPh>
    <rPh sb="49" eb="51">
      <t>フソク</t>
    </rPh>
    <rPh sb="54" eb="56">
      <t>ブブン</t>
    </rPh>
    <rPh sb="57" eb="59">
      <t>ユウリョウ</t>
    </rPh>
    <rPh sb="60" eb="62">
      <t>ショクイン</t>
    </rPh>
    <rPh sb="63" eb="64">
      <t>オギナ</t>
    </rPh>
    <phoneticPr fontId="1"/>
  </si>
  <si>
    <t>１　自ら実施</t>
  </si>
  <si>
    <t>２　委託</t>
  </si>
  <si>
    <t>○</t>
  </si>
  <si>
    <t>医療法人社団　杏仁会　大雪病院</t>
    <rPh sb="0" eb="6">
      <t>イリョウホウジンシャダン</t>
    </rPh>
    <rPh sb="7" eb="10">
      <t>アンニンカイ</t>
    </rPh>
    <rPh sb="11" eb="15">
      <t>タイセツビョウイン</t>
    </rPh>
    <phoneticPr fontId="1"/>
  </si>
  <si>
    <t>北海道旭川市永山3条7丁目1番5号</t>
    <rPh sb="0" eb="8">
      <t>ホッカイドウアサヒカワシナガヤマ</t>
    </rPh>
    <rPh sb="9" eb="10">
      <t>ジョウ</t>
    </rPh>
    <rPh sb="11" eb="13">
      <t>チョウメ</t>
    </rPh>
    <rPh sb="14" eb="15">
      <t>バン</t>
    </rPh>
    <rPh sb="16" eb="17">
      <t>ゴウ</t>
    </rPh>
    <phoneticPr fontId="1"/>
  </si>
  <si>
    <t>脳神経外科、整形外科、内科</t>
    <rPh sb="0" eb="5">
      <t>ノウシンケイゲカ</t>
    </rPh>
    <rPh sb="6" eb="10">
      <t>セイケイゲカ</t>
    </rPh>
    <rPh sb="11" eb="13">
      <t>ナイカ</t>
    </rPh>
    <phoneticPr fontId="1"/>
  </si>
  <si>
    <t>一般居室個室の移動</t>
    <rPh sb="0" eb="6">
      <t>イッパンキョシツコシツ</t>
    </rPh>
    <rPh sb="7" eb="9">
      <t>イドウ</t>
    </rPh>
    <phoneticPr fontId="1"/>
  </si>
  <si>
    <t>心身の状態等に変化が見受けられた場合、必要に応じて居室の住み替えを提案させていただくことがあります。</t>
    <rPh sb="0" eb="2">
      <t>シンシン</t>
    </rPh>
    <rPh sb="3" eb="6">
      <t>ジョウタイトウ</t>
    </rPh>
    <rPh sb="7" eb="9">
      <t>ヘンカ</t>
    </rPh>
    <rPh sb="10" eb="12">
      <t>ミウ</t>
    </rPh>
    <rPh sb="16" eb="18">
      <t>バアイ</t>
    </rPh>
    <rPh sb="19" eb="21">
      <t>ヒツヨウ</t>
    </rPh>
    <rPh sb="22" eb="23">
      <t>オウ</t>
    </rPh>
    <rPh sb="25" eb="27">
      <t>キョシツ</t>
    </rPh>
    <rPh sb="28" eb="29">
      <t>ス</t>
    </rPh>
    <rPh sb="30" eb="31">
      <t>カ</t>
    </rPh>
    <rPh sb="33" eb="35">
      <t>テイアン</t>
    </rPh>
    <phoneticPr fontId="1"/>
  </si>
  <si>
    <t>特にありません。</t>
    <rPh sb="0" eb="1">
      <t>トク</t>
    </rPh>
    <phoneticPr fontId="1"/>
  </si>
  <si>
    <t>概ね40歳以上の要支援、要介護の方</t>
    <rPh sb="0" eb="1">
      <t>オオム</t>
    </rPh>
    <rPh sb="4" eb="5">
      <t>サイ</t>
    </rPh>
    <rPh sb="5" eb="7">
      <t>イジョウ</t>
    </rPh>
    <rPh sb="8" eb="11">
      <t>ヨウシエン</t>
    </rPh>
    <rPh sb="12" eb="15">
      <t>ヨウカイゴ</t>
    </rPh>
    <rPh sb="16" eb="17">
      <t>カタ</t>
    </rPh>
    <phoneticPr fontId="1"/>
  </si>
  <si>
    <t>利用料、その他の支払いを2ヶ月以上遅延し、催告したにも関わらずその日から14日以内に支払われない場合。</t>
    <rPh sb="0" eb="3">
      <t>リヨウリョウ</t>
    </rPh>
    <rPh sb="6" eb="7">
      <t>タ</t>
    </rPh>
    <rPh sb="8" eb="10">
      <t>シハラ</t>
    </rPh>
    <rPh sb="14" eb="15">
      <t>ゲツ</t>
    </rPh>
    <rPh sb="15" eb="19">
      <t>イジョウチエン</t>
    </rPh>
    <rPh sb="21" eb="23">
      <t>サイコク</t>
    </rPh>
    <rPh sb="27" eb="28">
      <t>カカ</t>
    </rPh>
    <rPh sb="33" eb="34">
      <t>ヒ</t>
    </rPh>
    <rPh sb="38" eb="39">
      <t>ニチ</t>
    </rPh>
    <rPh sb="39" eb="41">
      <t>イナイ</t>
    </rPh>
    <rPh sb="42" eb="44">
      <t>シハラ</t>
    </rPh>
    <rPh sb="48" eb="50">
      <t>バアイ</t>
    </rPh>
    <phoneticPr fontId="1"/>
  </si>
  <si>
    <t>入居契約書第29条</t>
    <rPh sb="0" eb="5">
      <t>ニュウキョケイヤクショ</t>
    </rPh>
    <rPh sb="5" eb="6">
      <t>ダイ</t>
    </rPh>
    <rPh sb="8" eb="9">
      <t>ジョウ</t>
    </rPh>
    <phoneticPr fontId="1"/>
  </si>
  <si>
    <t>最長7泊8日迄対応可能　　　　　　　　　　　　　　　　　　　　　　　　　　　　　　　　　　　　　　　　　　　　　　　　　　　　　　　　　　　　　　　　　　　　　　　　　　　　　　　　　　　　　　　　　　　　　　　　　　　　　　　　　　　　　　　満室時は非対応</t>
    <rPh sb="0" eb="2">
      <t>サイチョウ</t>
    </rPh>
    <rPh sb="3" eb="4">
      <t>ハク</t>
    </rPh>
    <rPh sb="5" eb="6">
      <t>ニチ</t>
    </rPh>
    <rPh sb="6" eb="7">
      <t>マデ</t>
    </rPh>
    <rPh sb="7" eb="11">
      <t>タイオウカノウ</t>
    </rPh>
    <rPh sb="122" eb="125">
      <t>マンシツジ</t>
    </rPh>
    <rPh sb="126" eb="129">
      <t>ヒタイオウ</t>
    </rPh>
    <phoneticPr fontId="1"/>
  </si>
  <si>
    <t>１　利用権方式</t>
  </si>
  <si>
    <t>３　月払い方式</t>
  </si>
  <si>
    <t>２　日割り計算で減額</t>
  </si>
  <si>
    <t>物価変動、消費税改正、人件費上昇により改定する場合がある。</t>
    <rPh sb="0" eb="4">
      <t>ブッカヘンドウ</t>
    </rPh>
    <rPh sb="5" eb="10">
      <t>ショウヒゼイカイセイ</t>
    </rPh>
    <rPh sb="11" eb="14">
      <t>ジンケンヒ</t>
    </rPh>
    <rPh sb="14" eb="16">
      <t>ジョウショウ</t>
    </rPh>
    <rPh sb="19" eb="21">
      <t>カイテイ</t>
    </rPh>
    <rPh sb="23" eb="25">
      <t>バアイ</t>
    </rPh>
    <phoneticPr fontId="1"/>
  </si>
  <si>
    <t>運営懇談会や文章等で事前に通達し、再度契約を締結する。</t>
    <rPh sb="0" eb="5">
      <t>ウンエイコンダンカイ</t>
    </rPh>
    <rPh sb="6" eb="8">
      <t>ブンショウ</t>
    </rPh>
    <rPh sb="8" eb="9">
      <t>トウ</t>
    </rPh>
    <rPh sb="10" eb="12">
      <t>ジゼン</t>
    </rPh>
    <rPh sb="13" eb="15">
      <t>ツウタツ</t>
    </rPh>
    <rPh sb="17" eb="21">
      <t>サイドケイヤク</t>
    </rPh>
    <rPh sb="22" eb="24">
      <t>テイケツ</t>
    </rPh>
    <phoneticPr fontId="1"/>
  </si>
  <si>
    <t>要介護度5</t>
    <rPh sb="0" eb="4">
      <t>ヨウカイゴド</t>
    </rPh>
    <phoneticPr fontId="1"/>
  </si>
  <si>
    <t>施設近隣の家賃相場より算出</t>
    <rPh sb="0" eb="4">
      <t>シセツキンリン</t>
    </rPh>
    <rPh sb="5" eb="9">
      <t>ヤチンソウバ</t>
    </rPh>
    <rPh sb="11" eb="13">
      <t>サンシュツ</t>
    </rPh>
    <phoneticPr fontId="1"/>
  </si>
  <si>
    <t>施設維持・管理費を施設近隣の相場により算出(光熱水費、清掃費、事務連絡費、その他消耗品等含む)</t>
    <rPh sb="0" eb="4">
      <t>シセツイジ</t>
    </rPh>
    <rPh sb="5" eb="8">
      <t>カンリヒ</t>
    </rPh>
    <rPh sb="9" eb="13">
      <t>シセツキンリン</t>
    </rPh>
    <rPh sb="14" eb="16">
      <t>ソウバ</t>
    </rPh>
    <rPh sb="19" eb="21">
      <t>サンシュツ</t>
    </rPh>
    <rPh sb="22" eb="26">
      <t>コウネツスイヒ</t>
    </rPh>
    <rPh sb="27" eb="30">
      <t>セイソウヒ</t>
    </rPh>
    <rPh sb="31" eb="36">
      <t>ジムレンラクヒ</t>
    </rPh>
    <rPh sb="39" eb="40">
      <t>タ</t>
    </rPh>
    <rPh sb="40" eb="43">
      <t>ショウモウヒン</t>
    </rPh>
    <rPh sb="43" eb="44">
      <t>トウ</t>
    </rPh>
    <rPh sb="44" eb="45">
      <t>フク</t>
    </rPh>
    <phoneticPr fontId="1"/>
  </si>
  <si>
    <t>委託業者の支払額から食材費・厨房管理費の算出※プラン2は胃瘻(経管栄養)・IHVの方の料金プランです。</t>
    <rPh sb="0" eb="4">
      <t>イタクギョウシャ</t>
    </rPh>
    <rPh sb="5" eb="8">
      <t>シハライガク</t>
    </rPh>
    <rPh sb="10" eb="13">
      <t>ショクザイヒ</t>
    </rPh>
    <rPh sb="14" eb="19">
      <t>チュウボウカンリヒ</t>
    </rPh>
    <rPh sb="20" eb="22">
      <t>サンシュツ</t>
    </rPh>
    <rPh sb="28" eb="30">
      <t>イロウ</t>
    </rPh>
    <rPh sb="31" eb="35">
      <t>ケイカンエイヨウ</t>
    </rPh>
    <rPh sb="41" eb="42">
      <t>カタ</t>
    </rPh>
    <rPh sb="43" eb="45">
      <t>リョウキン</t>
    </rPh>
    <phoneticPr fontId="1"/>
  </si>
  <si>
    <t>・感染性廃棄物処理料(該当者)…委託業者の支払額から算出　　　　　　　　　　　　　　　　　　　　　　　　　　　　　　　　　　　　　　　　　　　　　　　　　　　　　　　　　　　　　　　　　　　　　　・その他オムツ代、理美容代、病院受診料、薬代、日常消耗品代等は自己負担。・退去時…清掃・修繕費　　　　　　　　　　　　　　　　　　　　　　　　　　　　　　　　　　　　　　　　　　　　　　　　　　　　・エアーマットクリーニング代(該当者)</t>
    <rPh sb="1" eb="7">
      <t>カンセンセイハイキブツ</t>
    </rPh>
    <rPh sb="7" eb="10">
      <t>ショリリョウ</t>
    </rPh>
    <rPh sb="11" eb="14">
      <t>ガイトウシャ</t>
    </rPh>
    <rPh sb="16" eb="20">
      <t>イタクギョウシャ</t>
    </rPh>
    <rPh sb="21" eb="24">
      <t>シハライガク</t>
    </rPh>
    <rPh sb="26" eb="28">
      <t>サンシュツ</t>
    </rPh>
    <rPh sb="101" eb="102">
      <t>タ</t>
    </rPh>
    <rPh sb="105" eb="106">
      <t>ダイ</t>
    </rPh>
    <rPh sb="107" eb="111">
      <t>リビヨウダイ</t>
    </rPh>
    <rPh sb="112" eb="117">
      <t>ビョウインジュシンリョウ</t>
    </rPh>
    <rPh sb="118" eb="120">
      <t>クスリダイ</t>
    </rPh>
    <rPh sb="121" eb="127">
      <t>ニチジョウショウモウヒンダイ</t>
    </rPh>
    <rPh sb="127" eb="128">
      <t>トウ</t>
    </rPh>
    <rPh sb="129" eb="133">
      <t>ジコフタン</t>
    </rPh>
    <rPh sb="135" eb="138">
      <t>タイキョジ</t>
    </rPh>
    <rPh sb="139" eb="141">
      <t>セイソウ</t>
    </rPh>
    <rPh sb="142" eb="145">
      <t>シュウゼンヒ</t>
    </rPh>
    <rPh sb="210" eb="211">
      <t>ダイ</t>
    </rPh>
    <rPh sb="212" eb="215">
      <t>ガイトウシャ</t>
    </rPh>
    <phoneticPr fontId="1"/>
  </si>
  <si>
    <t>株式会社　輝　グループハウス養刻館　施設長</t>
    <rPh sb="0" eb="4">
      <t>カブシキガイシャ</t>
    </rPh>
    <rPh sb="5" eb="6">
      <t>テル</t>
    </rPh>
    <rPh sb="14" eb="17">
      <t>ヨウコクカン</t>
    </rPh>
    <rPh sb="18" eb="21">
      <t>シセツチョウ</t>
    </rPh>
    <phoneticPr fontId="1"/>
  </si>
  <si>
    <t>なし</t>
    <phoneticPr fontId="1"/>
  </si>
  <si>
    <t>事故対応マニュアルに基づく</t>
    <rPh sb="0" eb="4">
      <t>ジコタイオウ</t>
    </rPh>
    <rPh sb="10" eb="11">
      <t>モト</t>
    </rPh>
    <phoneticPr fontId="1"/>
  </si>
  <si>
    <t>１　入居希望者に公開</t>
  </si>
  <si>
    <t>３　公開していない</t>
  </si>
  <si>
    <t>訪問介護ステーション養刻館</t>
    <rPh sb="0" eb="4">
      <t>ホウモンカイゴ</t>
    </rPh>
    <rPh sb="10" eb="13">
      <t>ヨウコクカン</t>
    </rPh>
    <phoneticPr fontId="1"/>
  </si>
  <si>
    <t>訪問看護ステーション養刻館</t>
    <rPh sb="0" eb="4">
      <t>ホウモンカンゴ</t>
    </rPh>
    <rPh sb="10" eb="13">
      <t>ヨウコクカン</t>
    </rPh>
    <phoneticPr fontId="1"/>
  </si>
  <si>
    <t>北海道旭川市永山9条2丁目1番28号</t>
    <rPh sb="0" eb="8">
      <t>ホッカイドウアサヒカワシナガヤマ</t>
    </rPh>
    <rPh sb="9" eb="10">
      <t>ジョウ</t>
    </rPh>
    <rPh sb="11" eb="13">
      <t>チョウメ</t>
    </rPh>
    <rPh sb="14" eb="15">
      <t>バン</t>
    </rPh>
    <rPh sb="17" eb="18">
      <t>ゴウ</t>
    </rPh>
    <phoneticPr fontId="1"/>
  </si>
  <si>
    <t>種類・価格変動有</t>
    <rPh sb="0" eb="2">
      <t>シュルイ</t>
    </rPh>
    <rPh sb="3" eb="5">
      <t>カカク</t>
    </rPh>
    <rPh sb="5" eb="7">
      <t>ヘンドウ</t>
    </rPh>
    <rPh sb="7" eb="8">
      <t>アリ</t>
    </rPh>
    <phoneticPr fontId="1"/>
  </si>
  <si>
    <t>選択可能</t>
    <rPh sb="0" eb="4">
      <t>センタクカノウ</t>
    </rPh>
    <phoneticPr fontId="1"/>
  </si>
  <si>
    <t>1,650円/回</t>
    <rPh sb="5" eb="6">
      <t>エン</t>
    </rPh>
    <rPh sb="7" eb="8">
      <t>カイ</t>
    </rPh>
    <phoneticPr fontId="1"/>
  </si>
  <si>
    <t>受診時の付添、2時間以内(2時間以上は30分毎に550円追加となります)</t>
    <rPh sb="0" eb="3">
      <t>ジュシンジ</t>
    </rPh>
    <rPh sb="4" eb="6">
      <t>ツキソイ</t>
    </rPh>
    <rPh sb="8" eb="12">
      <t>ジカンイナイ</t>
    </rPh>
    <rPh sb="14" eb="18">
      <t>ジカンイジョウ</t>
    </rPh>
    <rPh sb="21" eb="22">
      <t>フン</t>
    </rPh>
    <rPh sb="22" eb="23">
      <t>ゴト</t>
    </rPh>
    <rPh sb="27" eb="28">
      <t>エン</t>
    </rPh>
    <rPh sb="28" eb="30">
      <t>ツイカ</t>
    </rPh>
    <phoneticPr fontId="1"/>
  </si>
  <si>
    <t>30円/回</t>
    <rPh sb="2" eb="3">
      <t>エン</t>
    </rPh>
    <rPh sb="4" eb="5">
      <t>カイ</t>
    </rPh>
    <phoneticPr fontId="1"/>
  </si>
  <si>
    <t>実費負担</t>
    <rPh sb="0" eb="4">
      <t>ジッピフタン</t>
    </rPh>
    <phoneticPr fontId="1"/>
  </si>
  <si>
    <t>個別対応</t>
    <rPh sb="0" eb="4">
      <t>コベツタイオウ</t>
    </rPh>
    <phoneticPr fontId="1"/>
  </si>
  <si>
    <t>個別、金銭管理要相談　　　　　　　　　　　　　　　　　　　　　　　　　　　　　　　　　　　　　　　　　　　　　　　　　　　　　　　　　　　　　　　　　　　　　　　　　　　　　　　　　　　　預り金管理規定有</t>
    <rPh sb="0" eb="2">
      <t>コベツ</t>
    </rPh>
    <rPh sb="3" eb="7">
      <t>キンセンカンリ</t>
    </rPh>
    <rPh sb="7" eb="10">
      <t>ヨウソウダン</t>
    </rPh>
    <rPh sb="94" eb="95">
      <t>アズカ</t>
    </rPh>
    <rPh sb="96" eb="101">
      <t>キンカンリキテイ</t>
    </rPh>
    <rPh sb="101" eb="102">
      <t>アリ</t>
    </rPh>
    <phoneticPr fontId="1"/>
  </si>
  <si>
    <t>外部サービス</t>
    <rPh sb="0" eb="2">
      <t>ガイブ</t>
    </rPh>
    <phoneticPr fontId="1"/>
  </si>
  <si>
    <t>週1回程度　　　　　　　　　　　　　　　　　　　　　　　　　　　　　　　　　　　　　　　　　　　　　　　　　　　　　　　　　　　　　　　　　　　　　　　　　　　　　　　　　　　　　　　　　　　　　　　　　　上記以外の個別対応は別途1,650円/回</t>
    <rPh sb="0" eb="1">
      <t>シュウ</t>
    </rPh>
    <rPh sb="2" eb="3">
      <t>カイ</t>
    </rPh>
    <rPh sb="3" eb="5">
      <t>テイド</t>
    </rPh>
    <rPh sb="108" eb="110">
      <t>コベツ</t>
    </rPh>
    <rPh sb="109" eb="111">
      <t>コベツ</t>
    </rPh>
    <rPh sb="111" eb="113">
      <t>タイオウ</t>
    </rPh>
    <rPh sb="114" eb="116">
      <t>ベット</t>
    </rPh>
    <rPh sb="121" eb="122">
      <t>エンカイ</t>
    </rPh>
    <phoneticPr fontId="1"/>
  </si>
  <si>
    <t>希望者のみその都度かかりつけ医にて</t>
    <rPh sb="0" eb="3">
      <t>キボウシャ</t>
    </rPh>
    <rPh sb="7" eb="9">
      <t>ツド</t>
    </rPh>
    <rPh sb="14" eb="15">
      <t>イ</t>
    </rPh>
    <phoneticPr fontId="1"/>
  </si>
  <si>
    <t>緊急時は家族が到着するまで同行可能2時間以内(1時間以上は30分毎に550円追加となります)</t>
    <rPh sb="0" eb="3">
      <t>キンキュウジ</t>
    </rPh>
    <rPh sb="4" eb="6">
      <t>カゾク</t>
    </rPh>
    <rPh sb="7" eb="9">
      <t>トウチャク</t>
    </rPh>
    <rPh sb="13" eb="17">
      <t>ドウコウカノウ</t>
    </rPh>
    <rPh sb="18" eb="22">
      <t>ジカンイナイ</t>
    </rPh>
    <rPh sb="24" eb="28">
      <t>ジカンイジョウ</t>
    </rPh>
    <rPh sb="31" eb="32">
      <t>フン</t>
    </rPh>
    <rPh sb="32" eb="33">
      <t>ゴト</t>
    </rPh>
    <rPh sb="37" eb="38">
      <t>エン</t>
    </rPh>
    <rPh sb="38" eb="40">
      <t>ツイカ</t>
    </rPh>
    <phoneticPr fontId="1"/>
  </si>
  <si>
    <t>使用または管理している施設・設備・用具などの不備や業務活動上のミスが原因で他人の生命や身体を害したり、谷欄の財物を滅失､破損又は汚損が生じ損害賠償問題が発生した場合</t>
    <phoneticPr fontId="1"/>
  </si>
  <si>
    <t>1.家庭的な環境の下で食事等の日常生活に必要なサービスを提供する。                        2.可能な限り自立した生活が送ることができるよう「自立援助」をサービスの基本とし、お客様の意志及び人格を尊重しお客様の立場に立った適切なサービス提供に努める。</t>
    <rPh sb="2" eb="5">
      <t>カテイテキ</t>
    </rPh>
    <rPh sb="6" eb="22">
      <t>カンキョウノシタデショクジトウノニチジョウセイカツニヒツヨウ</t>
    </rPh>
    <rPh sb="28" eb="30">
      <t>テイキョウ</t>
    </rPh>
    <rPh sb="59" eb="61">
      <t>カノウ</t>
    </rPh>
    <rPh sb="71" eb="72">
      <t>オク</t>
    </rPh>
    <rPh sb="82" eb="86">
      <t>ジリツエンジョ</t>
    </rPh>
    <phoneticPr fontId="1"/>
  </si>
  <si>
    <t>救急時の外来受診、入院協力、訪問診療</t>
    <rPh sb="0" eb="3">
      <t>キュウキュウジ</t>
    </rPh>
    <rPh sb="4" eb="8">
      <t>ガイライジュシン</t>
    </rPh>
    <rPh sb="9" eb="11">
      <t>ニュウイン</t>
    </rPh>
    <rPh sb="11" eb="13">
      <t>キョウリョク</t>
    </rPh>
    <rPh sb="14" eb="18">
      <t>ホウモンシンリョウ</t>
    </rPh>
    <phoneticPr fontId="1"/>
  </si>
  <si>
    <t>各居室にメーターがないため管理費に含む</t>
    <rPh sb="0" eb="1">
      <t>カク</t>
    </rPh>
    <rPh sb="1" eb="3">
      <t>キョシツ</t>
    </rPh>
    <rPh sb="13" eb="16">
      <t>カンリヒ</t>
    </rPh>
    <rPh sb="17" eb="18">
      <t>フク</t>
    </rPh>
    <phoneticPr fontId="1"/>
  </si>
  <si>
    <t>１　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</si>
</sst>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4" sqref="F4:G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2478</v>
      </c>
      <c r="G5" s="317"/>
      <c r="H5" s="317"/>
      <c r="I5" s="317"/>
      <c r="J5" s="317"/>
      <c r="K5" s="317"/>
      <c r="L5" s="317"/>
      <c r="M5" s="317"/>
      <c r="N5" s="317"/>
      <c r="O5" s="317"/>
      <c r="P5" s="317"/>
      <c r="Q5" s="12"/>
    </row>
    <row r="6" spans="1:20" ht="20.100000000000001" customHeight="1">
      <c r="B6" s="439" t="s">
        <v>2</v>
      </c>
      <c r="C6" s="300"/>
      <c r="D6" s="300"/>
      <c r="E6" s="301"/>
      <c r="F6" s="179" t="s">
        <v>2479</v>
      </c>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2480</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2481</v>
      </c>
      <c r="K12" s="417"/>
      <c r="L12" s="417"/>
      <c r="M12" s="417"/>
      <c r="N12" s="417"/>
      <c r="O12" s="418"/>
      <c r="P12" s="419"/>
    </row>
    <row r="13" spans="1:20" ht="39" customHeight="1">
      <c r="B13" s="167" t="s">
        <v>5</v>
      </c>
      <c r="C13" s="166"/>
      <c r="D13" s="166"/>
      <c r="E13" s="166"/>
      <c r="F13" s="207" t="s">
        <v>12</v>
      </c>
      <c r="G13" s="218"/>
      <c r="H13" s="465" t="s">
        <v>2482</v>
      </c>
      <c r="I13" s="466"/>
      <c r="J13" s="466"/>
      <c r="K13" s="466"/>
      <c r="L13" s="466"/>
      <c r="M13" s="466"/>
      <c r="N13" s="466"/>
      <c r="O13" s="466"/>
      <c r="P13" s="467"/>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6" t="s">
        <v>6</v>
      </c>
      <c r="C17" s="218"/>
      <c r="D17" s="218"/>
      <c r="E17" s="236"/>
      <c r="F17" s="34" t="s">
        <v>13</v>
      </c>
      <c r="G17" s="31">
        <v>79</v>
      </c>
      <c r="H17" s="35" t="s">
        <v>487</v>
      </c>
      <c r="I17" s="32">
        <v>8419</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4"/>
      <c r="C20" s="345"/>
      <c r="D20" s="345"/>
      <c r="E20" s="346"/>
      <c r="F20" s="166" t="s">
        <v>15</v>
      </c>
      <c r="G20" s="166"/>
      <c r="H20" s="166"/>
      <c r="I20" s="166"/>
      <c r="J20" s="64" t="s">
        <v>2486</v>
      </c>
      <c r="K20" s="35" t="s">
        <v>487</v>
      </c>
      <c r="L20" s="63" t="s">
        <v>2487</v>
      </c>
      <c r="M20" s="35" t="s">
        <v>487</v>
      </c>
      <c r="N20" s="63" t="s">
        <v>2489</v>
      </c>
      <c r="O20" s="288"/>
      <c r="P20" s="289"/>
      <c r="Q20" s="12"/>
    </row>
    <row r="21" spans="1:20" ht="20.100000000000001" customHeight="1">
      <c r="B21" s="344"/>
      <c r="C21" s="345"/>
      <c r="D21" s="345"/>
      <c r="E21" s="346"/>
      <c r="F21" s="397" t="s">
        <v>423</v>
      </c>
      <c r="G21" s="426"/>
      <c r="H21" s="426"/>
      <c r="I21" s="398"/>
      <c r="J21" s="138" t="s">
        <v>2490</v>
      </c>
      <c r="K21" s="93"/>
      <c r="L21" s="93"/>
      <c r="M21" s="35" t="s">
        <v>483</v>
      </c>
      <c r="N21" s="93" t="s">
        <v>2491</v>
      </c>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6"/>
      <c r="L23" s="92" t="s">
        <v>2493</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2494</v>
      </c>
      <c r="K24" s="178"/>
      <c r="L24" s="178"/>
      <c r="M24" s="178"/>
      <c r="N24" s="178"/>
      <c r="O24" s="138"/>
      <c r="P24" s="179"/>
    </row>
    <row r="25" spans="1:20" ht="20.100000000000001" customHeight="1">
      <c r="B25" s="280"/>
      <c r="C25" s="298"/>
      <c r="D25" s="298"/>
      <c r="E25" s="281"/>
      <c r="F25" s="168" t="s">
        <v>18</v>
      </c>
      <c r="G25" s="168"/>
      <c r="H25" s="166"/>
      <c r="I25" s="166"/>
      <c r="J25" s="178" t="s">
        <v>2495</v>
      </c>
      <c r="K25" s="178"/>
      <c r="L25" s="178"/>
      <c r="M25" s="178"/>
      <c r="N25" s="178"/>
      <c r="O25" s="138"/>
      <c r="P25" s="179"/>
    </row>
    <row r="26" spans="1:20" ht="20.100000000000001" customHeight="1">
      <c r="B26" s="167" t="s">
        <v>9</v>
      </c>
      <c r="C26" s="166"/>
      <c r="D26" s="166"/>
      <c r="E26" s="166"/>
      <c r="F26" s="433">
        <v>2014</v>
      </c>
      <c r="G26" s="434"/>
      <c r="H26" s="35" t="s">
        <v>484</v>
      </c>
      <c r="I26" s="434">
        <v>4</v>
      </c>
      <c r="J26" s="434"/>
      <c r="K26" s="35" t="s">
        <v>485</v>
      </c>
      <c r="L26" s="434">
        <v>25</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2497</v>
      </c>
      <c r="I31" s="451"/>
      <c r="J31" s="451"/>
      <c r="K31" s="451"/>
      <c r="L31" s="451"/>
      <c r="M31" s="451"/>
      <c r="N31" s="451"/>
      <c r="O31" s="451"/>
      <c r="P31" s="452"/>
      <c r="S31" s="15" t="str">
        <f>IF(H31="","未記入","")</f>
        <v/>
      </c>
    </row>
    <row r="32" spans="1:20" ht="39" customHeight="1">
      <c r="B32" s="280"/>
      <c r="C32" s="298"/>
      <c r="D32" s="298"/>
      <c r="E32" s="281"/>
      <c r="F32" s="201" t="s">
        <v>2496</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79</v>
      </c>
      <c r="H33" s="35" t="s">
        <v>487</v>
      </c>
      <c r="I33" s="32">
        <v>8419</v>
      </c>
      <c r="J33" s="440"/>
      <c r="K33" s="440"/>
      <c r="L33" s="440"/>
      <c r="M33" s="440"/>
      <c r="N33" s="440"/>
      <c r="O33" s="440"/>
      <c r="P33" s="441"/>
      <c r="S33" s="15" t="str">
        <f>IF(OR(G33="",I33=""),"未記入","")</f>
        <v/>
      </c>
    </row>
    <row r="34" spans="2:20" ht="58.5" customHeight="1">
      <c r="B34" s="280"/>
      <c r="C34" s="298"/>
      <c r="D34" s="298"/>
      <c r="E34" s="281"/>
      <c r="F34" s="104" t="s">
        <v>2498</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2499</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2500</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2501</v>
      </c>
      <c r="K43" s="35" t="s">
        <v>487</v>
      </c>
      <c r="L43" s="11" t="s">
        <v>2502</v>
      </c>
      <c r="M43" s="35" t="s">
        <v>487</v>
      </c>
      <c r="N43" s="11" t="s">
        <v>2503</v>
      </c>
      <c r="O43" s="288"/>
      <c r="P43" s="289"/>
      <c r="S43" s="15" t="str">
        <f>IF(OR(J43="",L43="",N43=""),"未記入","")</f>
        <v/>
      </c>
    </row>
    <row r="44" spans="2:20" ht="20.100000000000001" customHeight="1">
      <c r="B44" s="167"/>
      <c r="C44" s="166"/>
      <c r="D44" s="166"/>
      <c r="E44" s="166"/>
      <c r="F44" s="166" t="s">
        <v>15</v>
      </c>
      <c r="G44" s="166"/>
      <c r="H44" s="166"/>
      <c r="I44" s="166"/>
      <c r="J44" s="64" t="s">
        <v>2501</v>
      </c>
      <c r="K44" s="35" t="s">
        <v>487</v>
      </c>
      <c r="L44" s="63" t="s">
        <v>2502</v>
      </c>
      <c r="M44" s="35" t="s">
        <v>487</v>
      </c>
      <c r="N44" s="63" t="s">
        <v>2504</v>
      </c>
      <c r="O44" s="288"/>
      <c r="P44" s="289"/>
    </row>
    <row r="45" spans="2:20" ht="20.100000000000001" customHeight="1">
      <c r="B45" s="167"/>
      <c r="C45" s="166"/>
      <c r="D45" s="166"/>
      <c r="E45" s="166"/>
      <c r="F45" s="397" t="s">
        <v>423</v>
      </c>
      <c r="G45" s="426"/>
      <c r="H45" s="426"/>
      <c r="I45" s="398"/>
      <c r="J45" s="138" t="s">
        <v>2505</v>
      </c>
      <c r="K45" s="93"/>
      <c r="L45" s="93"/>
      <c r="M45" s="35" t="s">
        <v>483</v>
      </c>
      <c r="N45" s="93" t="s">
        <v>2506</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6"/>
      <c r="L47" s="92" t="s">
        <v>2507</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2508</v>
      </c>
      <c r="K48" s="178"/>
      <c r="L48" s="178"/>
      <c r="M48" s="178"/>
      <c r="N48" s="178"/>
      <c r="O48" s="138"/>
      <c r="P48" s="179"/>
    </row>
    <row r="49" spans="1:20" ht="20.100000000000001" customHeight="1">
      <c r="B49" s="167"/>
      <c r="C49" s="166"/>
      <c r="D49" s="166"/>
      <c r="E49" s="166"/>
      <c r="F49" s="166" t="s">
        <v>18</v>
      </c>
      <c r="G49" s="166"/>
      <c r="H49" s="166"/>
      <c r="I49" s="166"/>
      <c r="J49" s="178" t="s">
        <v>2509</v>
      </c>
      <c r="K49" s="178"/>
      <c r="L49" s="178"/>
      <c r="M49" s="178"/>
      <c r="N49" s="178"/>
      <c r="O49" s="138"/>
      <c r="P49" s="179"/>
    </row>
    <row r="50" spans="1:20" ht="20.100000000000001" customHeight="1">
      <c r="B50" s="108" t="s">
        <v>28</v>
      </c>
      <c r="C50" s="217"/>
      <c r="D50" s="217"/>
      <c r="E50" s="217"/>
      <c r="F50" s="217"/>
      <c r="G50" s="217"/>
      <c r="H50" s="217"/>
      <c r="I50" s="217"/>
      <c r="J50" s="433">
        <v>2014</v>
      </c>
      <c r="K50" s="434"/>
      <c r="L50" s="35" t="s">
        <v>484</v>
      </c>
      <c r="M50" s="61">
        <v>9</v>
      </c>
      <c r="N50" s="35" t="s">
        <v>485</v>
      </c>
      <c r="O50" s="61">
        <v>25</v>
      </c>
      <c r="P50" s="37" t="s">
        <v>486</v>
      </c>
      <c r="S50" s="15" t="str">
        <f>IF(OR(J50="",M50="",O50=""),"未記入","")</f>
        <v/>
      </c>
    </row>
    <row r="51" spans="1:20" ht="20.100000000000001" customHeight="1" thickBot="1">
      <c r="B51" s="109" t="s">
        <v>29</v>
      </c>
      <c r="C51" s="435"/>
      <c r="D51" s="435"/>
      <c r="E51" s="435"/>
      <c r="F51" s="435"/>
      <c r="G51" s="435"/>
      <c r="H51" s="435"/>
      <c r="I51" s="435"/>
      <c r="J51" s="424">
        <v>2015</v>
      </c>
      <c r="K51" s="425"/>
      <c r="L51" s="36" t="s">
        <v>484</v>
      </c>
      <c r="M51" s="62">
        <v>9</v>
      </c>
      <c r="N51" s="36" t="s">
        <v>485</v>
      </c>
      <c r="O51" s="62">
        <v>16</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2510</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1032.93</v>
      </c>
      <c r="H61" s="193"/>
      <c r="I61" s="193"/>
      <c r="J61" s="193"/>
      <c r="K61" s="432"/>
      <c r="L61" s="371" t="s">
        <v>516</v>
      </c>
      <c r="M61" s="360"/>
      <c r="N61" s="360"/>
      <c r="O61" s="360"/>
      <c r="P61" s="385"/>
    </row>
    <row r="62" spans="1:20" ht="20.100000000000001" customHeight="1">
      <c r="B62" s="167"/>
      <c r="C62" s="166"/>
      <c r="D62" s="207" t="s">
        <v>39</v>
      </c>
      <c r="E62" s="218"/>
      <c r="F62" s="236"/>
      <c r="G62" s="178" t="s">
        <v>2511</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676.14</v>
      </c>
      <c r="L72" s="93"/>
      <c r="M72" s="93"/>
      <c r="N72" s="171" t="s">
        <v>490</v>
      </c>
      <c r="O72" s="171"/>
      <c r="P72" s="197"/>
    </row>
    <row r="73" spans="2:16" ht="20.100000000000001" customHeight="1">
      <c r="B73" s="70"/>
      <c r="C73" s="71"/>
      <c r="D73" s="297"/>
      <c r="E73" s="298"/>
      <c r="F73" s="281"/>
      <c r="G73" s="217" t="s">
        <v>42</v>
      </c>
      <c r="H73" s="217"/>
      <c r="I73" s="217"/>
      <c r="J73" s="217"/>
      <c r="K73" s="138">
        <v>676.14</v>
      </c>
      <c r="L73" s="93"/>
      <c r="M73" s="93"/>
      <c r="N73" s="171" t="s">
        <v>490</v>
      </c>
      <c r="O73" s="171"/>
      <c r="P73" s="197"/>
    </row>
    <row r="74" spans="2:16" ht="20.100000000000001" customHeight="1">
      <c r="B74" s="70"/>
      <c r="C74" s="71"/>
      <c r="D74" s="166" t="s">
        <v>43</v>
      </c>
      <c r="E74" s="166"/>
      <c r="F74" s="166"/>
      <c r="G74" s="178" t="s">
        <v>2512</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2513</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2514</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c r="G95" s="178"/>
      <c r="H95" s="178"/>
      <c r="I95" s="178"/>
      <c r="J95" s="23"/>
      <c r="K95" s="50" t="s">
        <v>490</v>
      </c>
      <c r="L95" s="138"/>
      <c r="M95" s="416"/>
      <c r="N95" s="417"/>
      <c r="O95" s="418"/>
      <c r="P95" s="419"/>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6"/>
      <c r="N96" s="417"/>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5</v>
      </c>
      <c r="H105" s="242" t="s">
        <v>492</v>
      </c>
      <c r="I105" s="367" t="s">
        <v>66</v>
      </c>
      <c r="J105" s="367"/>
      <c r="K105" s="367"/>
      <c r="L105" s="367"/>
      <c r="M105" s="367"/>
      <c r="N105" s="138">
        <v>5</v>
      </c>
      <c r="O105" s="93"/>
      <c r="P105" s="37" t="s">
        <v>492</v>
      </c>
    </row>
    <row r="106" spans="2:19" ht="20.100000000000001" customHeight="1">
      <c r="B106" s="420"/>
      <c r="C106" s="421"/>
      <c r="D106" s="110"/>
      <c r="E106" s="102"/>
      <c r="F106" s="103"/>
      <c r="G106" s="138"/>
      <c r="H106" s="242"/>
      <c r="I106" s="415" t="s">
        <v>67</v>
      </c>
      <c r="J106" s="415"/>
      <c r="K106" s="415"/>
      <c r="L106" s="415"/>
      <c r="M106" s="415"/>
      <c r="N106" s="138">
        <v>4</v>
      </c>
      <c r="O106" s="93"/>
      <c r="P106" s="37" t="s">
        <v>492</v>
      </c>
    </row>
    <row r="107" spans="2:19" ht="20.100000000000001" customHeight="1">
      <c r="B107" s="420"/>
      <c r="C107" s="421"/>
      <c r="D107" s="207" t="s">
        <v>64</v>
      </c>
      <c r="E107" s="218"/>
      <c r="F107" s="236"/>
      <c r="G107" s="123">
        <v>1</v>
      </c>
      <c r="H107" s="236" t="s">
        <v>492</v>
      </c>
      <c r="I107" s="166" t="s">
        <v>68</v>
      </c>
      <c r="J107" s="166"/>
      <c r="K107" s="166"/>
      <c r="L107" s="166"/>
      <c r="M107" s="166"/>
      <c r="N107" s="138">
        <v>0</v>
      </c>
      <c r="O107" s="93"/>
      <c r="P107" s="37" t="s">
        <v>492</v>
      </c>
    </row>
    <row r="108" spans="2:19" ht="20.100000000000001" customHeight="1">
      <c r="B108" s="420"/>
      <c r="C108" s="421"/>
      <c r="D108" s="297"/>
      <c r="E108" s="298"/>
      <c r="F108" s="281"/>
      <c r="G108" s="129"/>
      <c r="H108" s="281"/>
      <c r="I108" s="166" t="s">
        <v>69</v>
      </c>
      <c r="J108" s="166"/>
      <c r="K108" s="166"/>
      <c r="L108" s="166"/>
      <c r="M108" s="166"/>
      <c r="N108" s="138">
        <v>0</v>
      </c>
      <c r="O108" s="93"/>
      <c r="P108" s="37" t="s">
        <v>492</v>
      </c>
    </row>
    <row r="109" spans="2:19" ht="20.100000000000001" customHeight="1">
      <c r="B109" s="420"/>
      <c r="C109" s="421"/>
      <c r="D109" s="117" t="s">
        <v>65</v>
      </c>
      <c r="E109" s="118"/>
      <c r="F109" s="133"/>
      <c r="G109" s="123">
        <v>1</v>
      </c>
      <c r="H109" s="388" t="s">
        <v>492</v>
      </c>
      <c r="I109" s="166" t="s">
        <v>81</v>
      </c>
      <c r="J109" s="166"/>
      <c r="K109" s="166"/>
      <c r="L109" s="166"/>
      <c r="M109" s="166"/>
      <c r="N109" s="138">
        <v>1</v>
      </c>
      <c r="O109" s="93"/>
      <c r="P109" s="37" t="s">
        <v>492</v>
      </c>
    </row>
    <row r="110" spans="2:19" ht="20.100000000000001" customHeight="1">
      <c r="B110" s="420"/>
      <c r="C110" s="421"/>
      <c r="D110" s="119"/>
      <c r="E110" s="120"/>
      <c r="F110" s="135"/>
      <c r="G110" s="126"/>
      <c r="H110" s="390"/>
      <c r="I110" s="166" t="s">
        <v>82</v>
      </c>
      <c r="J110" s="166"/>
      <c r="K110" s="166"/>
      <c r="L110" s="166"/>
      <c r="M110" s="166"/>
      <c r="N110" s="138">
        <v>1</v>
      </c>
      <c r="O110" s="93"/>
      <c r="P110" s="37" t="s">
        <v>492</v>
      </c>
    </row>
    <row r="111" spans="2:19" ht="20.100000000000001" customHeight="1">
      <c r="B111" s="420"/>
      <c r="C111" s="421"/>
      <c r="D111" s="119"/>
      <c r="E111" s="120"/>
      <c r="F111" s="135"/>
      <c r="G111" s="126"/>
      <c r="H111" s="390"/>
      <c r="I111" s="166" t="s">
        <v>83</v>
      </c>
      <c r="J111" s="166"/>
      <c r="K111" s="166"/>
      <c r="L111" s="166"/>
      <c r="M111" s="166"/>
      <c r="N111" s="138">
        <v>1</v>
      </c>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2515</v>
      </c>
      <c r="H113" s="178"/>
      <c r="I113" s="178"/>
      <c r="J113" s="178"/>
      <c r="K113" s="178"/>
      <c r="L113" s="178"/>
      <c r="M113" s="178"/>
      <c r="N113" s="178"/>
      <c r="O113" s="138"/>
      <c r="P113" s="179"/>
    </row>
    <row r="114" spans="2:16" ht="20.100000000000001" customHeight="1">
      <c r="B114" s="420"/>
      <c r="C114" s="421"/>
      <c r="D114" s="117" t="s">
        <v>79</v>
      </c>
      <c r="E114" s="118"/>
      <c r="F114" s="133"/>
      <c r="G114" s="123" t="s">
        <v>2516</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2517</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2515</v>
      </c>
      <c r="H117" s="178"/>
      <c r="I117" s="178"/>
      <c r="J117" s="178"/>
      <c r="K117" s="178"/>
      <c r="L117" s="178"/>
      <c r="M117" s="178"/>
      <c r="N117" s="178"/>
      <c r="O117" s="138"/>
      <c r="P117" s="179"/>
    </row>
    <row r="118" spans="2:16" ht="20.100000000000001" customHeight="1">
      <c r="B118" s="134"/>
      <c r="C118" s="135"/>
      <c r="D118" s="110" t="s">
        <v>73</v>
      </c>
      <c r="E118" s="102"/>
      <c r="F118" s="103"/>
      <c r="G118" s="178" t="s">
        <v>2515</v>
      </c>
      <c r="H118" s="178"/>
      <c r="I118" s="178"/>
      <c r="J118" s="178"/>
      <c r="K118" s="178"/>
      <c r="L118" s="178"/>
      <c r="M118" s="178"/>
      <c r="N118" s="178"/>
      <c r="O118" s="138"/>
      <c r="P118" s="179"/>
    </row>
    <row r="119" spans="2:16" ht="20.100000000000001" customHeight="1">
      <c r="B119" s="134"/>
      <c r="C119" s="135"/>
      <c r="D119" s="234" t="s">
        <v>74</v>
      </c>
      <c r="E119" s="273"/>
      <c r="F119" s="235"/>
      <c r="G119" s="178" t="s">
        <v>2515</v>
      </c>
      <c r="H119" s="178"/>
      <c r="I119" s="178"/>
      <c r="J119" s="178"/>
      <c r="K119" s="178"/>
      <c r="L119" s="178"/>
      <c r="M119" s="178"/>
      <c r="N119" s="178"/>
      <c r="O119" s="138"/>
      <c r="P119" s="179"/>
    </row>
    <row r="120" spans="2:16" ht="20.100000000000001" customHeight="1">
      <c r="B120" s="134"/>
      <c r="C120" s="135"/>
      <c r="D120" s="169" t="s">
        <v>75</v>
      </c>
      <c r="E120" s="171"/>
      <c r="F120" s="242"/>
      <c r="G120" s="178" t="s">
        <v>2515</v>
      </c>
      <c r="H120" s="178"/>
      <c r="I120" s="178"/>
      <c r="J120" s="178"/>
      <c r="K120" s="178"/>
      <c r="L120" s="178"/>
      <c r="M120" s="178"/>
      <c r="N120" s="178"/>
      <c r="O120" s="138"/>
      <c r="P120" s="179"/>
    </row>
    <row r="121" spans="2:16" ht="20.100000000000001" customHeight="1">
      <c r="B121" s="134"/>
      <c r="C121" s="135"/>
      <c r="D121" s="169" t="s">
        <v>76</v>
      </c>
      <c r="E121" s="171"/>
      <c r="F121" s="242"/>
      <c r="G121" s="178" t="s">
        <v>2515</v>
      </c>
      <c r="H121" s="178"/>
      <c r="I121" s="178"/>
      <c r="J121" s="178"/>
      <c r="K121" s="178"/>
      <c r="L121" s="178"/>
      <c r="M121" s="178"/>
      <c r="N121" s="178"/>
      <c r="O121" s="138"/>
      <c r="P121" s="179"/>
    </row>
    <row r="122" spans="2:16" ht="20.100000000000001" customHeight="1">
      <c r="B122" s="136"/>
      <c r="C122" s="137"/>
      <c r="D122" s="169" t="s">
        <v>77</v>
      </c>
      <c r="E122" s="171"/>
      <c r="F122" s="242"/>
      <c r="G122" s="178" t="s">
        <v>2515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2518</v>
      </c>
      <c r="H123" s="178"/>
      <c r="I123" s="178"/>
      <c r="J123" s="178"/>
      <c r="K123" s="178"/>
      <c r="L123" s="178"/>
      <c r="M123" s="178"/>
      <c r="N123" s="178"/>
      <c r="O123" s="138"/>
      <c r="P123" s="179"/>
    </row>
    <row r="124" spans="2:16" ht="20.100000000000001" customHeight="1">
      <c r="B124" s="134"/>
      <c r="C124" s="135"/>
      <c r="D124" s="110" t="s">
        <v>446</v>
      </c>
      <c r="E124" s="102"/>
      <c r="F124" s="103"/>
      <c r="G124" s="178" t="s">
        <v>2519</v>
      </c>
      <c r="H124" s="178"/>
      <c r="I124" s="178"/>
      <c r="J124" s="178"/>
      <c r="K124" s="178"/>
      <c r="L124" s="178"/>
      <c r="M124" s="178"/>
      <c r="N124" s="178"/>
      <c r="O124" s="138"/>
      <c r="P124" s="179"/>
    </row>
    <row r="125" spans="2:16" ht="20.100000000000001" customHeight="1">
      <c r="B125" s="134"/>
      <c r="C125" s="135"/>
      <c r="D125" s="234" t="s">
        <v>447</v>
      </c>
      <c r="E125" s="273"/>
      <c r="F125" s="235"/>
      <c r="G125" s="178" t="s">
        <v>2520</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2566</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2521</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2522</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2523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2522</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2522</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2522</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2522</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2524</v>
      </c>
      <c r="G172" s="360" t="s">
        <v>474</v>
      </c>
      <c r="H172" s="360"/>
      <c r="I172" s="360"/>
      <c r="J172" s="360"/>
      <c r="K172" s="360"/>
      <c r="L172" s="360"/>
      <c r="M172" s="360"/>
      <c r="N172" s="360"/>
      <c r="O172" s="360"/>
      <c r="P172" s="385"/>
    </row>
    <row r="173" spans="2:20" ht="20.100000000000001" customHeight="1">
      <c r="B173" s="167"/>
      <c r="C173" s="166"/>
      <c r="D173" s="166"/>
      <c r="E173" s="166"/>
      <c r="F173" s="14" t="s">
        <v>2524</v>
      </c>
      <c r="G173" s="171" t="s">
        <v>475</v>
      </c>
      <c r="H173" s="171"/>
      <c r="I173" s="171"/>
      <c r="J173" s="171"/>
      <c r="K173" s="171"/>
      <c r="L173" s="171"/>
      <c r="M173" s="171"/>
      <c r="N173" s="171"/>
      <c r="O173" s="171"/>
      <c r="P173" s="197"/>
    </row>
    <row r="174" spans="2:20" ht="20.100000000000001" customHeight="1">
      <c r="B174" s="167"/>
      <c r="C174" s="166"/>
      <c r="D174" s="166"/>
      <c r="E174" s="166"/>
      <c r="F174" s="14" t="s">
        <v>2524</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2525</v>
      </c>
      <c r="J176" s="105"/>
      <c r="K176" s="105"/>
      <c r="L176" s="105"/>
      <c r="M176" s="105"/>
      <c r="N176" s="105"/>
      <c r="O176" s="106"/>
      <c r="P176" s="107"/>
    </row>
    <row r="177" spans="2:16" ht="39.950000000000003" customHeight="1">
      <c r="B177" s="85"/>
      <c r="C177" s="86"/>
      <c r="D177" s="287"/>
      <c r="E177" s="364"/>
      <c r="F177" s="166" t="s">
        <v>108</v>
      </c>
      <c r="G177" s="166"/>
      <c r="H177" s="166"/>
      <c r="I177" s="104" t="s">
        <v>2526</v>
      </c>
      <c r="J177" s="105"/>
      <c r="K177" s="105"/>
      <c r="L177" s="105"/>
      <c r="M177" s="105"/>
      <c r="N177" s="105"/>
      <c r="O177" s="106"/>
      <c r="P177" s="107"/>
    </row>
    <row r="178" spans="2:16" ht="39.950000000000003" customHeight="1">
      <c r="B178" s="85"/>
      <c r="C178" s="86"/>
      <c r="D178" s="287"/>
      <c r="E178" s="364"/>
      <c r="F178" s="166" t="s">
        <v>109</v>
      </c>
      <c r="G178" s="166"/>
      <c r="H178" s="166"/>
      <c r="I178" s="104" t="s">
        <v>2527</v>
      </c>
      <c r="J178" s="105"/>
      <c r="K178" s="105"/>
      <c r="L178" s="105"/>
      <c r="M178" s="105"/>
      <c r="N178" s="105"/>
      <c r="O178" s="106"/>
      <c r="P178" s="107"/>
    </row>
    <row r="179" spans="2:16" ht="39.950000000000003" customHeight="1">
      <c r="B179" s="85"/>
      <c r="C179" s="86"/>
      <c r="D179" s="287"/>
      <c r="E179" s="364"/>
      <c r="F179" s="166" t="s">
        <v>429</v>
      </c>
      <c r="G179" s="166"/>
      <c r="H179" s="166"/>
      <c r="I179" s="104" t="s">
        <v>2527</v>
      </c>
      <c r="J179" s="105"/>
      <c r="K179" s="105"/>
      <c r="L179" s="105"/>
      <c r="M179" s="105"/>
      <c r="N179" s="105"/>
      <c r="O179" s="106"/>
      <c r="P179" s="107"/>
    </row>
    <row r="180" spans="2:16" ht="39.950000000000003" customHeight="1">
      <c r="B180" s="85"/>
      <c r="C180" s="86"/>
      <c r="D180" s="287"/>
      <c r="E180" s="364"/>
      <c r="F180" s="166" t="s">
        <v>110</v>
      </c>
      <c r="G180" s="166"/>
      <c r="H180" s="166"/>
      <c r="I180" s="104" t="s">
        <v>2567</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c r="J191" s="105"/>
      <c r="K191" s="105"/>
      <c r="L191" s="105"/>
      <c r="M191" s="105"/>
      <c r="N191" s="105"/>
      <c r="O191" s="106"/>
      <c r="P191" s="107"/>
    </row>
    <row r="192" spans="2:16" ht="39.950000000000003" customHeight="1">
      <c r="B192" s="85"/>
      <c r="C192" s="86"/>
      <c r="D192" s="389"/>
      <c r="E192" s="390"/>
      <c r="F192" s="166" t="s">
        <v>108</v>
      </c>
      <c r="G192" s="166"/>
      <c r="H192" s="166"/>
      <c r="I192" s="104"/>
      <c r="J192" s="105"/>
      <c r="K192" s="105"/>
      <c r="L192" s="105"/>
      <c r="M192" s="105"/>
      <c r="N192" s="105"/>
      <c r="O192" s="106"/>
      <c r="P192" s="107"/>
    </row>
    <row r="193" spans="2:16" ht="39.950000000000003" customHeight="1">
      <c r="B193" s="85"/>
      <c r="C193" s="86"/>
      <c r="D193" s="389"/>
      <c r="E193" s="390"/>
      <c r="F193" s="168" t="s">
        <v>110</v>
      </c>
      <c r="G193" s="168"/>
      <c r="H193" s="168"/>
      <c r="I193" s="104"/>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t="s">
        <v>2524</v>
      </c>
      <c r="G201" s="326" t="s">
        <v>448</v>
      </c>
      <c r="H201" s="171"/>
      <c r="I201" s="242"/>
      <c r="J201" s="172" t="s">
        <v>2528</v>
      </c>
      <c r="K201" s="173"/>
      <c r="L201" s="173"/>
      <c r="M201" s="173"/>
      <c r="N201" s="173"/>
      <c r="O201" s="173"/>
      <c r="P201" s="174"/>
    </row>
    <row r="202" spans="2:16" ht="60" customHeight="1">
      <c r="B202" s="167" t="s">
        <v>114</v>
      </c>
      <c r="C202" s="166"/>
      <c r="D202" s="166"/>
      <c r="E202" s="166"/>
      <c r="F202" s="104" t="s">
        <v>2529</v>
      </c>
      <c r="G202" s="104"/>
      <c r="H202" s="104"/>
      <c r="I202" s="104"/>
      <c r="J202" s="104"/>
      <c r="K202" s="104"/>
      <c r="L202" s="104"/>
      <c r="M202" s="104"/>
      <c r="N202" s="104"/>
      <c r="O202" s="172"/>
      <c r="P202" s="386"/>
    </row>
    <row r="203" spans="2:16" ht="60" customHeight="1">
      <c r="B203" s="167" t="s">
        <v>115</v>
      </c>
      <c r="C203" s="166"/>
      <c r="D203" s="166"/>
      <c r="E203" s="166"/>
      <c r="F203" s="104" t="s">
        <v>2530</v>
      </c>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2516</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2515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2515</v>
      </c>
      <c r="K219" s="178"/>
      <c r="L219" s="178"/>
      <c r="M219" s="178"/>
      <c r="N219" s="178"/>
      <c r="O219" s="138"/>
      <c r="P219" s="179"/>
      <c r="S219" s="15" t="str">
        <f>IF(J219="","未記入","")</f>
        <v/>
      </c>
    </row>
    <row r="220" spans="2:20" ht="60" customHeight="1">
      <c r="B220" s="167" t="s">
        <v>128</v>
      </c>
      <c r="C220" s="166"/>
      <c r="D220" s="166"/>
      <c r="E220" s="166"/>
      <c r="F220" s="104" t="s">
        <v>2531</v>
      </c>
      <c r="G220" s="105"/>
      <c r="H220" s="105"/>
      <c r="I220" s="105"/>
      <c r="J220" s="105"/>
      <c r="K220" s="105"/>
      <c r="L220" s="105"/>
      <c r="M220" s="105"/>
      <c r="N220" s="105"/>
      <c r="O220" s="106"/>
      <c r="P220" s="107"/>
    </row>
    <row r="221" spans="2:20" ht="60" customHeight="1">
      <c r="B221" s="167" t="s">
        <v>493</v>
      </c>
      <c r="C221" s="166"/>
      <c r="D221" s="166"/>
      <c r="E221" s="166"/>
      <c r="F221" s="104" t="s">
        <v>2532</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2533</v>
      </c>
      <c r="K222" s="173"/>
      <c r="L222" s="173"/>
      <c r="M222" s="173"/>
      <c r="N222" s="173"/>
      <c r="O222" s="173"/>
      <c r="P222" s="174"/>
    </row>
    <row r="223" spans="2:20" ht="20.100000000000001" customHeight="1">
      <c r="B223" s="136"/>
      <c r="C223" s="122"/>
      <c r="D223" s="122"/>
      <c r="E223" s="137"/>
      <c r="F223" s="166" t="s">
        <v>137</v>
      </c>
      <c r="G223" s="166"/>
      <c r="H223" s="166"/>
      <c r="I223" s="166"/>
      <c r="J223" s="138">
        <v>1</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2515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2534</v>
      </c>
      <c r="K227" s="173"/>
      <c r="L227" s="173"/>
      <c r="M227" s="173"/>
      <c r="N227" s="173"/>
      <c r="O227" s="173"/>
      <c r="P227" s="174"/>
    </row>
    <row r="228" spans="1:20" ht="20.100000000000001" customHeight="1">
      <c r="B228" s="167" t="s">
        <v>132</v>
      </c>
      <c r="C228" s="166"/>
      <c r="D228" s="166"/>
      <c r="E228" s="166"/>
      <c r="F228" s="138">
        <v>24</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c r="I238" s="178"/>
      <c r="J238" s="178"/>
      <c r="K238" s="178">
        <v>1</v>
      </c>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17</v>
      </c>
      <c r="F241" s="367"/>
      <c r="G241" s="367"/>
      <c r="H241" s="178">
        <v>8</v>
      </c>
      <c r="I241" s="178"/>
      <c r="J241" s="178"/>
      <c r="K241" s="178">
        <v>9</v>
      </c>
      <c r="L241" s="178"/>
      <c r="M241" s="178"/>
      <c r="N241" s="178"/>
      <c r="O241" s="138"/>
      <c r="P241" s="179"/>
    </row>
    <row r="242" spans="2:20" ht="20.100000000000001" customHeight="1">
      <c r="B242" s="45"/>
      <c r="C242" s="166" t="s">
        <v>144</v>
      </c>
      <c r="D242" s="166"/>
      <c r="E242" s="367">
        <f>IF(OR($H$242&lt;&gt;"",$K$242&lt;&gt;""),SUM($H$242,$K$242),"")</f>
        <v>15</v>
      </c>
      <c r="F242" s="367"/>
      <c r="G242" s="367"/>
      <c r="H242" s="178">
        <v>6</v>
      </c>
      <c r="I242" s="178"/>
      <c r="J242" s="178"/>
      <c r="K242" s="178">
        <v>9</v>
      </c>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t="str">
        <f>IF(OR($H$246&lt;&gt;"",$K$246&lt;&gt;""),SUM($H$246,$K$246),"")</f>
        <v/>
      </c>
      <c r="F246" s="367"/>
      <c r="G246" s="367"/>
      <c r="H246" s="178"/>
      <c r="I246" s="178"/>
      <c r="J246" s="178"/>
      <c r="K246" s="178"/>
      <c r="L246" s="178"/>
      <c r="M246" s="178"/>
      <c r="N246" s="178"/>
      <c r="O246" s="138"/>
      <c r="P246" s="179"/>
    </row>
    <row r="247" spans="2:20" ht="20.100000000000001" customHeight="1">
      <c r="B247" s="167" t="s">
        <v>149</v>
      </c>
      <c r="C247" s="166"/>
      <c r="D247" s="166"/>
      <c r="E247" s="367">
        <f>IF(OR($H$247&lt;&gt;"",$K$247&lt;&gt;""),SUM($H$247,$K$247),"")</f>
        <v>4</v>
      </c>
      <c r="F247" s="367"/>
      <c r="G247" s="367"/>
      <c r="H247" s="178">
        <v>3</v>
      </c>
      <c r="I247" s="178"/>
      <c r="J247" s="178"/>
      <c r="K247" s="178">
        <v>1</v>
      </c>
      <c r="L247" s="178"/>
      <c r="M247" s="178"/>
      <c r="N247" s="178"/>
      <c r="O247" s="138"/>
      <c r="P247" s="179"/>
    </row>
    <row r="248" spans="2:20" ht="20.100000000000001" customHeight="1">
      <c r="B248" s="167" t="s">
        <v>150</v>
      </c>
      <c r="C248" s="166"/>
      <c r="D248" s="166"/>
      <c r="E248" s="367">
        <f>IF(OR($H$248&lt;&gt;"",$K$248&lt;&gt;""),SUM($H$248,$K$248),"")</f>
        <v>4</v>
      </c>
      <c r="F248" s="367"/>
      <c r="G248" s="367"/>
      <c r="H248" s="178">
        <v>1</v>
      </c>
      <c r="I248" s="178"/>
      <c r="J248" s="178"/>
      <c r="K248" s="178">
        <v>3</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10</v>
      </c>
      <c r="H259" s="367"/>
      <c r="I259" s="367"/>
      <c r="J259" s="178">
        <v>6</v>
      </c>
      <c r="K259" s="178"/>
      <c r="L259" s="178"/>
      <c r="M259" s="178">
        <v>4</v>
      </c>
      <c r="N259" s="178"/>
      <c r="O259" s="138"/>
      <c r="P259" s="179"/>
    </row>
    <row r="260" spans="2:20" ht="20.100000000000001" customHeight="1">
      <c r="B260" s="167" t="s">
        <v>163</v>
      </c>
      <c r="C260" s="166"/>
      <c r="D260" s="166"/>
      <c r="E260" s="166"/>
      <c r="F260" s="166"/>
      <c r="G260" s="367">
        <f>IF(OR($J$260&lt;&gt;"",$M$260&lt;&gt;""),SUM($J$260,$M$260),"")</f>
        <v>1</v>
      </c>
      <c r="H260" s="367"/>
      <c r="I260" s="367"/>
      <c r="J260" s="178">
        <v>0</v>
      </c>
      <c r="K260" s="178"/>
      <c r="L260" s="178"/>
      <c r="M260" s="178">
        <v>1</v>
      </c>
      <c r="N260" s="178"/>
      <c r="O260" s="138"/>
      <c r="P260" s="179"/>
    </row>
    <row r="261" spans="2:20" ht="20.100000000000001" customHeight="1">
      <c r="B261" s="167" t="s">
        <v>399</v>
      </c>
      <c r="C261" s="166"/>
      <c r="D261" s="166"/>
      <c r="E261" s="166"/>
      <c r="F261" s="166"/>
      <c r="G261" s="367">
        <f>IF(OR($J$261&lt;&gt;"",$M$261&lt;&gt;""),SUM($J$261,$M$261),"")</f>
        <v>14</v>
      </c>
      <c r="H261" s="367"/>
      <c r="I261" s="367"/>
      <c r="J261" s="178">
        <v>7</v>
      </c>
      <c r="K261" s="178"/>
      <c r="L261" s="178"/>
      <c r="M261" s="178">
        <v>7</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f>IF(OR($J$267&lt;&gt;"",$M$267&lt;&gt;""),SUM($J$267,$M$267),"")</f>
        <v>15</v>
      </c>
      <c r="H267" s="367"/>
      <c r="I267" s="367"/>
      <c r="J267" s="178">
        <v>6</v>
      </c>
      <c r="K267" s="178"/>
      <c r="L267" s="178"/>
      <c r="M267" s="178">
        <v>9</v>
      </c>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16</v>
      </c>
      <c r="H277" s="47" t="s">
        <v>504</v>
      </c>
      <c r="I277" s="29">
        <v>30</v>
      </c>
      <c r="J277" s="47" t="s">
        <v>505</v>
      </c>
      <c r="K277" s="48" t="s">
        <v>450</v>
      </c>
      <c r="L277" s="29">
        <v>9</v>
      </c>
      <c r="M277" s="47" t="s">
        <v>504</v>
      </c>
      <c r="N277" s="29">
        <v>30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v>1</v>
      </c>
      <c r="G279" s="93"/>
      <c r="H279" s="93"/>
      <c r="I279" s="93"/>
      <c r="J279" s="50" t="s">
        <v>495</v>
      </c>
      <c r="K279" s="138">
        <v>1</v>
      </c>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2516</v>
      </c>
      <c r="M295" s="193"/>
      <c r="N295" s="193"/>
      <c r="O295" s="193"/>
      <c r="P295" s="194"/>
    </row>
    <row r="296" spans="2:20" ht="20.100000000000001" customHeight="1">
      <c r="B296" s="344"/>
      <c r="C296" s="345"/>
      <c r="D296" s="345"/>
      <c r="E296" s="345"/>
      <c r="F296" s="346"/>
      <c r="G296" s="117" t="s">
        <v>456</v>
      </c>
      <c r="H296" s="133"/>
      <c r="I296" s="138" t="s">
        <v>2516</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3</v>
      </c>
      <c r="H301" s="28"/>
      <c r="I301" s="28"/>
      <c r="J301" s="28"/>
      <c r="K301" s="28"/>
      <c r="L301" s="28"/>
      <c r="M301" s="28"/>
      <c r="N301" s="28"/>
      <c r="O301" s="28"/>
      <c r="P301" s="28"/>
      <c r="Q301" s="12"/>
    </row>
    <row r="302" spans="2:20" ht="20.100000000000001" customHeight="1">
      <c r="B302" s="132" t="s">
        <v>186</v>
      </c>
      <c r="C302" s="118"/>
      <c r="D302" s="118"/>
      <c r="E302" s="118"/>
      <c r="F302" s="133"/>
      <c r="G302" s="28">
        <v>1</v>
      </c>
      <c r="H302" s="28">
        <v>1</v>
      </c>
      <c r="I302" s="28"/>
      <c r="J302" s="28"/>
      <c r="K302" s="28"/>
      <c r="L302" s="28"/>
      <c r="M302" s="28"/>
      <c r="N302" s="28"/>
      <c r="O302" s="28"/>
      <c r="P302" s="28"/>
      <c r="Q302" s="12"/>
    </row>
    <row r="303" spans="2:20" ht="20.100000000000001" customHeight="1">
      <c r="B303" s="334" t="s">
        <v>187</v>
      </c>
      <c r="C303" s="335"/>
      <c r="D303" s="169" t="s">
        <v>188</v>
      </c>
      <c r="E303" s="171"/>
      <c r="F303" s="242"/>
      <c r="G303" s="28"/>
      <c r="H303" s="28"/>
      <c r="I303" s="28"/>
      <c r="J303" s="28"/>
      <c r="K303" s="28"/>
      <c r="L303" s="28"/>
      <c r="M303" s="28"/>
      <c r="N303" s="28"/>
      <c r="O303" s="28"/>
      <c r="P303" s="28"/>
      <c r="Q303" s="12"/>
    </row>
    <row r="304" spans="2:20" ht="20.100000000000001" customHeight="1">
      <c r="B304" s="336"/>
      <c r="C304" s="337"/>
      <c r="D304" s="117" t="s">
        <v>189</v>
      </c>
      <c r="E304" s="118"/>
      <c r="F304" s="133"/>
      <c r="G304" s="332">
        <v>1</v>
      </c>
      <c r="H304" s="332"/>
      <c r="I304" s="332">
        <v>1</v>
      </c>
      <c r="J304" s="332"/>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v>1</v>
      </c>
      <c r="J306" s="332">
        <v>1</v>
      </c>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v>1</v>
      </c>
      <c r="I308" s="332">
        <v>1</v>
      </c>
      <c r="J308" s="332">
        <v>4</v>
      </c>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v>5</v>
      </c>
      <c r="H310" s="28">
        <v>8</v>
      </c>
      <c r="I310" s="28">
        <v>6</v>
      </c>
      <c r="J310" s="28">
        <v>3</v>
      </c>
      <c r="K310" s="28"/>
      <c r="L310" s="28"/>
      <c r="M310" s="28"/>
      <c r="N310" s="28"/>
      <c r="O310" s="28"/>
      <c r="P310" s="28"/>
      <c r="Q310" s="12"/>
    </row>
    <row r="311" spans="1:20" ht="20.100000000000001" customHeight="1" thickBot="1">
      <c r="B311" s="186" t="s">
        <v>193</v>
      </c>
      <c r="C311" s="187"/>
      <c r="D311" s="187"/>
      <c r="E311" s="187"/>
      <c r="F311" s="187"/>
      <c r="G311" s="187"/>
      <c r="H311" s="211" t="s">
        <v>2515</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2535</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2536</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2516</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2516</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2537</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2538</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2539</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2540</v>
      </c>
      <c r="J332" s="178"/>
      <c r="K332" s="178"/>
      <c r="L332" s="178"/>
      <c r="M332" s="138" t="s">
        <v>2540</v>
      </c>
      <c r="N332" s="93"/>
      <c r="O332" s="93"/>
      <c r="P332" s="139"/>
    </row>
    <row r="333" spans="2:20" ht="20.100000000000001" customHeight="1">
      <c r="B333" s="167"/>
      <c r="C333" s="166"/>
      <c r="D333" s="166"/>
      <c r="E333" s="169" t="s">
        <v>215</v>
      </c>
      <c r="F333" s="171"/>
      <c r="G333" s="171"/>
      <c r="H333" s="242"/>
      <c r="I333" s="138">
        <v>76</v>
      </c>
      <c r="J333" s="93"/>
      <c r="K333" s="93"/>
      <c r="L333" s="55" t="s">
        <v>498</v>
      </c>
      <c r="M333" s="138">
        <v>86</v>
      </c>
      <c r="N333" s="93"/>
      <c r="O333" s="93"/>
      <c r="P333" s="40" t="s">
        <v>498</v>
      </c>
    </row>
    <row r="334" spans="2:20" ht="20.100000000000001" customHeight="1">
      <c r="B334" s="167" t="s">
        <v>45</v>
      </c>
      <c r="C334" s="166"/>
      <c r="D334" s="166"/>
      <c r="E334" s="169" t="s">
        <v>216</v>
      </c>
      <c r="F334" s="171"/>
      <c r="G334" s="171"/>
      <c r="H334" s="242"/>
      <c r="I334" s="138">
        <v>9.9369999999999994</v>
      </c>
      <c r="J334" s="93"/>
      <c r="K334" s="93"/>
      <c r="L334" s="55" t="s">
        <v>490</v>
      </c>
      <c r="M334" s="138">
        <v>9.9369999999999994</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6" t="s">
        <v>209</v>
      </c>
      <c r="C340" s="218"/>
      <c r="D340" s="218"/>
      <c r="E340" s="218"/>
      <c r="F340" s="218"/>
      <c r="G340" s="218"/>
      <c r="H340" s="236"/>
      <c r="I340" s="315">
        <v>120500</v>
      </c>
      <c r="J340" s="93"/>
      <c r="K340" s="93"/>
      <c r="L340" s="50" t="s">
        <v>499</v>
      </c>
      <c r="M340" s="315">
        <v>84950</v>
      </c>
      <c r="N340" s="93"/>
      <c r="O340" s="93"/>
      <c r="P340" s="37" t="s">
        <v>499</v>
      </c>
    </row>
    <row r="341" spans="2:20" ht="20.100000000000001" customHeight="1">
      <c r="B341" s="191"/>
      <c r="C341" s="169" t="s">
        <v>210</v>
      </c>
      <c r="D341" s="171"/>
      <c r="E341" s="171"/>
      <c r="F341" s="171"/>
      <c r="G341" s="171"/>
      <c r="H341" s="242"/>
      <c r="I341" s="315">
        <v>28000</v>
      </c>
      <c r="J341" s="93"/>
      <c r="K341" s="93"/>
      <c r="L341" s="50" t="s">
        <v>499</v>
      </c>
      <c r="M341" s="315">
        <v>28000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315">
        <v>52500</v>
      </c>
      <c r="J343" s="93"/>
      <c r="K343" s="93"/>
      <c r="L343" s="50" t="s">
        <v>499</v>
      </c>
      <c r="M343" s="315">
        <v>16950</v>
      </c>
      <c r="N343" s="93"/>
      <c r="O343" s="93"/>
      <c r="P343" s="37" t="s">
        <v>499</v>
      </c>
    </row>
    <row r="344" spans="2:20" ht="20.100000000000001" customHeight="1">
      <c r="B344" s="167"/>
      <c r="C344" s="314"/>
      <c r="D344" s="314"/>
      <c r="E344" s="169" t="s">
        <v>222</v>
      </c>
      <c r="F344" s="171"/>
      <c r="G344" s="171"/>
      <c r="H344" s="242"/>
      <c r="I344" s="315">
        <v>40000</v>
      </c>
      <c r="J344" s="93"/>
      <c r="K344" s="93"/>
      <c r="L344" s="50" t="s">
        <v>499</v>
      </c>
      <c r="M344" s="315">
        <v>40000</v>
      </c>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v>0</v>
      </c>
      <c r="N345" s="93"/>
      <c r="O345" s="93"/>
      <c r="P345" s="37" t="s">
        <v>499</v>
      </c>
    </row>
    <row r="346" spans="2:20" ht="20.100000000000001" customHeight="1">
      <c r="B346" s="167"/>
      <c r="C346" s="314"/>
      <c r="D346" s="314"/>
      <c r="E346" s="169" t="s">
        <v>224</v>
      </c>
      <c r="F346" s="171"/>
      <c r="G346" s="171"/>
      <c r="H346" s="242"/>
      <c r="I346" s="138">
        <v>0</v>
      </c>
      <c r="J346" s="93"/>
      <c r="K346" s="93"/>
      <c r="L346" s="50" t="s">
        <v>499</v>
      </c>
      <c r="M346" s="138">
        <v>0</v>
      </c>
      <c r="N346" s="93"/>
      <c r="O346" s="93"/>
      <c r="P346" s="37" t="s">
        <v>499</v>
      </c>
    </row>
    <row r="347" spans="2:20" ht="20.100000000000001" customHeight="1">
      <c r="B347" s="167"/>
      <c r="C347" s="314"/>
      <c r="D347" s="314"/>
      <c r="E347" s="169" t="s">
        <v>71</v>
      </c>
      <c r="F347" s="171"/>
      <c r="G347" s="171"/>
      <c r="H347" s="242"/>
      <c r="I347" s="138">
        <v>0</v>
      </c>
      <c r="J347" s="93"/>
      <c r="K347" s="93"/>
      <c r="L347" s="50" t="s">
        <v>499</v>
      </c>
      <c r="M347" s="138">
        <v>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2541</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2542</v>
      </c>
      <c r="H357" s="173"/>
      <c r="I357" s="173"/>
      <c r="J357" s="173"/>
      <c r="K357" s="173"/>
      <c r="L357" s="173"/>
      <c r="M357" s="173"/>
      <c r="N357" s="173"/>
      <c r="O357" s="173"/>
      <c r="P357" s="174"/>
    </row>
    <row r="358" spans="2:20" ht="60" customHeight="1">
      <c r="B358" s="296" t="s">
        <v>221</v>
      </c>
      <c r="C358" s="171"/>
      <c r="D358" s="171"/>
      <c r="E358" s="171"/>
      <c r="F358" s="242"/>
      <c r="G358" s="172" t="s">
        <v>2543</v>
      </c>
      <c r="H358" s="173"/>
      <c r="I358" s="173"/>
      <c r="J358" s="173"/>
      <c r="K358" s="173"/>
      <c r="L358" s="173"/>
      <c r="M358" s="173"/>
      <c r="N358" s="173"/>
      <c r="O358" s="173"/>
      <c r="P358" s="174"/>
    </row>
    <row r="359" spans="2:20" ht="60" customHeight="1">
      <c r="B359" s="296" t="s">
        <v>224</v>
      </c>
      <c r="C359" s="171"/>
      <c r="D359" s="171"/>
      <c r="E359" s="171"/>
      <c r="F359" s="242"/>
      <c r="G359" s="172" t="s">
        <v>2568</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2544</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5</v>
      </c>
      <c r="I387" s="193"/>
      <c r="J387" s="193"/>
      <c r="K387" s="193"/>
      <c r="L387" s="193"/>
      <c r="M387" s="193"/>
      <c r="N387" s="193"/>
      <c r="O387" s="193"/>
      <c r="P387" s="49" t="s">
        <v>495</v>
      </c>
    </row>
    <row r="388" spans="1:20" ht="20.100000000000001" customHeight="1">
      <c r="B388" s="280"/>
      <c r="C388" s="281"/>
      <c r="D388" s="166" t="s">
        <v>250</v>
      </c>
      <c r="E388" s="166"/>
      <c r="F388" s="166"/>
      <c r="G388" s="166"/>
      <c r="H388" s="138">
        <v>14</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4</v>
      </c>
      <c r="I389" s="93"/>
      <c r="J389" s="93"/>
      <c r="K389" s="93"/>
      <c r="L389" s="93"/>
      <c r="M389" s="93"/>
      <c r="N389" s="93"/>
      <c r="O389" s="93"/>
      <c r="P389" s="37" t="s">
        <v>497</v>
      </c>
    </row>
    <row r="390" spans="1:20" ht="20.100000000000001" customHeight="1">
      <c r="B390" s="167"/>
      <c r="C390" s="166"/>
      <c r="D390" s="166" t="s">
        <v>252</v>
      </c>
      <c r="E390" s="166"/>
      <c r="F390" s="166"/>
      <c r="G390" s="166"/>
      <c r="H390" s="138">
        <v>3</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7</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0</v>
      </c>
      <c r="I396" s="93"/>
      <c r="J396" s="93"/>
      <c r="K396" s="93"/>
      <c r="L396" s="93"/>
      <c r="M396" s="93"/>
      <c r="N396" s="93"/>
      <c r="O396" s="93"/>
      <c r="P396" s="37" t="s">
        <v>497</v>
      </c>
    </row>
    <row r="397" spans="1:20" ht="20.100000000000001" customHeight="1">
      <c r="B397" s="265"/>
      <c r="C397" s="266"/>
      <c r="D397" s="166" t="s">
        <v>259</v>
      </c>
      <c r="E397" s="166"/>
      <c r="F397" s="166"/>
      <c r="G397" s="166"/>
      <c r="H397" s="138">
        <v>0</v>
      </c>
      <c r="I397" s="93"/>
      <c r="J397" s="93"/>
      <c r="K397" s="93"/>
      <c r="L397" s="93"/>
      <c r="M397" s="93"/>
      <c r="N397" s="93"/>
      <c r="O397" s="93"/>
      <c r="P397" s="37" t="s">
        <v>497</v>
      </c>
    </row>
    <row r="398" spans="1:20" ht="20.100000000000001" customHeight="1">
      <c r="B398" s="265"/>
      <c r="C398" s="266"/>
      <c r="D398" s="166" t="s">
        <v>260</v>
      </c>
      <c r="E398" s="166"/>
      <c r="F398" s="166"/>
      <c r="G398" s="166"/>
      <c r="H398" s="138">
        <v>1</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13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3</v>
      </c>
      <c r="I401" s="93"/>
      <c r="J401" s="93"/>
      <c r="K401" s="93"/>
      <c r="L401" s="93"/>
      <c r="M401" s="93"/>
      <c r="N401" s="93"/>
      <c r="O401" s="93"/>
      <c r="P401" s="37" t="s">
        <v>497</v>
      </c>
    </row>
    <row r="402" spans="2:20" ht="20.100000000000001" customHeight="1">
      <c r="B402" s="167"/>
      <c r="C402" s="166"/>
      <c r="D402" s="166" t="s">
        <v>264</v>
      </c>
      <c r="E402" s="166"/>
      <c r="F402" s="166"/>
      <c r="G402" s="166"/>
      <c r="H402" s="138">
        <v>1</v>
      </c>
      <c r="I402" s="93"/>
      <c r="J402" s="93"/>
      <c r="K402" s="93"/>
      <c r="L402" s="93"/>
      <c r="M402" s="93"/>
      <c r="N402" s="93"/>
      <c r="O402" s="93"/>
      <c r="P402" s="37" t="s">
        <v>497</v>
      </c>
    </row>
    <row r="403" spans="2:20" ht="20.100000000000001" customHeight="1">
      <c r="B403" s="167"/>
      <c r="C403" s="166"/>
      <c r="D403" s="166" t="s">
        <v>265</v>
      </c>
      <c r="E403" s="166"/>
      <c r="F403" s="166"/>
      <c r="G403" s="166"/>
      <c r="H403" s="138">
        <v>7</v>
      </c>
      <c r="I403" s="93"/>
      <c r="J403" s="93"/>
      <c r="K403" s="93"/>
      <c r="L403" s="93"/>
      <c r="M403" s="93"/>
      <c r="N403" s="93"/>
      <c r="O403" s="93"/>
      <c r="P403" s="37" t="s">
        <v>497</v>
      </c>
    </row>
    <row r="404" spans="2:20" ht="20.100000000000001" customHeight="1">
      <c r="B404" s="167"/>
      <c r="C404" s="166"/>
      <c r="D404" s="166" t="s">
        <v>266</v>
      </c>
      <c r="E404" s="166"/>
      <c r="F404" s="166"/>
      <c r="G404" s="166"/>
      <c r="H404" s="138">
        <v>8</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77</v>
      </c>
      <c r="I409" s="193"/>
      <c r="J409" s="193"/>
      <c r="K409" s="193"/>
      <c r="L409" s="193"/>
      <c r="M409" s="193"/>
      <c r="N409" s="193"/>
      <c r="O409" s="193"/>
      <c r="P409" s="49" t="s">
        <v>503</v>
      </c>
    </row>
    <row r="410" spans="2:20" ht="20.100000000000001" customHeight="1">
      <c r="B410" s="167" t="s">
        <v>271</v>
      </c>
      <c r="C410" s="166"/>
      <c r="D410" s="166"/>
      <c r="E410" s="166"/>
      <c r="F410" s="166"/>
      <c r="G410" s="166"/>
      <c r="H410" s="138">
        <v>19</v>
      </c>
      <c r="I410" s="93"/>
      <c r="J410" s="93"/>
      <c r="K410" s="93"/>
      <c r="L410" s="93"/>
      <c r="M410" s="93"/>
      <c r="N410" s="93"/>
      <c r="O410" s="93"/>
      <c r="P410" s="37" t="s">
        <v>495</v>
      </c>
    </row>
    <row r="411" spans="2:20" ht="20.100000000000001" customHeight="1">
      <c r="B411" s="167" t="s">
        <v>272</v>
      </c>
      <c r="C411" s="166"/>
      <c r="D411" s="166"/>
      <c r="E411" s="166"/>
      <c r="F411" s="166"/>
      <c r="G411" s="166"/>
      <c r="H411" s="138">
        <v>79</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5</v>
      </c>
      <c r="I418" s="93"/>
      <c r="J418" s="93"/>
      <c r="K418" s="93"/>
      <c r="L418" s="93"/>
      <c r="M418" s="93"/>
      <c r="N418" s="93"/>
      <c r="O418" s="93"/>
      <c r="P418" s="37" t="s">
        <v>497</v>
      </c>
    </row>
    <row r="419" spans="1:20" ht="20.100000000000001" customHeight="1">
      <c r="B419" s="259"/>
      <c r="C419" s="260"/>
      <c r="D419" s="260"/>
      <c r="E419" s="166" t="s">
        <v>430</v>
      </c>
      <c r="F419" s="166"/>
      <c r="G419" s="166"/>
      <c r="H419" s="138">
        <v>1</v>
      </c>
      <c r="I419" s="93"/>
      <c r="J419" s="93"/>
      <c r="K419" s="93"/>
      <c r="L419" s="93"/>
      <c r="M419" s="93"/>
      <c r="N419" s="93"/>
      <c r="O419" s="93"/>
      <c r="P419" s="37" t="s">
        <v>497</v>
      </c>
    </row>
    <row r="420" spans="1:20" ht="20.100000000000001" customHeight="1">
      <c r="B420" s="259"/>
      <c r="C420" s="260"/>
      <c r="D420" s="260"/>
      <c r="E420" s="166" t="s">
        <v>71</v>
      </c>
      <c r="F420" s="166"/>
      <c r="G420" s="166"/>
      <c r="H420" s="138">
        <v>1</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2545</v>
      </c>
      <c r="I431" s="173"/>
      <c r="J431" s="173"/>
      <c r="K431" s="173"/>
      <c r="L431" s="173"/>
      <c r="M431" s="173"/>
      <c r="N431" s="173"/>
      <c r="O431" s="173"/>
      <c r="P431" s="174"/>
    </row>
    <row r="432" spans="1:20" ht="20.100000000000001" customHeight="1">
      <c r="B432" s="248"/>
      <c r="C432" s="169" t="s">
        <v>14</v>
      </c>
      <c r="D432" s="171"/>
      <c r="E432" s="171"/>
      <c r="F432" s="171"/>
      <c r="G432" s="242"/>
      <c r="H432" s="89" t="s">
        <v>2501</v>
      </c>
      <c r="I432" s="90"/>
      <c r="J432" s="35" t="s">
        <v>487</v>
      </c>
      <c r="K432" s="90" t="s">
        <v>2502</v>
      </c>
      <c r="L432" s="90"/>
      <c r="M432" s="35" t="s">
        <v>487</v>
      </c>
      <c r="N432" s="90" t="s">
        <v>2503</v>
      </c>
      <c r="O432" s="90"/>
      <c r="P432" s="91"/>
    </row>
    <row r="433" spans="2:16" ht="20.100000000000001" customHeight="1">
      <c r="B433" s="248"/>
      <c r="C433" s="110" t="s">
        <v>285</v>
      </c>
      <c r="D433" s="102"/>
      <c r="E433" s="103"/>
      <c r="F433" s="234" t="s">
        <v>286</v>
      </c>
      <c r="G433" s="235"/>
      <c r="H433" s="23">
        <v>8</v>
      </c>
      <c r="I433" s="35" t="s">
        <v>504</v>
      </c>
      <c r="J433" s="24">
        <v>30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v>8</v>
      </c>
      <c r="I434" s="35" t="s">
        <v>504</v>
      </c>
      <c r="J434" s="24">
        <v>30</v>
      </c>
      <c r="K434" s="35" t="s">
        <v>505</v>
      </c>
      <c r="L434" s="56" t="s">
        <v>450</v>
      </c>
      <c r="M434" s="24">
        <v>17</v>
      </c>
      <c r="N434" s="35" t="s">
        <v>504</v>
      </c>
      <c r="O434" s="24">
        <v>30</v>
      </c>
      <c r="P434" s="37" t="s">
        <v>505</v>
      </c>
    </row>
    <row r="435" spans="2:16" ht="20.100000000000001" customHeight="1">
      <c r="B435" s="248"/>
      <c r="C435" s="110"/>
      <c r="D435" s="102"/>
      <c r="E435" s="103"/>
      <c r="F435" s="234" t="s">
        <v>288</v>
      </c>
      <c r="G435" s="235"/>
      <c r="H435" s="23">
        <v>8</v>
      </c>
      <c r="I435" s="35" t="s">
        <v>504</v>
      </c>
      <c r="J435" s="24">
        <v>30</v>
      </c>
      <c r="K435" s="35" t="s">
        <v>505</v>
      </c>
      <c r="L435" s="56" t="s">
        <v>450</v>
      </c>
      <c r="M435" s="24">
        <v>17</v>
      </c>
      <c r="N435" s="35" t="s">
        <v>504</v>
      </c>
      <c r="O435" s="24">
        <v>30</v>
      </c>
      <c r="P435" s="37" t="s">
        <v>505</v>
      </c>
    </row>
    <row r="436" spans="2:16" ht="39.950000000000003" customHeight="1">
      <c r="B436" s="248"/>
      <c r="C436" s="169" t="s">
        <v>289</v>
      </c>
      <c r="D436" s="171"/>
      <c r="E436" s="171"/>
      <c r="F436" s="171"/>
      <c r="G436" s="242"/>
      <c r="H436" s="172" t="s">
        <v>2546</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2515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2565</v>
      </c>
      <c r="M469" s="105"/>
      <c r="N469" s="105"/>
      <c r="O469" s="106"/>
      <c r="P469" s="107"/>
    </row>
    <row r="470" spans="2:20" ht="20.100000000000001" customHeight="1">
      <c r="B470" s="132" t="s">
        <v>292</v>
      </c>
      <c r="C470" s="118"/>
      <c r="D470" s="118"/>
      <c r="E470" s="118"/>
      <c r="F470" s="118"/>
      <c r="G470" s="133"/>
      <c r="H470" s="178"/>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2547</v>
      </c>
      <c r="M472" s="105"/>
      <c r="N472" s="105"/>
      <c r="O472" s="106"/>
      <c r="P472" s="107"/>
    </row>
    <row r="473" spans="2:20" ht="20.100000000000001" customHeight="1" thickBot="1">
      <c r="B473" s="220" t="s">
        <v>293</v>
      </c>
      <c r="C473" s="221"/>
      <c r="D473" s="221"/>
      <c r="E473" s="221"/>
      <c r="F473" s="221"/>
      <c r="G473" s="221"/>
      <c r="H473" s="211" t="s">
        <v>2515</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v>44880</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2569</v>
      </c>
      <c r="K479" s="178"/>
      <c r="L479" s="178"/>
      <c r="M479" s="178"/>
      <c r="N479" s="178"/>
      <c r="O479" s="138"/>
      <c r="P479" s="179"/>
      <c r="S479" s="15" t="str">
        <f>IF($F$476=MST!$I$6,IF(J479="","未記入",""),"")</f>
        <v/>
      </c>
    </row>
    <row r="480" spans="2:20" ht="20.100000000000001" customHeight="1">
      <c r="B480" s="132" t="s">
        <v>508</v>
      </c>
      <c r="C480" s="118"/>
      <c r="D480" s="118"/>
      <c r="E480" s="133"/>
      <c r="F480" s="138" t="s">
        <v>2516</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2548</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2548</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2549</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2549</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2515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2516</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2515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2516</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2516</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2546</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9" sqref="R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2550</v>
      </c>
      <c r="K4" s="474"/>
      <c r="L4" s="474"/>
      <c r="M4" s="473" t="s">
        <v>2552</v>
      </c>
      <c r="N4" s="474"/>
      <c r="O4" s="474"/>
      <c r="P4" s="474"/>
      <c r="Q4" s="474"/>
      <c r="R4" s="65" t="s">
        <v>2524</v>
      </c>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t="s">
        <v>2384</v>
      </c>
      <c r="I6" s="472"/>
      <c r="J6" s="473" t="s">
        <v>2551</v>
      </c>
      <c r="K6" s="474"/>
      <c r="L6" s="474"/>
      <c r="M6" s="473" t="s">
        <v>2552</v>
      </c>
      <c r="N6" s="474"/>
      <c r="O6" s="474"/>
      <c r="P6" s="474"/>
      <c r="Q6" s="474"/>
      <c r="R6" s="65" t="s">
        <v>2524</v>
      </c>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c r="I13" s="472"/>
      <c r="J13" s="473"/>
      <c r="K13" s="474"/>
      <c r="L13" s="474"/>
      <c r="M13" s="473"/>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c r="I22" s="472"/>
      <c r="J22" s="473"/>
      <c r="K22" s="474"/>
      <c r="L22" s="474"/>
      <c r="M22" s="473"/>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t="s">
        <v>2384</v>
      </c>
      <c r="I29" s="472"/>
      <c r="J29" s="473" t="s">
        <v>2551</v>
      </c>
      <c r="K29" s="474"/>
      <c r="L29" s="474"/>
      <c r="M29" s="473" t="s">
        <v>2552</v>
      </c>
      <c r="N29" s="474"/>
      <c r="O29" s="474"/>
      <c r="P29" s="474"/>
      <c r="Q29" s="474"/>
      <c r="R29" s="65" t="s">
        <v>2524</v>
      </c>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c r="I35" s="472"/>
      <c r="J35" s="473"/>
      <c r="K35" s="474"/>
      <c r="L35" s="474"/>
      <c r="M35" s="473"/>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2384</v>
      </c>
      <c r="I49" s="472"/>
      <c r="J49" s="473" t="s">
        <v>2550</v>
      </c>
      <c r="K49" s="474"/>
      <c r="L49" s="474"/>
      <c r="M49" s="473" t="s">
        <v>2552</v>
      </c>
      <c r="N49" s="474"/>
      <c r="O49" s="474"/>
      <c r="P49" s="474"/>
      <c r="Q49" s="474"/>
      <c r="R49" s="65" t="s">
        <v>2524</v>
      </c>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34" sqref="Y34:AA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2516</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2516</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2515</v>
      </c>
      <c r="Q9" s="518"/>
      <c r="R9" s="518"/>
      <c r="S9" s="518"/>
      <c r="T9" s="518"/>
      <c r="U9" s="519"/>
      <c r="V9" s="513" t="s">
        <v>2524</v>
      </c>
      <c r="W9" s="513"/>
      <c r="X9" s="513"/>
      <c r="Y9" s="513" t="s">
        <v>2524</v>
      </c>
      <c r="Z9" s="513"/>
      <c r="AA9" s="513"/>
      <c r="AB9" s="547" t="s">
        <v>2553</v>
      </c>
      <c r="AC9" s="548"/>
      <c r="AD9" s="548"/>
      <c r="AE9" s="547" t="s">
        <v>2554</v>
      </c>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2516</v>
      </c>
      <c r="Q10" s="518"/>
      <c r="R10" s="518"/>
      <c r="S10" s="518"/>
      <c r="T10" s="518"/>
      <c r="U10" s="519"/>
      <c r="V10" s="513"/>
      <c r="W10" s="513"/>
      <c r="X10" s="513"/>
      <c r="Y10" s="513"/>
      <c r="Z10" s="513"/>
      <c r="AA10" s="513"/>
      <c r="AB10" s="547"/>
      <c r="AC10" s="548"/>
      <c r="AD10" s="548"/>
      <c r="AE10" s="547"/>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2516</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2516</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2516</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2515</v>
      </c>
      <c r="Q14" s="521"/>
      <c r="R14" s="521"/>
      <c r="S14" s="521"/>
      <c r="T14" s="521"/>
      <c r="U14" s="522"/>
      <c r="V14" s="550" t="s">
        <v>2524</v>
      </c>
      <c r="W14" s="550"/>
      <c r="X14" s="550"/>
      <c r="Y14" s="550"/>
      <c r="Z14" s="550"/>
      <c r="AA14" s="550"/>
      <c r="AB14" s="556" t="s">
        <v>2555</v>
      </c>
      <c r="AC14" s="557"/>
      <c r="AD14" s="557"/>
      <c r="AE14" s="253" t="s">
        <v>2556</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2516</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2516</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2515</v>
      </c>
      <c r="Q18" s="518"/>
      <c r="R18" s="518"/>
      <c r="S18" s="518"/>
      <c r="T18" s="518"/>
      <c r="U18" s="519"/>
      <c r="V18" s="513" t="s">
        <v>2524</v>
      </c>
      <c r="W18" s="513"/>
      <c r="X18" s="513"/>
      <c r="Y18" s="513"/>
      <c r="Z18" s="513"/>
      <c r="AA18" s="513"/>
      <c r="AB18" s="547" t="s">
        <v>2557</v>
      </c>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2516</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2515</v>
      </c>
      <c r="Q20" s="518"/>
      <c r="R20" s="518"/>
      <c r="S20" s="518"/>
      <c r="T20" s="518"/>
      <c r="U20" s="519"/>
      <c r="V20" s="513"/>
      <c r="W20" s="513"/>
      <c r="X20" s="513"/>
      <c r="Y20" s="513" t="s">
        <v>2524</v>
      </c>
      <c r="Z20" s="513"/>
      <c r="AA20" s="513"/>
      <c r="AB20" s="547" t="s">
        <v>2558</v>
      </c>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2515</v>
      </c>
      <c r="Q21" s="518"/>
      <c r="R21" s="518"/>
      <c r="S21" s="518"/>
      <c r="T21" s="518"/>
      <c r="U21" s="519"/>
      <c r="V21" s="513"/>
      <c r="W21" s="513"/>
      <c r="X21" s="513"/>
      <c r="Y21" s="513" t="s">
        <v>2524</v>
      </c>
      <c r="Z21" s="513"/>
      <c r="AA21" s="513"/>
      <c r="AB21" s="547" t="s">
        <v>2558</v>
      </c>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2515</v>
      </c>
      <c r="Q22" s="518"/>
      <c r="R22" s="518"/>
      <c r="S22" s="518"/>
      <c r="T22" s="518"/>
      <c r="U22" s="519"/>
      <c r="V22" s="513"/>
      <c r="W22" s="513"/>
      <c r="X22" s="513"/>
      <c r="Y22" s="513" t="s">
        <v>2524</v>
      </c>
      <c r="Z22" s="513"/>
      <c r="AA22" s="513"/>
      <c r="AB22" s="547" t="s">
        <v>2558</v>
      </c>
      <c r="AC22" s="548"/>
      <c r="AD22" s="548"/>
      <c r="AE22" s="547" t="s">
        <v>2561</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2515</v>
      </c>
      <c r="Q23" s="518"/>
      <c r="R23" s="518"/>
      <c r="S23" s="518"/>
      <c r="T23" s="518"/>
      <c r="U23" s="519"/>
      <c r="V23" s="513"/>
      <c r="W23" s="513"/>
      <c r="X23" s="513"/>
      <c r="Y23" s="513" t="s">
        <v>2524</v>
      </c>
      <c r="Z23" s="513"/>
      <c r="AA23" s="513"/>
      <c r="AB23" s="547" t="s">
        <v>2558</v>
      </c>
      <c r="AC23" s="548"/>
      <c r="AD23" s="548"/>
      <c r="AE23" s="547" t="s">
        <v>2562</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2515</v>
      </c>
      <c r="Q24" s="518"/>
      <c r="R24" s="518"/>
      <c r="S24" s="518"/>
      <c r="T24" s="518"/>
      <c r="U24" s="519"/>
      <c r="V24" s="513"/>
      <c r="W24" s="513"/>
      <c r="X24" s="513"/>
      <c r="Y24" s="513" t="s">
        <v>2524</v>
      </c>
      <c r="Z24" s="513"/>
      <c r="AA24" s="513"/>
      <c r="AB24" s="547" t="s">
        <v>2555</v>
      </c>
      <c r="AC24" s="548"/>
      <c r="AD24" s="548"/>
      <c r="AE24" s="547" t="s">
        <v>2559</v>
      </c>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2516</v>
      </c>
      <c r="Q25" s="521"/>
      <c r="R25" s="521"/>
      <c r="S25" s="521"/>
      <c r="T25" s="521"/>
      <c r="U25" s="522"/>
      <c r="V25" s="550"/>
      <c r="W25" s="550"/>
      <c r="X25" s="550"/>
      <c r="Y25" s="550"/>
      <c r="Z25" s="550"/>
      <c r="AA25" s="550"/>
      <c r="AB25" s="556"/>
      <c r="AC25" s="557"/>
      <c r="AD25" s="557"/>
      <c r="AE25" s="556" t="s">
        <v>2560</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2515</v>
      </c>
      <c r="Q27" s="515"/>
      <c r="R27" s="515"/>
      <c r="S27" s="515"/>
      <c r="T27" s="515"/>
      <c r="U27" s="516"/>
      <c r="V27" s="555"/>
      <c r="W27" s="555"/>
      <c r="X27" s="555"/>
      <c r="Y27" s="555" t="s">
        <v>2524</v>
      </c>
      <c r="Z27" s="555"/>
      <c r="AA27" s="555"/>
      <c r="AB27" s="553" t="s">
        <v>2558</v>
      </c>
      <c r="AC27" s="554"/>
      <c r="AD27" s="554"/>
      <c r="AE27" s="553" t="s">
        <v>2563</v>
      </c>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t="s">
        <v>2515</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t="s">
        <v>2516</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t="s">
        <v>2516</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t="s">
        <v>2516</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2515</v>
      </c>
      <c r="Q33" s="515"/>
      <c r="R33" s="515"/>
      <c r="S33" s="515"/>
      <c r="T33" s="515"/>
      <c r="U33" s="516"/>
      <c r="V33" s="555" t="s">
        <v>2524</v>
      </c>
      <c r="W33" s="555"/>
      <c r="X33" s="555"/>
      <c r="Y33" s="555"/>
      <c r="Z33" s="555"/>
      <c r="AA33" s="555"/>
      <c r="AB33" s="553" t="s">
        <v>2555</v>
      </c>
      <c r="AC33" s="554"/>
      <c r="AD33" s="554"/>
      <c r="AE33" s="553" t="s">
        <v>2564</v>
      </c>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2516</v>
      </c>
      <c r="Q34" s="518"/>
      <c r="R34" s="518"/>
      <c r="S34" s="518"/>
      <c r="T34" s="518"/>
      <c r="U34" s="519"/>
      <c r="V34" s="513"/>
      <c r="W34" s="513"/>
      <c r="X34" s="513"/>
      <c r="Y34" s="513"/>
      <c r="Z34" s="513"/>
      <c r="AA34" s="513"/>
      <c r="AB34" s="547"/>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2516</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youkokukan002</dc:creator>
  <cp:lastModifiedBy>youkokukan002</cp:lastModifiedBy>
  <cp:lastPrinted>2023-09-08T00:26:48Z</cp:lastPrinted>
  <dcterms:created xsi:type="dcterms:W3CDTF">2020-12-23T05:28:24Z</dcterms:created>
  <dcterms:modified xsi:type="dcterms:W3CDTF">2023-09-08T00:31:05Z</dcterms:modified>
</cp:coreProperties>
</file>