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Owner\OneDrive\デスクトップ\"/>
    </mc:Choice>
  </mc:AlternateContent>
  <xr:revisionPtr revIDLastSave="0" documentId="13_ncr:1_{EC02FD40-A75C-4527-99A5-853CEA24792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<sst xmlns="http://schemas.openxmlformats.org/spreadsheetml/2006/main" count="3115" uniqueCount="2604">
  <si>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</si>
  <si>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</si>
  <si>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</si>
  <si>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</si>
  <si>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</si>
  <si>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</si>
  <si>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</si>
  <si>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</si>
  <si>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</si>
  <si>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</si>
  <si>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</si>
  <si>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</si>
  <si>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</si>
  <si>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</si>
  <si>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</si>
  <si>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</si>
  <si>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</si>
  <si>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</si>
  <si>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</si>
  <si>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</si>
  <si>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</si>
  <si>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</si>
  <si>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</si>
  <si>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</si>
  <si>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</si>
  <si>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</si>
  <si>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</si>
  <si>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</si>
  <si>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</si>
  <si>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</si>
  <si>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</si>
  <si>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</si>
  <si>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</si>
  <si>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</si>
  <si>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</si>
  <si>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</si>
  <si>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</si>
  <si>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</si>
  <si>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</si>
  <si>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</si>
  <si>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</si>
  <si>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</si>
  <si>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</si>
  <si>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</si>
  <si>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</si>
  <si>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</si>
  <si>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</si>
  <si>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</si>
  <si>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</si>
  <si>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</si>
  <si>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</si>
  <si>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</si>
  <si>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</si>
  <si>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</si>
  <si>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</si>
  <si>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</si>
  <si>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</si>
  <si>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</si>
  <si>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</si>
  <si>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</si>
  <si>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</si>
  <si>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</si>
  <si>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</si>
  <si>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</si>
  <si>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</si>
  <si>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</si>
  <si>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</si>
  <si>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</si>
  <si>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</si>
  <si>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</si>
  <si>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</si>
  <si>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</si>
  <si>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</si>
  <si>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</si>
  <si>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</si>
  <si>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</si>
  <si>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</si>
  <si>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</si>
  <si>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</si>
  <si>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</si>
  <si>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</si>
  <si>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</si>
  <si>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</si>
  <si>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</si>
  <si>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</si>
  <si>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</si>
  <si>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</si>
  <si>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</si>
  <si>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</si>
  <si>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</si>
  <si>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</si>
  <si>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</si>
  <si>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</si>
  <si>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</si>
  <si>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</si>
  <si>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</si>
  <si>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</si>
  <si>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</si>
  <si>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</si>
  <si>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</si>
  <si>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</si>
  <si>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</si>
  <si>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</si>
  <si>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</si>
  <si>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</si>
  <si>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</si>
  <si>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</si>
  <si>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</si>
  <si>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</si>
  <si>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</si>
  <si>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</si>
  <si>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</si>
  <si>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</si>
  <si>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</si>
  <si>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</si>
  <si>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</si>
  <si>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</si>
  <si>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</si>
  <si>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</si>
  <si>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</si>
  <si>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</si>
  <si>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</si>
  <si>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</si>
  <si>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</si>
  <si>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</si>
  <si>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</si>
  <si>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</si>
  <si>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</si>
  <si>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</si>
  <si>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</si>
  <si>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</si>
  <si>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</si>
  <si>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</si>
  <si>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</si>
  <si>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</si>
  <si>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</si>
  <si>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</si>
  <si>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</si>
  <si>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</si>
  <si>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</si>
  <si>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</si>
  <si>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</si>
  <si>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</si>
  <si>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</si>
  <si>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</si>
  <si>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</si>
  <si>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</si>
  <si>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</si>
  <si>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</si>
  <si>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</si>
  <si>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</si>
  <si>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</si>
  <si>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</si>
  <si>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</si>
  <si>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</si>
  <si>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</si>
  <si>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</si>
  <si>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</si>
  <si>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</si>
  <si>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</si>
  <si>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</si>
  <si>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</si>
  <si>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</si>
  <si>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</si>
  <si>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</si>
  <si>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</si>
  <si>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</si>
  <si>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</si>
  <si>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</si>
  <si>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</si>
  <si>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</si>
  <si>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</si>
  <si>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</si>
  <si>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</si>
  <si>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</si>
  <si>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</si>
  <si>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</si>
  <si>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</si>
  <si>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</si>
  <si>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</si>
  <si>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</si>
  <si>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</si>
  <si>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</si>
  <si>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</si>
  <si>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</si>
  <si>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</si>
  <si>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</si>
  <si>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</si>
  <si>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</si>
  <si>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</si>
  <si>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</si>
  <si>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</si>
  <si>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</si>
  <si>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</si>
  <si>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</si>
  <si>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</si>
  <si>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</si>
  <si>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</si>
  <si>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</si>
  <si>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</si>
  <si>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</si>
  <si>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</si>
  <si>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</si>
  <si>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</si>
  <si>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</si>
  <si>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</si>
  <si>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</si>
  <si>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</si>
  <si>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</si>
  <si>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</si>
  <si>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</si>
  <si>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</si>
  <si>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</si>
  <si>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</si>
  <si>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</si>
  <si>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</si>
  <si>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</si>
  <si>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</si>
  <si>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</si>
  <si>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</si>
  <si>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</si>
  <si>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</si>
  <si>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</si>
  <si>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</si>
  <si>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</si>
  <si>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</si>
  <si>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</si>
  <si>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</si>
  <si>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</si>
  <si>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</si>
  <si>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</si>
  <si>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</si>
  <si>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</si>
  <si>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</si>
  <si>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</si>
  <si>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</si>
  <si>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</si>
  <si>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</si>
  <si>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</si>
  <si>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</si>
  <si>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</si>
  <si>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</si>
  <si>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</si>
  <si>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</si>
  <si>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</si>
  <si>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</si>
  <si>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</si>
  <si>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</si>
  <si>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</si>
  <si>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</si>
  <si>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</si>
  <si>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</si>
  <si>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</si>
  <si>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</si>
  <si>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</si>
  <si>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</si>
  <si>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</si>
  <si>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</si>
  <si>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</si>
  <si>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</si>
  <si>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</si>
  <si>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</si>
  <si>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</si>
  <si>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</si>
  <si>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</si>
  <si>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</si>
  <si>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</si>
  <si>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</si>
  <si>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</si>
  <si>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</si>
  <si>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</si>
  <si>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</si>
  <si>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</si>
  <si>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</si>
  <si>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</si>
  <si>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</si>
  <si>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</si>
  <si>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</si>
  <si>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</si>
  <si>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</si>
  <si>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</si>
  <si>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</si>
  <si>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</si>
  <si>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</si>
  <si>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</si>
  <si>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</si>
  <si>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</si>
  <si>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</si>
  <si>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</si>
  <si>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</si>
  <si>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</si>
  <si>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</si>
  <si>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</si>
  <si>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</si>
  <si>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</si>
  <si>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</si>
  <si>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</si>
  <si>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</si>
  <si>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</si>
  <si>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</si>
  <si>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</si>
  <si>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</si>
  <si>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</si>
  <si>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</si>
  <si>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</si>
  <si>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</si>
  <si>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</si>
  <si>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</si>
  <si>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</si>
  <si>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</si>
  <si>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</si>
  <si>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</si>
  <si>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</si>
  <si>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</si>
  <si>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</si>
  <si>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</si>
  <si>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</si>
  <si>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</si>
  <si>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</si>
  <si>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</si>
  <si>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</si>
  <si>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</si>
  <si>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</si>
  <si>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</si>
  <si>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</si>
  <si>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</si>
  <si>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</si>
  <si>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</si>
  <si>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</si>
  <si>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</si>
  <si>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</si>
  <si>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</si>
  <si>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</si>
  <si>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</si>
  <si>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</si>
  <si>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</si>
  <si>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</si>
  <si>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</si>
  <si>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</si>
  <si>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</si>
  <si>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</si>
  <si>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</si>
  <si>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</si>
  <si>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</si>
  <si>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</si>
  <si>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</si>
  <si>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</si>
  <si>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</si>
  <si>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</si>
  <si>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</si>
  <si>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</si>
  <si>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</si>
  <si>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</si>
  <si>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</si>
  <si>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</si>
  <si>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</si>
  <si>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</si>
  <si>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</si>
  <si>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</si>
  <si>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</si>
  <si>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</si>
  <si>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</si>
  <si>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</si>
  <si>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</si>
  <si>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</si>
  <si>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</si>
  <si>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</si>
  <si>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</si>
  <si>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</si>
  <si>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</si>
  <si>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</si>
  <si>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</si>
  <si>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</si>
  <si>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</si>
  <si>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</si>
  <si>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</si>
  <si>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</si>
  <si>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</si>
  <si>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</si>
  <si>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</si>
  <si>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</si>
  <si>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</si>
  <si>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</si>
  <si>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</si>
  <si>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</si>
  <si>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</si>
  <si>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</si>
  <si>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</si>
  <si>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</si>
  <si>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</si>
  <si>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</si>
  <si>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</si>
  <si>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</si>
  <si>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</si>
  <si>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</si>
  <si>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</si>
  <si>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</si>
  <si>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</si>
  <si>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</si>
  <si>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</si>
  <si>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</si>
  <si>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</si>
  <si>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</si>
  <si>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</si>
  <si>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</si>
  <si>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</si>
  <si>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</si>
  <si>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</si>
  <si>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</si>
  <si>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</si>
  <si>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</si>
  <si>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</si>
  <si>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</si>
  <si>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</si>
  <si>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</si>
  <si>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</si>
  <si>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</si>
  <si>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</si>
  <si>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</si>
  <si>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</si>
  <si>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</si>
  <si>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</si>
  <si>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</si>
  <si>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</si>
  <si>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</si>
  <si>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</si>
  <si>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</si>
  <si>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</si>
  <si>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</si>
  <si>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</si>
  <si>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</si>
  <si>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</si>
  <si>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</si>
  <si>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</si>
  <si>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</si>
  <si>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</si>
  <si>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</si>
  <si>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</si>
  <si>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</si>
  <si>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</si>
  <si>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</si>
  <si>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</si>
  <si>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</si>
  <si>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</si>
  <si>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</si>
  <si>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</si>
  <si>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</si>
  <si>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</si>
  <si>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</si>
  <si>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</si>
  <si>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</si>
  <si>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</si>
  <si>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</si>
  <si>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</si>
  <si>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</si>
  <si>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</si>
  <si>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</si>
  <si>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</si>
  <si>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</si>
  <si>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</si>
  <si>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</si>
  <si>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</si>
  <si>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</si>
  <si>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</si>
  <si>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</si>
  <si>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</si>
  <si>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</si>
  <si>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</si>
  <si>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</si>
  <si>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</si>
  <si>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</si>
  <si>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</si>
  <si>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</si>
  <si>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</si>
  <si>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</si>
  <si>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</si>
  <si>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</si>
  <si>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</si>
  <si>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</si>
  <si>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</si>
  <si>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</si>
  <si>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</si>
  <si>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</si>
  <si>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</si>
  <si>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</si>
  <si>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</si>
  <si>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</si>
  <si>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</si>
  <si>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</si>
  <si>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</si>
  <si>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</si>
  <si>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</si>
  <si>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</si>
  <si>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</si>
  <si>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</si>
  <si>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</si>
  <si>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</si>
  <si>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</si>
  <si>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</si>
  <si>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</si>
  <si>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</si>
  <si>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</si>
  <si>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</si>
  <si>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</si>
  <si>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</si>
  <si>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</si>
  <si>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</si>
  <si>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</si>
  <si>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</si>
  <si>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</si>
  <si>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</si>
  <si>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</si>
  <si>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</si>
  <si>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</si>
  <si>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</si>
  <si>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</si>
  <si>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</si>
  <si>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</si>
  <si>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</si>
  <si>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</si>
  <si>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</si>
  <si>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</si>
  <si>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</si>
  <si>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</si>
  <si>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</si>
  <si>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</si>
  <si>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</si>
  <si>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</si>
  <si>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</si>
  <si>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</si>
  <si>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</si>
  <si>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</si>
  <si>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</si>
  <si>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</si>
  <si>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</si>
  <si>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</si>
  <si>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</si>
  <si>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</si>
  <si>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</si>
  <si>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</si>
  <si>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</si>
  <si>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</si>
  <si>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</si>
  <si>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</si>
  <si>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</si>
  <si>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</si>
  <si>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</si>
  <si>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</si>
  <si>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</si>
  <si>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</si>
  <si>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</si>
  <si>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</si>
  <si>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</si>
  <si>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</si>
  <si>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</si>
  <si>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</si>
  <si>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</si>
  <si>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</si>
  <si>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</si>
  <si>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</si>
  <si>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</si>
  <si>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</si>
  <si>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</si>
  <si>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</si>
  <si>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</si>
  <si>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</si>
  <si>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</si>
  <si>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</si>
  <si>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</si>
  <si>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</si>
  <si>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</si>
  <si>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</si>
  <si>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</si>
  <si>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</si>
  <si>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</si>
  <si>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</si>
  <si>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</si>
  <si>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</si>
  <si>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</si>
  <si>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</si>
  <si>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</si>
  <si>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</si>
  <si>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</si>
  <si>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</si>
  <si>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</si>
  <si>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</si>
  <si>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</si>
  <si>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</si>
  <si>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</si>
  <si>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</si>
  <si>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</si>
  <si>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</si>
  <si>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</si>
  <si>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</si>
  <si>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</si>
  <si>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</si>
  <si>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</si>
  <si>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</si>
  <si>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</si>
  <si>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</si>
  <si>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</si>
  <si>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</si>
  <si>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</si>
  <si>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</si>
  <si>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</si>
  <si>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</si>
  <si>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</si>
  <si>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</si>
  <si>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</si>
  <si>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</si>
  <si>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</si>
  <si>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</si>
  <si>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</si>
  <si>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</si>
  <si>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</si>
  <si>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</si>
  <si>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</si>
  <si>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</si>
  <si>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</si>
  <si>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</si>
  <si>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</si>
  <si>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</si>
  <si>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</si>
  <si>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</si>
  <si>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</si>
  <si>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</si>
  <si>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</si>
  <si>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</si>
  <si>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</si>
  <si>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</si>
  <si>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</si>
  <si>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</si>
  <si>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</si>
  <si>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</si>
  <si>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</si>
  <si>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</si>
  <si>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</si>
  <si>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</si>
  <si>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</si>
  <si>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</si>
  <si>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</si>
  <si>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</si>
  <si>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</si>
  <si>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</si>
  <si>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</si>
  <si>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</si>
  <si>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</si>
  <si>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</si>
  <si>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</si>
  <si>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</si>
  <si>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</si>
  <si>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</si>
  <si>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</si>
  <si>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</si>
  <si>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</si>
  <si>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</si>
  <si>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</si>
  <si>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</si>
  <si>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</si>
  <si>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</si>
  <si>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</si>
  <si>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</si>
  <si>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</si>
  <si>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</si>
  <si>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</si>
  <si>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</si>
  <si>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</si>
  <si>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</si>
  <si>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</si>
  <si>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</si>
  <si>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</si>
  <si>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</si>
  <si>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</si>
  <si>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</si>
  <si>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</si>
  <si>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</si>
  <si>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</si>
  <si>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</si>
  <si>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</si>
  <si>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</si>
  <si>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</si>
  <si>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</si>
  <si>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</si>
  <si>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</si>
  <si>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</si>
  <si>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</si>
  <si>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</si>
  <si>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</si>
  <si>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</si>
  <si>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</si>
  <si>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</si>
  <si>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</si>
  <si>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</si>
  <si>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</si>
  <si>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</si>
  <si>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</si>
  <si>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</si>
  <si>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</si>
  <si>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</si>
  <si>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</si>
  <si>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</si>
  <si>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</si>
  <si>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</si>
  <si>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</si>
  <si>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</si>
  <si>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</si>
  <si>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</si>
  <si>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</si>
  <si>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</si>
  <si>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</si>
  <si>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</si>
  <si>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</si>
  <si>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</si>
  <si>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</si>
  <si>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</si>
  <si>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</si>
  <si>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</si>
  <si>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</si>
  <si>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</si>
  <si>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</si>
  <si>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</si>
  <si>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</si>
  <si>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</si>
  <si>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</si>
  <si>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</si>
  <si>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</si>
  <si>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</si>
  <si>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</si>
  <si>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</si>
  <si>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</si>
  <si>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</si>
  <si>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</si>
  <si>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</si>
  <si>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</si>
  <si>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</si>
  <si>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</si>
  <si>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</si>
  <si>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</si>
  <si>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</si>
  <si>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</si>
  <si>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</si>
  <si>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</si>
  <si>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</si>
  <si>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</si>
  <si>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</si>
  <si>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</si>
  <si>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</si>
  <si>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</si>
  <si>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</si>
  <si>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</si>
  <si>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</si>
  <si>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</si>
  <si>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</si>
  <si>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</si>
  <si>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</si>
  <si>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</si>
  <si>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</si>
  <si>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</si>
  <si>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</si>
  <si>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</si>
  <si>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</si>
  <si>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</si>
  <si>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</si>
  <si>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</si>
  <si>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</si>
  <si>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</si>
  <si>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</si>
  <si>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</si>
  <si>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</si>
  <si>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</si>
  <si>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</si>
  <si>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</si>
  <si>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</si>
  <si>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</si>
  <si>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</si>
  <si>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</si>
  <si>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</si>
  <si>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</si>
  <si>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</si>
  <si>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</si>
  <si>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</si>
  <si>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</si>
  <si>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</si>
  <si>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</si>
  <si>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</si>
  <si>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</si>
  <si>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</si>
  <si>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</si>
  <si>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</si>
  <si>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</si>
  <si>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</si>
  <si>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</si>
  <si>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</si>
  <si>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</si>
  <si>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</si>
  <si>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</si>
  <si>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</si>
  <si>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</si>
  <si>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</si>
  <si>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</si>
  <si>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</si>
  <si>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</si>
  <si>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</si>
  <si>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</si>
  <si>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</si>
  <si>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</si>
  <si>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</si>
  <si>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</si>
  <si>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</si>
  <si>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</si>
  <si>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</si>
  <si>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</si>
  <si>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</si>
  <si>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</si>
  <si>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</si>
  <si>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</si>
  <si>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</si>
  <si>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</si>
  <si>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</si>
  <si>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</si>
  <si>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</si>
  <si>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</si>
  <si>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</si>
  <si>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</si>
  <si>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</si>
  <si>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</si>
  <si>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</si>
  <si>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</si>
  <si>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</si>
  <si>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</si>
  <si>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</si>
  <si>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</si>
  <si>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</si>
  <si>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</si>
  <si>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</si>
  <si>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</si>
  <si>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</si>
  <si>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</si>
  <si>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</si>
  <si>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</si>
  <si>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</si>
  <si>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</si>
  <si>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</si>
  <si>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</si>
  <si>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</si>
  <si>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</si>
  <si>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</si>
  <si>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</si>
  <si>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</si>
  <si>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</si>
  <si>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</si>
  <si>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</si>
  <si>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</si>
  <si>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</si>
  <si>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</si>
  <si>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</si>
  <si>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</si>
  <si>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</si>
  <si>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</si>
  <si>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</si>
  <si>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</si>
  <si>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</si>
  <si>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</si>
  <si>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</si>
  <si>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</si>
  <si>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</si>
  <si>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</si>
  <si>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</si>
  <si>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</si>
  <si>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</si>
  <si>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</si>
  <si>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</si>
  <si>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</si>
  <si>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</si>
  <si>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</si>
  <si>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</si>
  <si>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</si>
  <si>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</si>
  <si>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</si>
  <si>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</si>
  <si>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</si>
  <si>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</si>
  <si>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</si>
  <si>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</si>
  <si>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</si>
  <si>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</si>
  <si>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</si>
  <si>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</si>
  <si>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</si>
  <si>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</si>
  <si>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</si>
  <si>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</si>
  <si>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</si>
  <si>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</si>
  <si>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</si>
  <si>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</si>
  <si>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</si>
  <si>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</si>
  <si>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</si>
  <si>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</si>
  <si>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</si>
  <si>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</si>
  <si>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</si>
  <si>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</si>
  <si>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</si>
  <si>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</si>
  <si>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</si>
  <si>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</si>
  <si>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</si>
  <si>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</si>
  <si>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</si>
  <si>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</si>
  <si>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</si>
  <si>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</si>
  <si>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</si>
  <si>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</si>
  <si>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</si>
  <si>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</si>
  <si>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</si>
  <si>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</si>
  <si>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</si>
  <si>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</si>
  <si>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</si>
  <si>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</si>
  <si>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</si>
  <si>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</si>
  <si>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</si>
  <si>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</si>
  <si>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</si>
  <si>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</si>
  <si>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</si>
  <si>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</si>
  <si>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</si>
  <si>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</si>
  <si>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</si>
  <si>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</si>
  <si>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</si>
  <si>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</si>
  <si>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</si>
  <si>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</si>
  <si>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</si>
  <si>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</si>
  <si>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</si>
  <si>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</si>
  <si>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</si>
  <si>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</si>
  <si>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</si>
  <si>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</si>
  <si>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</si>
  <si>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</si>
  <si>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</si>
  <si>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</si>
  <si>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</si>
  <si>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</si>
  <si>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</si>
  <si>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</si>
  <si>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</si>
  <si>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</si>
  <si>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</si>
  <si>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</si>
  <si>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</si>
  <si>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</si>
  <si>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</si>
  <si>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</si>
  <si>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</si>
  <si>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</si>
  <si>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</si>
  <si>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</si>
  <si>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</si>
  <si>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</si>
  <si>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</si>
  <si>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</si>
  <si>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</si>
  <si>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</si>
  <si>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</si>
  <si>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</si>
  <si>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</si>
  <si>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</si>
  <si>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</si>
  <si>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</si>
  <si>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</si>
  <si>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</si>
  <si>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</si>
  <si>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</si>
  <si>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</si>
  <si>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</si>
  <si>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</si>
  <si>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</si>
  <si>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</si>
  <si>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</si>
  <si>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</si>
  <si>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</si>
  <si>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</si>
  <si>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</si>
  <si>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</si>
  <si>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</si>
  <si>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</si>
  <si>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</si>
  <si>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</si>
  <si>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</si>
  <si>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</si>
  <si>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</si>
  <si>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</si>
  <si>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</si>
  <si>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</si>
  <si>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</si>
  <si>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</si>
  <si>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</si>
  <si>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</si>
  <si>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</si>
  <si>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</si>
  <si>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</si>
  <si>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</si>
  <si>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</si>
  <si>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</si>
  <si>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</si>
  <si>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</si>
  <si>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</si>
  <si>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</si>
  <si>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</si>
  <si>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</si>
  <si>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</si>
  <si>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</si>
  <si>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</si>
  <si>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</si>
  <si>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</si>
  <si>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</si>
  <si>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</si>
  <si>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</si>
  <si>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</si>
  <si>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</si>
  <si>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</si>
  <si>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</si>
  <si>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</si>
  <si>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</si>
  <si>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</si>
  <si>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</si>
  <si>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</si>
  <si>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</si>
  <si>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</si>
  <si>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</si>
  <si>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</si>
  <si>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</si>
  <si>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</si>
  <si>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</si>
  <si>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</si>
  <si>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</si>
  <si>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</si>
  <si>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</si>
  <si>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</si>
  <si>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</si>
  <si>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</si>
  <si>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</si>
  <si>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</si>
  <si>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</si>
  <si>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</si>
  <si>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</si>
  <si>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</si>
  <si>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</si>
  <si>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</si>
  <si>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</si>
  <si>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</si>
  <si>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</si>
  <si>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</si>
  <si>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</si>
  <si>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</si>
  <si>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</si>
  <si>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</si>
  <si>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</si>
  <si>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</si>
  <si>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</si>
  <si>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</si>
  <si>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</si>
  <si>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</si>
  <si>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</si>
  <si>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</si>
  <si>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</si>
  <si>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</si>
  <si>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</si>
  <si>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</si>
  <si>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</si>
  <si>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</si>
  <si>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</si>
  <si>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</si>
  <si>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</si>
  <si>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</si>
  <si>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</si>
  <si>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</si>
  <si>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</si>
  <si>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</si>
  <si>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</si>
  <si>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</si>
  <si>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</si>
  <si>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</si>
  <si>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</si>
  <si>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</si>
  <si>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</si>
  <si>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</si>
  <si>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</si>
  <si>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</si>
  <si>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</si>
  <si>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</si>
  <si>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</si>
  <si>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</si>
  <si>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</si>
  <si>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</si>
  <si>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</si>
  <si>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</si>
  <si>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</si>
  <si>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</si>
  <si>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</si>
  <si>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</si>
  <si>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</si>
  <si>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</si>
  <si>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</si>
  <si>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</si>
  <si>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</si>
  <si>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</si>
  <si>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</si>
  <si>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</si>
  <si>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</si>
  <si>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</si>
  <si>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</si>
  <si>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</si>
  <si>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</si>
  <si>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</si>
  <si>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</si>
  <si>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</si>
  <si>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</si>
  <si>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</si>
  <si>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</si>
  <si>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</si>
  <si>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</si>
  <si>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</si>
  <si>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</si>
  <si>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</si>
  <si>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</si>
  <si>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</si>
  <si>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</si>
  <si>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</si>
  <si>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</si>
  <si>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</si>
  <si>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</si>
  <si>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</si>
  <si>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</si>
  <si>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</si>
  <si>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</si>
  <si>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</si>
  <si>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</si>
  <si>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</si>
  <si>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</si>
  <si>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</si>
  <si>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</si>
  <si>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</si>
  <si>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</si>
  <si>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</si>
  <si>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</si>
  <si>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</si>
  <si>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</si>
  <si>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</si>
  <si>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</si>
  <si>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</si>
  <si>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</si>
  <si>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</si>
  <si>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</si>
  <si>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</si>
  <si>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</si>
  <si>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</si>
  <si>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</si>
  <si>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</si>
  <si>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</si>
  <si>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</si>
  <si>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</si>
  <si>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</si>
  <si>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</si>
  <si>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</si>
  <si>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</si>
  <si>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</si>
  <si>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</si>
  <si>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</si>
  <si>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</si>
  <si>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</si>
  <si>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</si>
  <si>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</si>
  <si>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</si>
  <si>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</si>
  <si>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</si>
  <si>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</si>
  <si>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</si>
  <si>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</si>
  <si>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</si>
  <si>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</si>
  <si>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</si>
  <si>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</si>
  <si>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</si>
  <si>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</si>
  <si>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</si>
  <si>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</si>
  <si>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</si>
  <si>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</si>
  <si>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</si>
  <si>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</si>
  <si>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</si>
  <si>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</si>
  <si>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</si>
  <si>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</si>
  <si>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</si>
  <si>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</si>
  <si>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</si>
  <si>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</si>
  <si>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</si>
  <si>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</si>
  <si>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</si>
  <si>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</si>
  <si>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</si>
  <si>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</si>
  <si>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</si>
  <si>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</si>
  <si>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</si>
  <si>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</si>
  <si>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</si>
  <si>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</si>
  <si>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</si>
  <si>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</si>
  <si>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</si>
  <si>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</si>
  <si>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</si>
  <si>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</si>
  <si>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</si>
  <si>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</si>
  <si>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</si>
  <si>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</si>
  <si>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</si>
  <si>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</si>
  <si>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</si>
  <si>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</si>
  <si>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</si>
  <si>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</si>
  <si>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</si>
  <si>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</si>
  <si>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</si>
  <si>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</si>
  <si>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</si>
  <si>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</si>
  <si>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</si>
  <si>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</si>
  <si>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</si>
  <si>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</si>
  <si>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</si>
  <si>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</si>
  <si>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</si>
  <si>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</si>
  <si>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</si>
  <si>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</si>
  <si>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</si>
  <si>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</si>
  <si>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</si>
  <si>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</si>
  <si>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</si>
  <si>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</si>
  <si>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</si>
  <si>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</si>
  <si>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</si>
  <si>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</si>
  <si>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</si>
  <si>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</si>
  <si>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</si>
  <si>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</si>
  <si>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</si>
  <si>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</si>
  <si>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</si>
  <si>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</si>
  <si>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</si>
  <si>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</si>
  <si>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</si>
  <si>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</si>
  <si>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</si>
  <si>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</si>
  <si>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</si>
  <si>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</si>
  <si>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</si>
  <si>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</si>
  <si>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</si>
  <si>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</si>
  <si>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</si>
  <si>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</si>
  <si>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</si>
  <si>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</si>
  <si>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</si>
  <si>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</si>
  <si>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</si>
  <si>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</si>
  <si>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</si>
  <si>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</si>
  <si>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</si>
  <si>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</si>
  <si>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</si>
  <si>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</si>
  <si>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</si>
  <si>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</si>
  <si>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</si>
  <si>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</si>
  <si>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</si>
  <si>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</si>
  <si>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</si>
  <si>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</si>
  <si>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</si>
  <si>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</si>
  <si>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</si>
  <si>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</si>
  <si>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</si>
  <si>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</si>
  <si>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</si>
  <si>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</si>
  <si>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</si>
  <si>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</si>
  <si>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</si>
  <si>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</si>
  <si>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</si>
  <si>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</si>
  <si>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</si>
  <si>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</si>
  <si>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</si>
  <si>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</si>
  <si>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</si>
  <si>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</si>
  <si>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</si>
  <si>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</si>
  <si>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</si>
  <si>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</si>
  <si>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</si>
  <si>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</si>
  <si>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</si>
  <si>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</si>
  <si>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</si>
  <si>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</si>
  <si>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</si>
  <si>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</si>
  <si>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</si>
  <si>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</si>
  <si>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</si>
  <si>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</si>
  <si>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</si>
  <si>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</si>
  <si>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</si>
  <si>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</si>
  <si>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</si>
  <si>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</si>
  <si>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</si>
  <si>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</si>
  <si>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</si>
  <si>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</si>
  <si>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</si>
  <si>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</si>
  <si>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</si>
  <si>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</si>
  <si>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</si>
  <si>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</si>
  <si>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</si>
  <si>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</si>
  <si>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</si>
  <si>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</si>
  <si>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</si>
  <si>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</si>
  <si>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</si>
  <si>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</si>
  <si>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</si>
  <si>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</si>
  <si>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</si>
  <si>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</si>
  <si>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</si>
  <si>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</si>
  <si>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</si>
  <si>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</si>
  <si>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</si>
  <si>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</si>
  <si>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</si>
  <si>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</si>
  <si>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</si>
  <si>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</si>
  <si>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</si>
  <si>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</si>
  <si>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</si>
  <si>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</si>
  <si>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</si>
  <si>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</si>
  <si>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</si>
  <si>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</si>
  <si>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</si>
  <si>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</si>
  <si>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</si>
  <si>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</si>
  <si>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</si>
  <si>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</si>
  <si>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</si>
  <si>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</si>
  <si>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</si>
  <si>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</si>
  <si>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</si>
  <si>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</si>
  <si>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</si>
  <si>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</si>
  <si>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</si>
  <si>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</si>
  <si>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</si>
  <si>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</si>
  <si>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</si>
  <si>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</si>
  <si>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</si>
  <si>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</si>
  <si>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</si>
  <si>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</si>
  <si>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</si>
  <si>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</si>
  <si>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</si>
  <si>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</si>
  <si>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</si>
  <si>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</si>
  <si>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</si>
  <si>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</si>
  <si>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</si>
  <si>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</si>
  <si>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</si>
  <si>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</si>
  <si>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</si>
  <si>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</si>
  <si>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</si>
  <si>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</si>
  <si>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</si>
  <si>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</si>
  <si>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</si>
  <si>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</si>
  <si>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</si>
  <si>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</si>
  <si>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</si>
  <si>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</si>
  <si>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</si>
  <si>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</si>
  <si>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</si>
  <si>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</si>
  <si>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</si>
  <si>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</si>
  <si>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</si>
  <si>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</si>
  <si>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</si>
  <si>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</si>
  <si>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</si>
  <si>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</si>
  <si>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</si>
  <si>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</si>
  <si>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</si>
  <si>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</si>
  <si>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</si>
  <si>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</si>
  <si>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</si>
  <si>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</si>
  <si>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</si>
  <si>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</si>
  <si>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</si>
  <si>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</si>
  <si>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</si>
  <si>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</si>
  <si>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</si>
  <si>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</si>
  <si>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</si>
  <si>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</si>
  <si>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</si>
  <si>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</si>
  <si>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</si>
  <si>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</si>
  <si>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</si>
  <si>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</si>
  <si>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</si>
  <si>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</si>
  <si>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</si>
  <si>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</si>
  <si>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</si>
  <si>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</si>
  <si>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</si>
  <si>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</si>
  <si>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</si>
  <si>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</si>
  <si>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</si>
  <si>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</si>
  <si>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</si>
  <si>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</si>
  <si>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</si>
  <si>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</si>
  <si>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</si>
  <si>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</si>
  <si>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</si>
  <si>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</si>
  <si>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</si>
  <si>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</si>
  <si>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</si>
  <si>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</si>
  <si>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</si>
  <si>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</si>
  <si>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</si>
  <si>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</si>
  <si>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</si>
  <si>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</si>
  <si>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</si>
  <si>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</si>
  <si>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</si>
  <si>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</si>
  <si>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</si>
  <si>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</si>
  <si>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</si>
  <si>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</si>
  <si>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</si>
  <si>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</si>
  <si>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</si>
  <si>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</si>
  <si>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</si>
  <si>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</si>
  <si>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</si>
  <si>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</si>
  <si>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</si>
  <si>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</si>
  <si>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</si>
  <si>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</si>
  <si>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</si>
  <si>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</si>
  <si>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</si>
  <si>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</si>
  <si>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</si>
  <si>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</si>
  <si>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</si>
  <si>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</si>
  <si>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</si>
  <si>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</si>
  <si>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</si>
  <si>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</si>
  <si>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</si>
  <si>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</si>
  <si>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</si>
  <si>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</si>
  <si>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</si>
  <si>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</si>
  <si>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</si>
  <si>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</si>
  <si>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</si>
  <si>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</si>
  <si>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</si>
  <si>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</si>
  <si>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</si>
  <si>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</si>
  <si>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</si>
  <si>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</si>
  <si>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</si>
  <si>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</si>
  <si>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</si>
  <si>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</si>
  <si>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</si>
  <si>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</si>
  <si>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</si>
  <si>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</si>
  <si>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</si>
  <si>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</si>
  <si>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</si>
  <si>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</si>
  <si>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</si>
  <si>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</si>
  <si>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</si>
  <si>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</si>
  <si>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</si>
  <si>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</si>
  <si>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</si>
  <si>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</si>
  <si>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</si>
  <si>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</si>
  <si>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</si>
  <si>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</si>
  <si>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</si>
  <si>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</si>
  <si>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</si>
  <si>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</si>
  <si>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</si>
  <si>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</si>
  <si>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</si>
  <si>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</si>
  <si>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</si>
  <si>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</si>
  <si>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</si>
  <si>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</si>
  <si>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</si>
  <si>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</si>
  <si>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</si>
  <si>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</si>
  <si>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</si>
  <si>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</si>
  <si>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</si>
  <si>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</si>
  <si>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</si>
  <si>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</si>
  <si>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</si>
  <si>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</si>
  <si>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</si>
  <si>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</si>
  <si>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</si>
  <si>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</si>
  <si>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</si>
  <si>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</si>
  <si>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</si>
  <si>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</si>
  <si>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</si>
  <si>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</si>
  <si>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</si>
  <si>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</si>
  <si>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</si>
  <si>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</si>
  <si>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</si>
  <si>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</si>
  <si>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</si>
  <si>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</si>
  <si>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</si>
  <si>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</si>
  <si>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</si>
  <si>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</si>
  <si>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</si>
  <si>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</si>
  <si>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</si>
  <si>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</si>
  <si>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</si>
  <si>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</si>
  <si>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</si>
  <si>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</si>
  <si>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</si>
  <si>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</si>
  <si>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</si>
  <si>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</si>
  <si>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</si>
  <si>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</si>
  <si>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</si>
  <si>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</si>
  <si>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</si>
  <si>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</si>
  <si>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</si>
  <si>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</si>
  <si>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</si>
  <si>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</si>
  <si>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</si>
  <si>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</si>
  <si>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</si>
  <si>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</si>
  <si>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</si>
  <si>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</si>
  <si>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</si>
  <si>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</si>
  <si>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</si>
  <si>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</si>
  <si>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</si>
  <si>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</si>
  <si>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</si>
  <si>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</si>
  <si>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</si>
  <si>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</si>
  <si>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</si>
  <si>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</si>
  <si>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</si>
  <si>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</si>
  <si>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</si>
  <si>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</si>
  <si>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</si>
  <si>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</si>
  <si>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</si>
  <si>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</si>
  <si>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</si>
  <si>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</si>
  <si>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</si>
  <si>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</si>
  <si>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</si>
  <si>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</si>
  <si>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</si>
  <si>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</si>
  <si>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</si>
  <si>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</si>
  <si>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</si>
  <si>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</si>
  <si>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</si>
  <si>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</si>
  <si>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</si>
  <si>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</si>
  <si>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</si>
  <si>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</si>
  <si>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</si>
  <si>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</si>
  <si>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</si>
  <si>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</si>
  <si>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</si>
  <si>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</si>
  <si>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</si>
  <si>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</si>
  <si>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</si>
  <si>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</si>
  <si>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</si>
  <si>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</si>
  <si>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</si>
  <si>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</si>
  <si>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</si>
  <si>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</si>
  <si>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</si>
  <si>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</si>
  <si>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</si>
  <si>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</si>
  <si>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</si>
  <si>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</si>
  <si>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</si>
  <si>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</si>
  <si>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</si>
  <si>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</si>
  <si>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</si>
  <si>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</si>
  <si>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</si>
  <si>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</si>
  <si>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</si>
  <si>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</si>
  <si>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</si>
  <si>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</si>
  <si>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</si>
  <si>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</si>
  <si>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</si>
  <si>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</si>
  <si>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</si>
  <si>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</si>
  <si>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</si>
  <si>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</si>
  <si>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</si>
  <si>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</si>
  <si>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</si>
  <si>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</si>
  <si>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</si>
  <si>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</si>
  <si>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</si>
  <si>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</si>
  <si>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</si>
  <si>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</si>
  <si>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</si>
  <si>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</si>
  <si>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</si>
  <si>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</si>
  <si>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</si>
  <si>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</si>
  <si>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</si>
  <si>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</si>
  <si>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</si>
  <si>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</si>
  <si>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</si>
  <si>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</si>
  <si>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</si>
  <si>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</si>
  <si>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</si>
  <si>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</si>
  <si>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</si>
  <si>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</si>
  <si>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</si>
  <si>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</si>
  <si>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</si>
  <si>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</si>
  <si>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</si>
  <si>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</si>
  <si>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</si>
  <si>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</si>
  <si>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</si>
  <si>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</si>
  <si>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</si>
  <si>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</si>
  <si>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</si>
  <si>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</si>
  <si>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</si>
  <si>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</si>
  <si>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</si>
  <si>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</si>
  <si>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</si>
  <si>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</si>
  <si>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</si>
  <si>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</si>
  <si>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</si>
  <si>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</si>
  <si>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</si>
  <si>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</si>
  <si>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</si>
  <si>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</si>
  <si>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</si>
  <si>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</si>
  <si>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</si>
  <si>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</si>
  <si>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</si>
  <si>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</si>
  <si>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</si>
  <si>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</si>
  <si>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</si>
  <si>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</si>
  <si>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</si>
  <si>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</si>
  <si>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</si>
  <si>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</si>
  <si>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</si>
  <si>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</si>
  <si>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</si>
  <si>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</si>
  <si>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</si>
  <si>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</si>
  <si>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</si>
  <si>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</si>
  <si>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</si>
  <si>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</si>
  <si>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</si>
  <si>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</si>
  <si>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</si>
  <si>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</si>
  <si>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</si>
  <si>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</si>
  <si>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</si>
  <si>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</si>
  <si>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</si>
  <si>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</si>
  <si>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</si>
  <si>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</si>
  <si>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</si>
  <si>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</si>
  <si>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</si>
  <si>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</si>
  <si>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</si>
  <si>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</si>
  <si>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</si>
  <si>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</si>
  <si>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</si>
  <si>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</si>
  <si>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</si>
  <si>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</si>
  <si>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</si>
  <si>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</si>
  <si>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</si>
  <si>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</si>
  <si>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</si>
  <si>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</si>
  <si>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</si>
  <si>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</si>
  <si>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</si>
  <si>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</si>
  <si>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</si>
  <si>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</si>
  <si>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</si>
  <si>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</si>
  <si>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</si>
  <si>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</si>
  <si>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</si>
  <si>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</si>
  <si>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</si>
  <si>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</si>
  <si>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</si>
  <si>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</si>
  <si>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</si>
  <si>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</si>
  <si>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</si>
  <si>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</si>
  <si>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</si>
  <si>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</si>
  <si>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</si>
  <si>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</si>
  <si>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</si>
  <si>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</si>
  <si>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</si>
  <si>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</si>
  <si>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</si>
  <si>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</si>
  <si>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</si>
  <si>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</si>
  <si>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</si>
  <si>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</si>
  <si>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</si>
  <si>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</si>
  <si>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</si>
  <si>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</si>
  <si>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</si>
  <si>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</si>
  <si>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</si>
  <si>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</si>
  <si>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</si>
  <si>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</si>
  <si>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</si>
  <si>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</si>
  <si>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</si>
  <si>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</si>
  <si>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</si>
  <si>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</si>
  <si>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</si>
  <si>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</si>
  <si>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</si>
  <si>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</si>
  <si>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</si>
  <si>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</si>
  <si>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</si>
  <si>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</si>
  <si>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</si>
  <si>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</si>
  <si>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</si>
  <si>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</si>
  <si>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</si>
  <si>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</si>
  <si>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</si>
  <si>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</si>
  <si>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</si>
  <si>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</si>
  <si>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</si>
  <si>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</si>
  <si>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</si>
  <si>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</si>
  <si>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</si>
  <si>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</si>
  <si>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</si>
  <si>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</si>
  <si>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</si>
  <si>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</si>
  <si>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</si>
  <si>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</si>
  <si>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</si>
  <si>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</si>
  <si>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</si>
  <si>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</si>
  <si>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</si>
  <si>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</si>
  <si>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</si>
  <si>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</si>
  <si>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</si>
  <si>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</si>
  <si>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</si>
  <si>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</si>
  <si>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</si>
  <si>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</si>
  <si>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</si>
  <si>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</si>
  <si>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</si>
  <si>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</si>
  <si>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</si>
  <si>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</si>
  <si>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</si>
  <si>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</si>
  <si>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</si>
  <si>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</si>
  <si>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</si>
  <si>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</si>
  <si>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</si>
  <si>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</si>
  <si>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</si>
  <si>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</si>
  <si>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</si>
  <si>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</si>
  <si>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</si>
  <si>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</si>
  <si>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</si>
  <si>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</si>
  <si>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</si>
  <si>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</si>
  <si>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</si>
  <si>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</si>
  <si>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</si>
  <si>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</si>
  <si>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</si>
  <si>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</si>
  <si>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</si>
  <si>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</si>
  <si>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</si>
  <si>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</si>
  <si>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</si>
  <si>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</si>
  <si>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</si>
  <si>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</si>
  <si>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</si>
  <si>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</si>
  <si>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</si>
  <si>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</si>
  <si>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</si>
  <si>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</si>
  <si>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</si>
  <si>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</si>
  <si>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</si>
  <si>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</si>
  <si>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</si>
  <si>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</si>
  <si>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</si>
  <si>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</si>
  <si>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</si>
  <si>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</si>
  <si>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</si>
  <si>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</si>
  <si>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</si>
  <si>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</si>
  <si>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</si>
  <si>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</si>
  <si>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</si>
  <si>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</si>
  <si>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</si>
  <si>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</si>
  <si>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</si>
  <si>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</si>
  <si>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</si>
  <si>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</si>
  <si>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</si>
  <si>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</si>
  <si>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</si>
  <si>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</si>
  <si>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</si>
  <si>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</si>
  <si>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</si>
  <si>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</si>
  <si>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</si>
  <si>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</si>
  <si>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</si>
  <si>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</si>
  <si>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</si>
  <si>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</si>
  <si>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</si>
  <si>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</si>
  <si>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</si>
  <si>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</si>
  <si>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</si>
  <si>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</si>
  <si>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</si>
  <si>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</si>
  <si>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</si>
  <si>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</si>
  <si>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</si>
  <si>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</si>
  <si>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</si>
  <si>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</si>
  <si>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</si>
  <si>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</si>
  <si>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</si>
  <si>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</si>
  <si>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</si>
  <si>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</si>
  <si>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</si>
  <si>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</si>
  <si>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</si>
  <si>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</si>
  <si>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</si>
  <si>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</si>
  <si>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</si>
  <si>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</si>
  <si>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</si>
  <si>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</si>
  <si>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</si>
  <si>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</si>
  <si>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</si>
  <si>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</si>
  <si>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</si>
  <si>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</si>
  <si>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</si>
  <si>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</si>
  <si>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</si>
  <si>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</si>
  <si>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</si>
  <si>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</si>
  <si>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</si>
  <si>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</si>
  <si>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</si>
  <si>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</si>
  <si>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</si>
  <si>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</si>
  <si>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</si>
  <si>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</si>
  <si>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</si>
  <si>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</si>
  <si>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</si>
  <si>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</si>
  <si>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</si>
  <si>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</si>
  <si>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</si>
  <si>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</si>
  <si>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</si>
  <si>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</si>
  <si>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</si>
  <si>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</si>
  <si>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</si>
  <si>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</si>
  <si>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</si>
  <si>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</si>
  <si>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</si>
  <si>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</si>
  <si>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</si>
  <si>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</si>
  <si>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</si>
  <si>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</si>
  <si>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</si>
  <si>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</si>
  <si>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</si>
  <si>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</si>
  <si>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</si>
  <si>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</si>
  <si>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</si>
  <si>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</si>
  <si>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</si>
  <si>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</si>
  <si>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</si>
  <si>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</si>
  <si>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</si>
  <si>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</si>
  <si>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</si>
  <si>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</si>
  <si>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</si>
  <si>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</si>
  <si>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</si>
  <si>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</si>
  <si>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</si>
  <si>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</si>
  <si>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</si>
  <si>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</si>
  <si>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</si>
  <si>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</si>
  <si>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</si>
  <si>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</si>
  <si>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</si>
  <si>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</si>
  <si>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</si>
  <si>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</si>
  <si>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</si>
  <si>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</si>
  <si>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</si>
  <si>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</si>
  <si>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</si>
  <si>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</si>
  <si>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</si>
  <si>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</si>
  <si>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</si>
  <si>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</si>
  <si>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</si>
  <si>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</si>
  <si>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</si>
  <si>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</si>
  <si>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</si>
  <si>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</si>
  <si>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</si>
  <si>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</si>
  <si>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</si>
  <si>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</si>
  <si>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</si>
  <si>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</si>
  <si>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</si>
  <si>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</si>
  <si>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</si>
  <si>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</si>
  <si>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</si>
  <si>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</si>
  <si>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</si>
  <si>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</si>
  <si>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</si>
  <si>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</si>
  <si>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</si>
  <si>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</si>
  <si>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</si>
  <si>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</si>
  <si>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</si>
  <si>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</si>
  <si>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</si>
  <si>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</si>
  <si>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</si>
  <si>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</si>
  <si>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</si>
  <si>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</si>
  <si>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</si>
  <si>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</si>
  <si>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</si>
  <si>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</si>
  <si>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</si>
  <si>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</si>
  <si>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</si>
  <si>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</si>
  <si>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</si>
  <si>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</si>
  <si>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</si>
  <si>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</si>
  <si>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</si>
  <si>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</si>
  <si>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</si>
  <si>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</si>
  <si>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</si>
  <si>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</si>
  <si>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</si>
  <si>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</si>
  <si>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</si>
  <si>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</si>
  <si>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</si>
  <si>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</si>
  <si>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</si>
  <si>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</si>
  <si>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</si>
  <si>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</si>
  <si>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</si>
  <si>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</si>
  <si>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</si>
  <si>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</si>
  <si>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</si>
  <si>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</si>
  <si>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</si>
  <si>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</si>
  <si>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</si>
  <si>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</si>
  <si>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</si>
  <si>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</si>
  <si>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</si>
  <si>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</si>
  <si>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</si>
  <si>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</si>
  <si>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</si>
  <si>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</si>
  <si>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</si>
  <si>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</si>
  <si>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</si>
  <si>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</si>
  <si>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</si>
  <si>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</si>
  <si>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</si>
  <si>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</si>
  <si>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</si>
  <si>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</si>
  <si>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</si>
  <si>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</si>
  <si>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</si>
  <si>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</si>
  <si>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</si>
  <si>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</si>
  <si>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</si>
  <si>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</si>
  <si>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</si>
  <si>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</si>
  <si>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</si>
  <si>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</si>
  <si>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</si>
  <si>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</si>
  <si>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</si>
  <si>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</si>
  <si>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</si>
  <si>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</si>
  <si>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</si>
  <si>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</si>
  <si>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</si>
  <si>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</si>
  <si>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</si>
  <si>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</si>
  <si>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</si>
  <si>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</si>
  <si>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</si>
  <si>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</si>
  <si>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</si>
  <si>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</si>
  <si>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</si>
  <si>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</si>
  <si>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</si>
  <si>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</si>
  <si>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</si>
  <si>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</si>
  <si>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</si>
  <si>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</si>
  <si>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</si>
  <si>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</si>
  <si>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</si>
  <si>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</si>
  <si>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</si>
  <si>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</si>
  <si>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</si>
  <si>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</si>
  <si>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</si>
  <si>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</si>
  <si>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</si>
  <si>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</si>
  <si>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</si>
  <si>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</si>
  <si>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</si>
  <si>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</si>
  <si>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</si>
  <si>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</si>
  <si>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</si>
  <si>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</si>
  <si>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</si>
  <si>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</si>
  <si>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</si>
  <si>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</si>
  <si>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</si>
  <si>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</si>
  <si>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</si>
  <si>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</si>
  <si>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</si>
  <si>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</si>
  <si>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</si>
  <si>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</si>
  <si>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</si>
  <si>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</si>
  <si>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</si>
  <si>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</si>
  <si>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</si>
  <si>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</si>
  <si>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</si>
  <si>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</si>
  <si>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</si>
  <si>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</si>
  <si>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</si>
  <si>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</si>
  <si>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</si>
  <si>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</si>
  <si>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</si>
  <si>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</si>
  <si>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</si>
  <si>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</si>
  <si>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</si>
  <si>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</si>
  <si>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</si>
  <si>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</si>
  <si>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</si>
  <si>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</si>
  <si>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</si>
  <si>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</si>
  <si>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</si>
  <si>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</si>
  <si>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</si>
  <si>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</si>
  <si>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</si>
  <si>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</si>
  <si>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</si>
  <si>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</si>
  <si>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</si>
  <si>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</si>
  <si>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</si>
  <si>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</si>
  <si>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</si>
  <si>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</si>
  <si>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</si>
  <si>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</si>
  <si>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</si>
  <si>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</si>
  <si>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</si>
  <si>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</si>
  <si>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</si>
  <si>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</si>
  <si>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</si>
  <si>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</si>
  <si>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</si>
  <si>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</si>
  <si>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</si>
  <si>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</si>
  <si>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</si>
  <si>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</si>
  <si>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</si>
  <si>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</si>
  <si>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</si>
  <si>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</si>
  <si>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</si>
  <si>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</si>
  <si>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</si>
  <si>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</si>
  <si>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</si>
  <si>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</si>
  <si>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</si>
  <si>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</si>
  <si>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</si>
  <si>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</si>
  <si>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</si>
  <si>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</si>
  <si>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</si>
  <si>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</si>
  <si>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</si>
  <si>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</si>
  <si>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</si>
  <si>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</si>
  <si>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</si>
  <si>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</si>
  <si>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</si>
  <si>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</si>
  <si>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</si>
  <si>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</si>
  <si>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</si>
  <si>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</si>
  <si>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</si>
  <si>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</si>
  <si>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</si>
  <si>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</si>
  <si>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</si>
  <si>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</si>
  <si>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</si>
  <si>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</si>
  <si>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</si>
  <si>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</si>
  <si>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</si>
  <si>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</si>
  <si>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</si>
  <si>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</si>
  <si>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</si>
  <si>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</si>
  <si>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</si>
  <si>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</si>
  <si>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</si>
  <si>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</si>
  <si>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</si>
  <si>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</si>
  <si>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</si>
  <si>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</si>
  <si>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</si>
  <si>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</si>
  <si>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</si>
  <si>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</si>
  <si>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</si>
  <si>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</si>
  <si>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</si>
  <si>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</si>
  <si>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</si>
  <si>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</si>
  <si>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</si>
  <si>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</si>
  <si>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</si>
  <si>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</si>
  <si>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</si>
  <si>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</si>
  <si>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</si>
  <si>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</si>
  <si>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</si>
  <si>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</si>
  <si>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</si>
  <si>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</si>
  <si>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</si>
  <si>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</si>
  <si>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</si>
  <si>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</si>
  <si>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</si>
  <si>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</si>
  <si>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</si>
  <si>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</si>
  <si>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</si>
  <si>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</si>
  <si>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</si>
  <si>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</si>
  <si>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</si>
  <si>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</si>
  <si>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</si>
  <si>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</si>
  <si>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</si>
  <si>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</si>
  <si>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</si>
  <si>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</si>
  <si>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</si>
  <si>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</si>
  <si>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</si>
  <si>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</si>
  <si>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</si>
  <si>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</si>
  <si>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</si>
  <si>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</si>
  <si>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</si>
  <si>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</si>
  <si>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</si>
  <si>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</si>
  <si>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</si>
  <si>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</si>
  <si>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</si>
  <si>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</si>
  <si>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</si>
  <si>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</si>
  <si>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</si>
  <si>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</si>
  <si>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</si>
  <si>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</si>
  <si>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</si>
  <si>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</si>
  <si>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</si>
  <si>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</si>
  <si>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</si>
  <si>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</si>
  <si>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</si>
  <si>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</si>
  <si>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</si>
  <si>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</si>
  <si>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</si>
  <si>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</si>
  <si>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</si>
  <si>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</si>
  <si>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</si>
  <si>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</si>
  <si>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</si>
  <si>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</si>
  <si>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</si>
  <si>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</si>
  <si>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</si>
  <si>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</si>
  <si>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</si>
  <si>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</si>
  <si>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</si>
  <si>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</si>
  <si>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</si>
  <si>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</si>
  <si>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</si>
  <si>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</si>
  <si>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</si>
  <si>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</si>
  <si>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</si>
  <si>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</si>
  <si>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</si>
  <si>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</si>
  <si>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</si>
  <si>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</si>
  <si>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</si>
  <si>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</si>
  <si>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</si>
  <si>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</si>
  <si>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</si>
  <si>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</si>
  <si>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</si>
  <si>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</si>
  <si>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</si>
  <si>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</si>
  <si>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</si>
  <si>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</si>
  <si>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</si>
  <si>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</si>
  <si>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</si>
  <si>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</si>
  <si>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</si>
  <si>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</si>
  <si>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</si>
  <si>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</si>
  <si>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</si>
  <si>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</si>
  <si>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</si>
  <si>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</si>
  <si>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</si>
  <si>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</si>
  <si>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</si>
  <si>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施設長</t>
  </si>
  <si>
    <t>２　法人</t>
  </si>
  <si>
    <t>５　営利法人</t>
  </si>
  <si>
    <t>かぶしきがいしゃ　けいじゅかい</t>
  </si>
  <si>
    <t>株式会社　敬寿会</t>
  </si>
  <si>
    <t>3450003000585</t>
  </si>
  <si>
    <t>北海道旭川市東光６条２丁目４番２１号</t>
  </si>
  <si>
    <t>0166</t>
  </si>
  <si>
    <t>34</t>
  </si>
  <si>
    <t>1434</t>
  </si>
  <si>
    <t>6005</t>
  </si>
  <si>
    <t>asahikawakaigo</t>
  </si>
  <si>
    <t>outlook.com</t>
  </si>
  <si>
    <t>小沼　トメ子</t>
    <rPh sb="0" eb="2">
      <t>コヌマ</t>
    </rPh>
    <rPh sb="5" eb="6">
      <t>コ</t>
    </rPh>
    <phoneticPr fontId="1"/>
  </si>
  <si>
    <t>代表取締役</t>
    <rPh sb="0" eb="5">
      <t>ダイヒョウトリシマリヤク</t>
    </rPh>
    <phoneticPr fontId="1"/>
  </si>
  <si>
    <t>旭川</t>
    <rPh sb="0" eb="2">
      <t>アサヒカワ</t>
    </rPh>
    <phoneticPr fontId="1"/>
  </si>
  <si>
    <t>施設長</t>
    <rPh sb="0" eb="3">
      <t>シセツチョウ</t>
    </rPh>
    <phoneticPr fontId="1"/>
  </si>
  <si>
    <t>３　住宅型</t>
  </si>
  <si>
    <t>0172903965</t>
  </si>
  <si>
    <t>北海道／旭川市</t>
  </si>
  <si>
    <t>１　事業者が自ら所有する土地</t>
  </si>
  <si>
    <t>３　その他</t>
  </si>
  <si>
    <t>一般木造</t>
    <rPh sb="0" eb="4">
      <t>イッパンモクゾウ</t>
    </rPh>
    <phoneticPr fontId="1"/>
  </si>
  <si>
    <t>１　事業者が自ら所有する建物</t>
  </si>
  <si>
    <t>２　なし</t>
  </si>
  <si>
    <t>１　あり</t>
  </si>
  <si>
    <t>１　全ての居室あり</t>
  </si>
  <si>
    <t>１　全ての便所あり</t>
  </si>
  <si>
    <t>１　全ての浴室あり</t>
  </si>
  <si>
    <t>①ご利用者様の尊厳の保持、権利の尊重に努めます。②介護技術の向上を目指し、自立支援に努めます。③安全安楽に生活していただけるよう注意を払うことに努めます。④敬意と感謝の心を持ち、地域に貢献し信頼される施設を目指します。</t>
  </si>
  <si>
    <t>３　なし</t>
  </si>
  <si>
    <t>１　自ら実施</t>
  </si>
  <si>
    <t>○</t>
  </si>
  <si>
    <t>①逝去時②入居者の任意③申込みに虚偽の記載があった時④支払いが2か月以上滞納した時⑤自傷他害の恐れがあるとき⑥60日以上部屋を使用しない時</t>
  </si>
  <si>
    <t>契約解除内容と同じ</t>
    <rPh sb="0" eb="2">
      <t>ケイヤク</t>
    </rPh>
    <rPh sb="2" eb="6">
      <t>カイジョナイヨウ</t>
    </rPh>
    <rPh sb="7" eb="8">
      <t>オナ</t>
    </rPh>
    <phoneticPr fontId="1"/>
  </si>
  <si>
    <t>初任者研修</t>
  </si>
  <si>
    <t>２　建物賃貸借方式</t>
  </si>
  <si>
    <t>３　月払い方式</t>
  </si>
  <si>
    <t>３　不在期間が○日以上の場合に限り、日割り計算で減額</t>
  </si>
  <si>
    <t>改定前に運営懇談会を開催し、改定の根拠等を説明し、利用者等の意見を聴取のもと、合理的な理由を明確に示すこと。</t>
    <rPh sb="0" eb="3">
      <t>カイテイマエ</t>
    </rPh>
    <rPh sb="4" eb="9">
      <t>ウンエイコンダンカイ</t>
    </rPh>
    <rPh sb="10" eb="12">
      <t>カイサイ</t>
    </rPh>
    <rPh sb="14" eb="16">
      <t>カイテイ</t>
    </rPh>
    <rPh sb="17" eb="20">
      <t>コンキョトウ</t>
    </rPh>
    <rPh sb="21" eb="23">
      <t>セツメイ</t>
    </rPh>
    <rPh sb="25" eb="29">
      <t>リヨウシャトウ</t>
    </rPh>
    <rPh sb="30" eb="32">
      <t>イケン</t>
    </rPh>
    <rPh sb="33" eb="35">
      <t>チョウシュ</t>
    </rPh>
    <rPh sb="46" eb="48">
      <t>メイカク</t>
    </rPh>
    <phoneticPr fontId="1"/>
  </si>
  <si>
    <t>改定後は旭川市の示す期間内に、利用料改定に係る変更届を提出。</t>
    <rPh sb="4" eb="7">
      <t>アサヒカワシ</t>
    </rPh>
    <rPh sb="8" eb="9">
      <t>シメ</t>
    </rPh>
    <rPh sb="10" eb="12">
      <t>キカン</t>
    </rPh>
    <rPh sb="15" eb="18">
      <t>リヨウリョウ</t>
    </rPh>
    <phoneticPr fontId="1"/>
  </si>
  <si>
    <t>要支援～要介護</t>
  </si>
  <si>
    <t>２０，０００円</t>
    <rPh sb="2" eb="7">
      <t>000エン</t>
    </rPh>
    <phoneticPr fontId="1"/>
  </si>
  <si>
    <t>４０，０００円</t>
    <rPh sb="2" eb="7">
      <t>000エン</t>
    </rPh>
    <phoneticPr fontId="1"/>
  </si>
  <si>
    <t>１５，０００円</t>
    <rPh sb="2" eb="7">
      <t>000エン</t>
    </rPh>
    <phoneticPr fontId="1"/>
  </si>
  <si>
    <t>冬季（１０月～４月）　￥10000円</t>
    <rPh sb="0" eb="1">
      <t>フユ</t>
    </rPh>
    <rPh sb="7" eb="8">
      <t>ガツ</t>
    </rPh>
    <rPh sb="10" eb="11">
      <t>ガツエン</t>
    </rPh>
    <phoneticPr fontId="1"/>
  </si>
  <si>
    <t>0166</t>
    <phoneticPr fontId="1"/>
  </si>
  <si>
    <t>なし</t>
  </si>
  <si>
    <t>旭川市福祉保険部福祉保険課</t>
    <rPh sb="0" eb="8">
      <t>アサヒカワシフクシホケンブ</t>
    </rPh>
    <rPh sb="8" eb="13">
      <t>フクシホケンカ</t>
    </rPh>
    <phoneticPr fontId="1"/>
  </si>
  <si>
    <t>25</t>
    <phoneticPr fontId="1"/>
  </si>
  <si>
    <t>6312</t>
    <phoneticPr fontId="1"/>
  </si>
  <si>
    <t>土曜日・日曜日・祝日及び12月30日から1月4日まで</t>
  </si>
  <si>
    <t>三井住友海上火災(施設賠償責任保険)</t>
  </si>
  <si>
    <t>適時</t>
    <rPh sb="0" eb="2">
      <t>テキジ</t>
    </rPh>
    <phoneticPr fontId="1"/>
  </si>
  <si>
    <t>２　入居希望者に交付</t>
  </si>
  <si>
    <t>３　公開していない</t>
  </si>
  <si>
    <t>１　適合している（代替措置）</t>
  </si>
  <si>
    <t>ヘルパーステーション敬寿</t>
  </si>
  <si>
    <t>旭川市東光9条3丁目1番3号</t>
  </si>
  <si>
    <t>２　無</t>
  </si>
  <si>
    <t>１回1000円</t>
    <rPh sb="1" eb="2">
      <t>カイ</t>
    </rPh>
    <rPh sb="6" eb="7">
      <t>エン</t>
    </rPh>
    <phoneticPr fontId="1"/>
  </si>
  <si>
    <t>付添い可能（３０分毎５００円）</t>
    <rPh sb="0" eb="1">
      <t>ツ</t>
    </rPh>
    <rPh sb="8" eb="9">
      <t>フン</t>
    </rPh>
    <rPh sb="9" eb="10">
      <t>ゴト</t>
    </rPh>
    <rPh sb="13" eb="14">
      <t>エン</t>
    </rPh>
    <phoneticPr fontId="1"/>
  </si>
  <si>
    <t>医師、或いは看護師の常駐する施設での生活が必要となったため。</t>
    <phoneticPr fontId="1"/>
  </si>
  <si>
    <t>山崎　正幸</t>
  </si>
  <si>
    <t>住宅型有料老人ホーム　　　敬</t>
    <phoneticPr fontId="1"/>
  </si>
  <si>
    <t>じゅうたくがたゆうりょうろうじんほーむ　けい</t>
    <phoneticPr fontId="1"/>
  </si>
  <si>
    <t>北海道旭川市東光３条５丁目３番１９号</t>
  </si>
  <si>
    <t>出発：旭川駅５番のりば　　　　　　　　旭川電気軌道 [67]東川・東神楽循環線 旭川駅行　　　　　　　　　　　　　　　　到着：東光２条５丁目停留所　　　　　　所要時間：18分　　　　　　　　　　　　から東光３条５丁目まで徒歩1～2分　　　　　　　　　　　　　　　　　　　　　　　　　　　　　　　　</t>
    <rPh sb="0" eb="2">
      <t>シュッパツ</t>
    </rPh>
    <rPh sb="3" eb="6">
      <t>アサヒカワエキ</t>
    </rPh>
    <rPh sb="7" eb="8">
      <t>バン</t>
    </rPh>
    <rPh sb="60" eb="62">
      <t>トウチャク</t>
    </rPh>
    <rPh sb="63" eb="65">
      <t>トウコウ</t>
    </rPh>
    <rPh sb="66" eb="67">
      <t>ジョウ</t>
    </rPh>
    <rPh sb="68" eb="70">
      <t>チョウメ</t>
    </rPh>
    <rPh sb="70" eb="73">
      <t>テイリュウジョ</t>
    </rPh>
    <rPh sb="79" eb="83">
      <t>ショヨウジカン</t>
    </rPh>
    <rPh sb="86" eb="87">
      <t>フン</t>
    </rPh>
    <rPh sb="110" eb="112">
      <t>トホ</t>
    </rPh>
    <rPh sb="115" eb="116">
      <t>フン</t>
    </rPh>
    <phoneticPr fontId="1"/>
  </si>
  <si>
    <t>73</t>
  </si>
  <si>
    <t>4315</t>
  </si>
  <si>
    <t>山崎　正幸</t>
    <rPh sb="0" eb="2">
      <t>ヤマサキ</t>
    </rPh>
    <rPh sb="3" eb="5">
      <t>マサユキ</t>
    </rPh>
    <phoneticPr fontId="1"/>
  </si>
  <si>
    <t>３　木造</t>
  </si>
  <si>
    <t>２　相部屋あり</t>
  </si>
  <si>
    <t>１　あり（車椅子対応）</t>
  </si>
  <si>
    <t>住宅型有料老人ホーム  敬</t>
    <phoneticPr fontId="1"/>
  </si>
  <si>
    <t>73</t>
    <phoneticPr fontId="1"/>
  </si>
  <si>
    <t>4315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</si>
</sst>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584" zoomScaleNormal="100" zoomScaleSheetLayoutView="100" workbookViewId="0">
      <selection activeCell="H488" sqref="H488:P48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2024</v>
      </c>
      <c r="G4" s="471"/>
      <c r="H4" s="33" t="s">
        <v>466</v>
      </c>
      <c r="I4" s="471">
        <v>7</v>
      </c>
      <c r="J4" s="471"/>
      <c r="K4" s="33" t="s">
        <v>2448</v>
      </c>
      <c r="L4" s="471">
        <v>1</v>
      </c>
      <c r="M4" s="471"/>
      <c r="N4" s="468" t="s">
        <v>468</v>
      </c>
      <c r="O4" s="468"/>
      <c r="P4" s="472"/>
    </row>
    <row r="5" spans="1:20" ht="20.100000000000001" customHeight="1">
      <c r="B5" s="452" t="s">
        <v>1</v>
      </c>
      <c r="C5" s="325"/>
      <c r="D5" s="325"/>
      <c r="E5" s="326"/>
      <c r="F5" s="110" t="s">
        <v>2590</v>
      </c>
      <c r="G5" s="341"/>
      <c r="H5" s="341"/>
      <c r="I5" s="341"/>
      <c r="J5" s="341"/>
      <c r="K5" s="341"/>
      <c r="L5" s="341"/>
      <c r="M5" s="341"/>
      <c r="N5" s="341"/>
      <c r="O5" s="341"/>
      <c r="P5" s="341"/>
      <c r="Q5" s="12"/>
    </row>
    <row r="6" spans="1:20" ht="20.100000000000001" customHeight="1">
      <c r="B6" s="452" t="s">
        <v>2</v>
      </c>
      <c r="C6" s="325"/>
      <c r="D6" s="325"/>
      <c r="E6" s="326"/>
      <c r="F6" s="110" t="s">
        <v>2527</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2528</v>
      </c>
      <c r="G11" s="94"/>
      <c r="H11" s="94"/>
      <c r="I11" s="94"/>
      <c r="J11" s="94"/>
      <c r="K11" s="94"/>
      <c r="L11" s="94"/>
      <c r="M11" s="94"/>
      <c r="N11" s="94"/>
      <c r="O11" s="94"/>
      <c r="P11" s="95"/>
    </row>
    <row r="12" spans="1:20" ht="40.5" customHeight="1">
      <c r="B12" s="476"/>
      <c r="C12" s="477"/>
      <c r="D12" s="477"/>
      <c r="E12" s="478"/>
      <c r="F12" s="130" t="s">
        <v>11</v>
      </c>
      <c r="G12" s="130"/>
      <c r="H12" s="130"/>
      <c r="I12" s="130"/>
      <c r="J12" s="429" t="s">
        <v>2529</v>
      </c>
      <c r="K12" s="429"/>
      <c r="L12" s="429"/>
      <c r="M12" s="429"/>
      <c r="N12" s="429"/>
      <c r="O12" s="430"/>
      <c r="P12" s="431"/>
    </row>
    <row r="13" spans="1:20" ht="39" customHeight="1">
      <c r="B13" s="186" t="s">
        <v>5</v>
      </c>
      <c r="C13" s="130"/>
      <c r="D13" s="130"/>
      <c r="E13" s="130"/>
      <c r="F13" s="96" t="s">
        <v>12</v>
      </c>
      <c r="G13" s="97"/>
      <c r="H13" s="479" t="s">
        <v>2530</v>
      </c>
      <c r="I13" s="480"/>
      <c r="J13" s="480"/>
      <c r="K13" s="480"/>
      <c r="L13" s="480"/>
      <c r="M13" s="480"/>
      <c r="N13" s="480"/>
      <c r="O13" s="480"/>
      <c r="P13" s="481"/>
      <c r="S13" s="15" t="str">
        <f>IF(H13="","未記入","")</f>
        <v/>
      </c>
    </row>
    <row r="14" spans="1:20" ht="39" customHeight="1">
      <c r="B14" s="186"/>
      <c r="C14" s="130"/>
      <c r="D14" s="130"/>
      <c r="E14" s="130"/>
      <c r="F14" s="148" t="s">
        <v>2531</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2532</v>
      </c>
      <c r="K16" s="132"/>
      <c r="L16" s="132"/>
      <c r="M16" s="132"/>
      <c r="N16" s="132"/>
      <c r="O16" s="132"/>
      <c r="P16" s="133"/>
    </row>
    <row r="17" spans="1:20" ht="20.100000000000001" customHeight="1">
      <c r="B17" s="339" t="s">
        <v>6</v>
      </c>
      <c r="C17" s="97"/>
      <c r="D17" s="97"/>
      <c r="E17" s="267"/>
      <c r="F17" s="34" t="s">
        <v>13</v>
      </c>
      <c r="G17" s="31">
        <v>78</v>
      </c>
      <c r="H17" s="35" t="s">
        <v>469</v>
      </c>
      <c r="I17" s="32">
        <v>8346</v>
      </c>
      <c r="J17" s="312"/>
      <c r="K17" s="313"/>
      <c r="L17" s="313"/>
      <c r="M17" s="313"/>
      <c r="N17" s="313"/>
      <c r="O17" s="313"/>
      <c r="P17" s="314"/>
      <c r="S17" s="15" t="str">
        <f>IF(OR(G17="",I17=""),"未記入","")</f>
        <v/>
      </c>
    </row>
    <row r="18" spans="1:20" ht="57.75" customHeight="1">
      <c r="B18" s="301"/>
      <c r="C18" s="323"/>
      <c r="D18" s="323"/>
      <c r="E18" s="302"/>
      <c r="F18" s="131" t="s">
        <v>2533</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2534</v>
      </c>
      <c r="K19" s="35" t="s">
        <v>469</v>
      </c>
      <c r="L19" s="63" t="s">
        <v>2535</v>
      </c>
      <c r="M19" s="35" t="s">
        <v>469</v>
      </c>
      <c r="N19" s="63" t="s">
        <v>2536</v>
      </c>
      <c r="O19" s="313"/>
      <c r="P19" s="314"/>
      <c r="Q19" s="12"/>
    </row>
    <row r="20" spans="1:20" ht="20.100000000000001" customHeight="1">
      <c r="B20" s="364"/>
      <c r="C20" s="365"/>
      <c r="D20" s="365"/>
      <c r="E20" s="366"/>
      <c r="F20" s="130" t="s">
        <v>15</v>
      </c>
      <c r="G20" s="130"/>
      <c r="H20" s="130"/>
      <c r="I20" s="130"/>
      <c r="J20" s="64" t="s">
        <v>2534</v>
      </c>
      <c r="K20" s="35" t="s">
        <v>469</v>
      </c>
      <c r="L20" s="63" t="s">
        <v>2535</v>
      </c>
      <c r="M20" s="35" t="s">
        <v>469</v>
      </c>
      <c r="N20" s="63" t="s">
        <v>2537</v>
      </c>
      <c r="O20" s="313"/>
      <c r="P20" s="314"/>
      <c r="Q20" s="12"/>
    </row>
    <row r="21" spans="1:20" ht="20.100000000000001" customHeight="1">
      <c r="B21" s="364"/>
      <c r="C21" s="365"/>
      <c r="D21" s="365"/>
      <c r="E21" s="366"/>
      <c r="F21" s="194" t="s">
        <v>411</v>
      </c>
      <c r="G21" s="195"/>
      <c r="H21" s="195"/>
      <c r="I21" s="196"/>
      <c r="J21" s="109" t="s">
        <v>2538</v>
      </c>
      <c r="K21" s="117"/>
      <c r="L21" s="117"/>
      <c r="M21" s="35" t="s">
        <v>465</v>
      </c>
      <c r="N21" s="117" t="s">
        <v>2539</v>
      </c>
      <c r="O21" s="117"/>
      <c r="P21" s="118"/>
    </row>
    <row r="22" spans="1:20" ht="20.100000000000001" customHeight="1">
      <c r="B22" s="364"/>
      <c r="C22" s="365"/>
      <c r="D22" s="365"/>
      <c r="E22" s="366"/>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2540</v>
      </c>
      <c r="K24" s="108"/>
      <c r="L24" s="108"/>
      <c r="M24" s="108"/>
      <c r="N24" s="108"/>
      <c r="O24" s="109"/>
      <c r="P24" s="110"/>
    </row>
    <row r="25" spans="1:20" ht="20.100000000000001" customHeight="1">
      <c r="B25" s="301"/>
      <c r="C25" s="323"/>
      <c r="D25" s="323"/>
      <c r="E25" s="302"/>
      <c r="F25" s="260" t="s">
        <v>18</v>
      </c>
      <c r="G25" s="260"/>
      <c r="H25" s="130"/>
      <c r="I25" s="130"/>
      <c r="J25" s="108" t="s">
        <v>2541</v>
      </c>
      <c r="K25" s="108"/>
      <c r="L25" s="108"/>
      <c r="M25" s="108"/>
      <c r="N25" s="108"/>
      <c r="O25" s="109"/>
      <c r="P25" s="110"/>
    </row>
    <row r="26" spans="1:20" ht="20.100000000000001" customHeight="1">
      <c r="B26" s="186" t="s">
        <v>9</v>
      </c>
      <c r="C26" s="130"/>
      <c r="D26" s="130"/>
      <c r="E26" s="130"/>
      <c r="F26" s="444">
        <v>2010</v>
      </c>
      <c r="G26" s="445"/>
      <c r="H26" s="35" t="s">
        <v>466</v>
      </c>
      <c r="I26" s="445">
        <v>6</v>
      </c>
      <c r="J26" s="445"/>
      <c r="K26" s="35" t="s">
        <v>467</v>
      </c>
      <c r="L26" s="445">
        <v>1</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2592</v>
      </c>
      <c r="I31" s="463"/>
      <c r="J31" s="463"/>
      <c r="K31" s="463"/>
      <c r="L31" s="463"/>
      <c r="M31" s="463"/>
      <c r="N31" s="463"/>
      <c r="O31" s="463"/>
      <c r="P31" s="464"/>
      <c r="S31" s="15" t="str">
        <f>IF(H31="","未記入","")</f>
        <v/>
      </c>
    </row>
    <row r="32" spans="1:20" ht="39" customHeight="1">
      <c r="B32" s="301"/>
      <c r="C32" s="323"/>
      <c r="D32" s="323"/>
      <c r="E32" s="302"/>
      <c r="F32" s="148" t="s">
        <v>2591</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78</v>
      </c>
      <c r="H33" s="35" t="s">
        <v>469</v>
      </c>
      <c r="I33" s="32">
        <v>8343</v>
      </c>
      <c r="J33" s="453"/>
      <c r="K33" s="453"/>
      <c r="L33" s="453"/>
      <c r="M33" s="453"/>
      <c r="N33" s="453"/>
      <c r="O33" s="453"/>
      <c r="P33" s="454"/>
      <c r="S33" s="15" t="str">
        <f>IF(OR(G33="",I33=""),"未記入","")</f>
        <v/>
      </c>
    </row>
    <row r="34" spans="2:20" ht="58.5" customHeight="1">
      <c r="B34" s="301"/>
      <c r="C34" s="323"/>
      <c r="D34" s="323"/>
      <c r="E34" s="302"/>
      <c r="F34" s="131" t="s">
        <v>2593</v>
      </c>
      <c r="G34" s="131"/>
      <c r="H34" s="131"/>
      <c r="I34" s="131"/>
      <c r="J34" s="131"/>
      <c r="K34" s="131"/>
      <c r="L34" s="131"/>
      <c r="M34" s="131"/>
      <c r="N34" s="131"/>
      <c r="O34" s="121"/>
      <c r="P34" s="426"/>
      <c r="S34" s="15" t="str">
        <f>IF(F34="","未記入","")</f>
        <v/>
      </c>
    </row>
    <row r="35" spans="2:20" ht="58.5" customHeight="1">
      <c r="B35" s="142" t="s">
        <v>551</v>
      </c>
      <c r="C35" s="143"/>
      <c r="D35" s="143"/>
      <c r="E35" s="144"/>
      <c r="F35" s="131" t="s">
        <v>2591</v>
      </c>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2542</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2594</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2534</v>
      </c>
      <c r="K43" s="35" t="s">
        <v>469</v>
      </c>
      <c r="L43" s="11" t="s">
        <v>2595</v>
      </c>
      <c r="M43" s="35" t="s">
        <v>469</v>
      </c>
      <c r="N43" s="11" t="s">
        <v>2596</v>
      </c>
      <c r="O43" s="313"/>
      <c r="P43" s="314"/>
      <c r="S43" s="15" t="str">
        <f>IF(OR(J43="",L43="",N43=""),"未記入","")</f>
        <v/>
      </c>
    </row>
    <row r="44" spans="2:20" ht="20.100000000000001" customHeight="1">
      <c r="B44" s="186"/>
      <c r="C44" s="130"/>
      <c r="D44" s="130"/>
      <c r="E44" s="130"/>
      <c r="F44" s="130" t="s">
        <v>15</v>
      </c>
      <c r="G44" s="130"/>
      <c r="H44" s="130"/>
      <c r="I44" s="130"/>
      <c r="J44" s="64" t="s">
        <v>2534</v>
      </c>
      <c r="K44" s="35" t="s">
        <v>469</v>
      </c>
      <c r="L44" s="63" t="s">
        <v>2595</v>
      </c>
      <c r="M44" s="35" t="s">
        <v>469</v>
      </c>
      <c r="N44" s="63" t="s">
        <v>2596</v>
      </c>
      <c r="O44" s="313"/>
      <c r="P44" s="314"/>
    </row>
    <row r="45" spans="2:20" ht="20.100000000000001" customHeight="1">
      <c r="B45" s="186"/>
      <c r="C45" s="130"/>
      <c r="D45" s="130"/>
      <c r="E45" s="130"/>
      <c r="F45" s="194" t="s">
        <v>411</v>
      </c>
      <c r="G45" s="195"/>
      <c r="H45" s="195"/>
      <c r="I45" s="196"/>
      <c r="J45" s="109" t="s">
        <v>2538</v>
      </c>
      <c r="K45" s="117"/>
      <c r="L45" s="117"/>
      <c r="M45" s="35" t="s">
        <v>465</v>
      </c>
      <c r="N45" s="117" t="s">
        <v>2539</v>
      </c>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2597</v>
      </c>
      <c r="K48" s="108"/>
      <c r="L48" s="108"/>
      <c r="M48" s="108"/>
      <c r="N48" s="108"/>
      <c r="O48" s="109"/>
      <c r="P48" s="110"/>
    </row>
    <row r="49" spans="1:20" ht="20.100000000000001" customHeight="1">
      <c r="B49" s="186"/>
      <c r="C49" s="130"/>
      <c r="D49" s="130"/>
      <c r="E49" s="130"/>
      <c r="F49" s="130" t="s">
        <v>18</v>
      </c>
      <c r="G49" s="130"/>
      <c r="H49" s="130"/>
      <c r="I49" s="130"/>
      <c r="J49" s="108" t="s">
        <v>2543</v>
      </c>
      <c r="K49" s="108"/>
      <c r="L49" s="108"/>
      <c r="M49" s="108"/>
      <c r="N49" s="108"/>
      <c r="O49" s="109"/>
      <c r="P49" s="110"/>
    </row>
    <row r="50" spans="1:20" ht="20.100000000000001" customHeight="1">
      <c r="B50" s="151" t="s">
        <v>28</v>
      </c>
      <c r="C50" s="100"/>
      <c r="D50" s="100"/>
      <c r="E50" s="100"/>
      <c r="F50" s="100"/>
      <c r="G50" s="100"/>
      <c r="H50" s="100"/>
      <c r="I50" s="100"/>
      <c r="J50" s="444">
        <v>2011</v>
      </c>
      <c r="K50" s="445"/>
      <c r="L50" s="35" t="s">
        <v>466</v>
      </c>
      <c r="M50" s="61">
        <v>9</v>
      </c>
      <c r="N50" s="35" t="s">
        <v>467</v>
      </c>
      <c r="O50" s="61">
        <v>9</v>
      </c>
      <c r="P50" s="37" t="s">
        <v>468</v>
      </c>
      <c r="S50" s="15" t="str">
        <f>IF(OR(J50="",M50="",O50=""),"未記入","")</f>
        <v/>
      </c>
    </row>
    <row r="51" spans="1:20" ht="20.100000000000001" customHeight="1" thickBot="1">
      <c r="B51" s="152" t="s">
        <v>29</v>
      </c>
      <c r="C51" s="448"/>
      <c r="D51" s="448"/>
      <c r="E51" s="448"/>
      <c r="F51" s="448"/>
      <c r="G51" s="448"/>
      <c r="H51" s="448"/>
      <c r="I51" s="448"/>
      <c r="J51" s="446">
        <v>2011</v>
      </c>
      <c r="K51" s="447"/>
      <c r="L51" s="36" t="s">
        <v>466</v>
      </c>
      <c r="M51" s="62">
        <v>12</v>
      </c>
      <c r="N51" s="36" t="s">
        <v>467</v>
      </c>
      <c r="O51" s="62">
        <v>23</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2544</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t="s">
        <v>2545</v>
      </c>
      <c r="K55" s="132"/>
      <c r="L55" s="132"/>
      <c r="M55" s="132"/>
      <c r="N55" s="132"/>
      <c r="O55" s="132"/>
      <c r="P55" s="133"/>
    </row>
    <row r="56" spans="1:20" ht="20.100000000000001" customHeight="1">
      <c r="B56" s="87"/>
      <c r="C56" s="88"/>
      <c r="D56" s="89"/>
      <c r="E56" s="130" t="s">
        <v>33</v>
      </c>
      <c r="F56" s="130"/>
      <c r="G56" s="130"/>
      <c r="H56" s="130"/>
      <c r="I56" s="130"/>
      <c r="J56" s="109" t="s">
        <v>2546</v>
      </c>
      <c r="K56" s="117"/>
      <c r="L56" s="117"/>
      <c r="M56" s="117"/>
      <c r="N56" s="117"/>
      <c r="O56" s="117"/>
      <c r="P56" s="118"/>
    </row>
    <row r="57" spans="1:20" ht="20.100000000000001" customHeight="1">
      <c r="B57" s="87"/>
      <c r="C57" s="88"/>
      <c r="D57" s="89"/>
      <c r="E57" s="130" t="s">
        <v>34</v>
      </c>
      <c r="F57" s="130"/>
      <c r="G57" s="130"/>
      <c r="H57" s="130"/>
      <c r="I57" s="130"/>
      <c r="J57" s="444">
        <v>2010</v>
      </c>
      <c r="K57" s="445"/>
      <c r="L57" s="35" t="s">
        <v>466</v>
      </c>
      <c r="M57" s="61">
        <v>6</v>
      </c>
      <c r="N57" s="35" t="s">
        <v>467</v>
      </c>
      <c r="O57" s="61">
        <v>1</v>
      </c>
      <c r="P57" s="37" t="s">
        <v>468</v>
      </c>
    </row>
    <row r="58" spans="1:20" ht="20.100000000000001" customHeight="1" thickBot="1">
      <c r="B58" s="114"/>
      <c r="C58" s="115"/>
      <c r="D58" s="116"/>
      <c r="E58" s="257" t="s">
        <v>35</v>
      </c>
      <c r="F58" s="257"/>
      <c r="G58" s="257"/>
      <c r="H58" s="257"/>
      <c r="I58" s="257"/>
      <c r="J58" s="446">
        <v>2018</v>
      </c>
      <c r="K58" s="447"/>
      <c r="L58" s="36" t="s">
        <v>466</v>
      </c>
      <c r="M58" s="62">
        <v>3</v>
      </c>
      <c r="N58" s="36" t="s">
        <v>467</v>
      </c>
      <c r="O58" s="62">
        <v>31</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919.12</v>
      </c>
      <c r="H61" s="94"/>
      <c r="I61" s="94"/>
      <c r="J61" s="94"/>
      <c r="K61" s="443"/>
      <c r="L61" s="367" t="s">
        <v>497</v>
      </c>
      <c r="M61" s="306"/>
      <c r="N61" s="306"/>
      <c r="O61" s="306"/>
      <c r="P61" s="410"/>
    </row>
    <row r="62" spans="1:20" ht="20.100000000000001" customHeight="1">
      <c r="B62" s="186"/>
      <c r="C62" s="130"/>
      <c r="D62" s="96" t="s">
        <v>39</v>
      </c>
      <c r="E62" s="97"/>
      <c r="F62" s="267"/>
      <c r="G62" s="108" t="s">
        <v>2547</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v>495.72</v>
      </c>
      <c r="L72" s="117"/>
      <c r="M72" s="117"/>
      <c r="N72" s="102" t="s">
        <v>472</v>
      </c>
      <c r="O72" s="102"/>
      <c r="P72" s="263"/>
    </row>
    <row r="73" spans="2:16" ht="20.100000000000001" customHeight="1">
      <c r="B73" s="207"/>
      <c r="C73" s="208"/>
      <c r="D73" s="322"/>
      <c r="E73" s="323"/>
      <c r="F73" s="302"/>
      <c r="G73" s="100" t="s">
        <v>42</v>
      </c>
      <c r="H73" s="100"/>
      <c r="I73" s="100"/>
      <c r="J73" s="100"/>
      <c r="K73" s="109">
        <v>495.72</v>
      </c>
      <c r="L73" s="117"/>
      <c r="M73" s="117"/>
      <c r="N73" s="102" t="s">
        <v>472</v>
      </c>
      <c r="O73" s="102"/>
      <c r="P73" s="263"/>
    </row>
    <row r="74" spans="2:16" ht="20.100000000000001" customHeight="1">
      <c r="B74" s="207"/>
      <c r="C74" s="208"/>
      <c r="D74" s="130" t="s">
        <v>43</v>
      </c>
      <c r="E74" s="130"/>
      <c r="F74" s="130"/>
      <c r="G74" s="108" t="s">
        <v>2548</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t="s">
        <v>2549</v>
      </c>
      <c r="I76" s="122"/>
      <c r="J76" s="122"/>
      <c r="K76" s="122"/>
      <c r="L76" s="122"/>
      <c r="M76" s="122"/>
      <c r="N76" s="122"/>
      <c r="O76" s="122"/>
      <c r="P76" s="123"/>
    </row>
    <row r="77" spans="2:16" ht="20.100000000000001" customHeight="1">
      <c r="B77" s="207"/>
      <c r="C77" s="208"/>
      <c r="D77" s="130" t="s">
        <v>44</v>
      </c>
      <c r="E77" s="130"/>
      <c r="F77" s="130"/>
      <c r="G77" s="108" t="s">
        <v>2598</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2550</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2599</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v>2</v>
      </c>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v>2</v>
      </c>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2360</v>
      </c>
      <c r="G95" s="108"/>
      <c r="H95" s="108" t="s">
        <v>2360</v>
      </c>
      <c r="I95" s="108"/>
      <c r="J95" s="23">
        <v>9.15</v>
      </c>
      <c r="K95" s="50" t="s">
        <v>472</v>
      </c>
      <c r="L95" s="109">
        <v>21</v>
      </c>
      <c r="M95" s="400"/>
      <c r="N95" s="429" t="s">
        <v>2397</v>
      </c>
      <c r="O95" s="430"/>
      <c r="P95" s="431"/>
      <c r="S95" s="15" t="str">
        <f>IF(OR(F95="",H95="",J95="",L95="",N95=""),IF(OR(F95&lt;&gt;"",H95&lt;&gt;"",J95&lt;&gt;"",L95&lt;&gt;"",N95&lt;&gt;""),"未記入",""),"")</f>
        <v/>
      </c>
    </row>
    <row r="96" spans="2:19" ht="20.100000000000001" customHeight="1">
      <c r="B96" s="186"/>
      <c r="C96" s="130"/>
      <c r="D96" s="130" t="s">
        <v>48</v>
      </c>
      <c r="E96" s="130"/>
      <c r="F96" s="108" t="s">
        <v>2360</v>
      </c>
      <c r="G96" s="108"/>
      <c r="H96" s="108" t="s">
        <v>2360</v>
      </c>
      <c r="I96" s="108"/>
      <c r="J96" s="23">
        <v>12.96</v>
      </c>
      <c r="K96" s="50" t="s">
        <v>472</v>
      </c>
      <c r="L96" s="109">
        <v>4</v>
      </c>
      <c r="M96" s="400"/>
      <c r="N96" s="429" t="s">
        <v>2398</v>
      </c>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6</v>
      </c>
      <c r="H105" s="103" t="s">
        <v>474</v>
      </c>
      <c r="I105" s="399" t="s">
        <v>66</v>
      </c>
      <c r="J105" s="399"/>
      <c r="K105" s="399"/>
      <c r="L105" s="399"/>
      <c r="M105" s="399"/>
      <c r="N105" s="109">
        <v>0</v>
      </c>
      <c r="O105" s="117"/>
      <c r="P105" s="37" t="s">
        <v>474</v>
      </c>
    </row>
    <row r="106" spans="2:19" ht="20.100000000000001" customHeight="1">
      <c r="B106" s="432"/>
      <c r="C106" s="433"/>
      <c r="D106" s="153"/>
      <c r="E106" s="143"/>
      <c r="F106" s="144"/>
      <c r="G106" s="109"/>
      <c r="H106" s="103"/>
      <c r="I106" s="428" t="s">
        <v>67</v>
      </c>
      <c r="J106" s="428"/>
      <c r="K106" s="428"/>
      <c r="L106" s="428"/>
      <c r="M106" s="428"/>
      <c r="N106" s="109">
        <v>6</v>
      </c>
      <c r="O106" s="117"/>
      <c r="P106" s="37" t="s">
        <v>474</v>
      </c>
    </row>
    <row r="107" spans="2:19" ht="20.100000000000001" customHeight="1">
      <c r="B107" s="432"/>
      <c r="C107" s="433"/>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2"/>
      <c r="C108" s="433"/>
      <c r="D108" s="322"/>
      <c r="E108" s="323"/>
      <c r="F108" s="302"/>
      <c r="G108" s="166"/>
      <c r="H108" s="302"/>
      <c r="I108" s="130" t="s">
        <v>69</v>
      </c>
      <c r="J108" s="130"/>
      <c r="K108" s="130"/>
      <c r="L108" s="130"/>
      <c r="M108" s="130"/>
      <c r="N108" s="109">
        <v>0</v>
      </c>
      <c r="O108" s="117"/>
      <c r="P108" s="37" t="s">
        <v>474</v>
      </c>
    </row>
    <row r="109" spans="2:19" ht="20.100000000000001" customHeight="1">
      <c r="B109" s="432"/>
      <c r="C109" s="433"/>
      <c r="D109" s="134" t="s">
        <v>65</v>
      </c>
      <c r="E109" s="112"/>
      <c r="F109" s="113"/>
      <c r="G109" s="160">
        <v>0</v>
      </c>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2552</v>
      </c>
      <c r="H113" s="108"/>
      <c r="I113" s="108"/>
      <c r="J113" s="108"/>
      <c r="K113" s="108"/>
      <c r="L113" s="108"/>
      <c r="M113" s="108"/>
      <c r="N113" s="108"/>
      <c r="O113" s="109"/>
      <c r="P113" s="110"/>
    </row>
    <row r="114" spans="2:16" ht="20.100000000000001" customHeight="1">
      <c r="B114" s="432"/>
      <c r="C114" s="433"/>
      <c r="D114" s="134" t="s">
        <v>79</v>
      </c>
      <c r="E114" s="112"/>
      <c r="F114" s="113"/>
      <c r="G114" s="160" t="s">
        <v>2551</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2600</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2552</v>
      </c>
      <c r="H117" s="108"/>
      <c r="I117" s="108"/>
      <c r="J117" s="108"/>
      <c r="K117" s="108"/>
      <c r="L117" s="108"/>
      <c r="M117" s="108"/>
      <c r="N117" s="108"/>
      <c r="O117" s="109"/>
      <c r="P117" s="110"/>
    </row>
    <row r="118" spans="2:16" ht="20.100000000000001" customHeight="1">
      <c r="B118" s="87"/>
      <c r="C118" s="89"/>
      <c r="D118" s="153" t="s">
        <v>73</v>
      </c>
      <c r="E118" s="143"/>
      <c r="F118" s="144"/>
      <c r="G118" s="108" t="s">
        <v>2552</v>
      </c>
      <c r="H118" s="108"/>
      <c r="I118" s="108"/>
      <c r="J118" s="108"/>
      <c r="K118" s="108"/>
      <c r="L118" s="108"/>
      <c r="M118" s="108"/>
      <c r="N118" s="108"/>
      <c r="O118" s="109"/>
      <c r="P118" s="110"/>
    </row>
    <row r="119" spans="2:16" ht="20.100000000000001" customHeight="1">
      <c r="B119" s="87"/>
      <c r="C119" s="89"/>
      <c r="D119" s="137" t="s">
        <v>74</v>
      </c>
      <c r="E119" s="340"/>
      <c r="F119" s="138"/>
      <c r="G119" s="108" t="s">
        <v>2552</v>
      </c>
      <c r="H119" s="108"/>
      <c r="I119" s="108"/>
      <c r="J119" s="108"/>
      <c r="K119" s="108"/>
      <c r="L119" s="108"/>
      <c r="M119" s="108"/>
      <c r="N119" s="108"/>
      <c r="O119" s="109"/>
      <c r="P119" s="110"/>
    </row>
    <row r="120" spans="2:16" ht="20.100000000000001" customHeight="1">
      <c r="B120" s="87"/>
      <c r="C120" s="89"/>
      <c r="D120" s="101" t="s">
        <v>75</v>
      </c>
      <c r="E120" s="102"/>
      <c r="F120" s="103"/>
      <c r="G120" s="108" t="s">
        <v>2552</v>
      </c>
      <c r="H120" s="108"/>
      <c r="I120" s="108"/>
      <c r="J120" s="108"/>
      <c r="K120" s="108"/>
      <c r="L120" s="108"/>
      <c r="M120" s="108"/>
      <c r="N120" s="108"/>
      <c r="O120" s="109"/>
      <c r="P120" s="110"/>
    </row>
    <row r="121" spans="2:16" ht="20.100000000000001" customHeight="1">
      <c r="B121" s="87"/>
      <c r="C121" s="89"/>
      <c r="D121" s="101" t="s">
        <v>76</v>
      </c>
      <c r="E121" s="102"/>
      <c r="F121" s="103"/>
      <c r="G121" s="108" t="s">
        <v>2552</v>
      </c>
      <c r="H121" s="108"/>
      <c r="I121" s="108"/>
      <c r="J121" s="108"/>
      <c r="K121" s="108"/>
      <c r="L121" s="108"/>
      <c r="M121" s="108"/>
      <c r="N121" s="108"/>
      <c r="O121" s="109"/>
      <c r="P121" s="110"/>
    </row>
    <row r="122" spans="2:16" ht="20.100000000000001" customHeight="1">
      <c r="B122" s="90"/>
      <c r="C122" s="92"/>
      <c r="D122" s="101" t="s">
        <v>77</v>
      </c>
      <c r="E122" s="102"/>
      <c r="F122" s="103"/>
      <c r="G122" s="108" t="s">
        <v>2552</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2553</v>
      </c>
      <c r="H123" s="108"/>
      <c r="I123" s="108"/>
      <c r="J123" s="108"/>
      <c r="K123" s="108"/>
      <c r="L123" s="108"/>
      <c r="M123" s="108"/>
      <c r="N123" s="108"/>
      <c r="O123" s="109"/>
      <c r="P123" s="110"/>
    </row>
    <row r="124" spans="2:16" ht="20.100000000000001" customHeight="1">
      <c r="B124" s="87"/>
      <c r="C124" s="89"/>
      <c r="D124" s="153" t="s">
        <v>431</v>
      </c>
      <c r="E124" s="143"/>
      <c r="F124" s="144"/>
      <c r="G124" s="108" t="s">
        <v>2554</v>
      </c>
      <c r="H124" s="108"/>
      <c r="I124" s="108"/>
      <c r="J124" s="108"/>
      <c r="K124" s="108"/>
      <c r="L124" s="108"/>
      <c r="M124" s="108"/>
      <c r="N124" s="108"/>
      <c r="O124" s="109"/>
      <c r="P124" s="110"/>
    </row>
    <row r="125" spans="2:16" ht="20.100000000000001" customHeight="1">
      <c r="B125" s="87"/>
      <c r="C125" s="89"/>
      <c r="D125" s="137" t="s">
        <v>432</v>
      </c>
      <c r="E125" s="340"/>
      <c r="F125" s="138"/>
      <c r="G125" s="108" t="s">
        <v>2555</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2556</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2557</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2557</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2557</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2558</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2558</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2558</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2559</v>
      </c>
      <c r="G196" s="306" t="s">
        <v>456</v>
      </c>
      <c r="H196" s="306"/>
      <c r="I196" s="306"/>
      <c r="J196" s="306"/>
      <c r="K196" s="306"/>
      <c r="L196" s="306"/>
      <c r="M196" s="306"/>
      <c r="N196" s="306"/>
      <c r="O196" s="306"/>
      <c r="P196" s="410"/>
    </row>
    <row r="197" spans="1:20" ht="20.100000000000001" customHeight="1">
      <c r="B197" s="186"/>
      <c r="C197" s="130"/>
      <c r="D197" s="130"/>
      <c r="E197" s="130"/>
      <c r="F197" s="14" t="s">
        <v>2559</v>
      </c>
      <c r="G197" s="102" t="s">
        <v>457</v>
      </c>
      <c r="H197" s="102"/>
      <c r="I197" s="102"/>
      <c r="J197" s="102"/>
      <c r="K197" s="102"/>
      <c r="L197" s="102"/>
      <c r="M197" s="102"/>
      <c r="N197" s="102"/>
      <c r="O197" s="102"/>
      <c r="P197" s="263"/>
    </row>
    <row r="198" spans="1:20" ht="20.100000000000001" customHeight="1">
      <c r="B198" s="186"/>
      <c r="C198" s="130"/>
      <c r="D198" s="130"/>
      <c r="E198" s="130"/>
      <c r="F198" s="14" t="s">
        <v>2559</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c r="J200" s="105"/>
      <c r="K200" s="105"/>
      <c r="L200" s="105"/>
      <c r="M200" s="105"/>
      <c r="N200" s="105"/>
      <c r="O200" s="106"/>
      <c r="P200" s="107"/>
    </row>
    <row r="201" spans="1:20" ht="39.950000000000003" customHeight="1">
      <c r="B201" s="82"/>
      <c r="C201" s="78"/>
      <c r="D201" s="486"/>
      <c r="E201" s="414"/>
      <c r="F201" s="130" t="s">
        <v>103</v>
      </c>
      <c r="G201" s="130"/>
      <c r="H201" s="130"/>
      <c r="I201" s="131"/>
      <c r="J201" s="105"/>
      <c r="K201" s="105"/>
      <c r="L201" s="105"/>
      <c r="M201" s="105"/>
      <c r="N201" s="105"/>
      <c r="O201" s="106"/>
      <c r="P201" s="107"/>
    </row>
    <row r="202" spans="1:20" ht="79.5" customHeight="1">
      <c r="B202" s="82"/>
      <c r="C202" s="78"/>
      <c r="D202" s="486"/>
      <c r="E202" s="414"/>
      <c r="F202" s="130" t="s">
        <v>104</v>
      </c>
      <c r="G202" s="130"/>
      <c r="H202" s="130"/>
      <c r="I202" s="131"/>
      <c r="J202" s="105"/>
      <c r="K202" s="105"/>
      <c r="L202" s="105"/>
      <c r="M202" s="105"/>
      <c r="N202" s="105"/>
      <c r="O202" s="106"/>
      <c r="P202" s="107"/>
    </row>
    <row r="203" spans="1:20" ht="79.5" customHeight="1">
      <c r="B203" s="82"/>
      <c r="C203" s="78"/>
      <c r="D203" s="486"/>
      <c r="E203" s="414"/>
      <c r="F203" s="130" t="s">
        <v>414</v>
      </c>
      <c r="G203" s="130"/>
      <c r="H203" s="130"/>
      <c r="I203" s="131"/>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2551</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2551</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2552</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2552</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2560</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2561</v>
      </c>
      <c r="K265" s="122"/>
      <c r="L265" s="122"/>
      <c r="M265" s="122"/>
      <c r="N265" s="122"/>
      <c r="O265" s="122"/>
      <c r="P265" s="123"/>
    </row>
    <row r="266" spans="2:20" ht="20.100000000000001" customHeight="1">
      <c r="B266" s="90"/>
      <c r="C266" s="91"/>
      <c r="D266" s="91"/>
      <c r="E266" s="92"/>
      <c r="F266" s="101" t="s">
        <v>132</v>
      </c>
      <c r="G266" s="102"/>
      <c r="H266" s="102"/>
      <c r="I266" s="103"/>
      <c r="J266" s="109">
        <v>3</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2551</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29</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f>IF(OR($H$283&lt;&gt;"",$K$283&lt;&gt;""),SUM($H$283,$K$283),"")</f>
        <v>14</v>
      </c>
      <c r="F283" s="399"/>
      <c r="G283" s="399"/>
      <c r="H283" s="109">
        <v>6</v>
      </c>
      <c r="I283" s="117"/>
      <c r="J283" s="400"/>
      <c r="K283" s="108">
        <v>8</v>
      </c>
      <c r="L283" s="108"/>
      <c r="M283" s="108"/>
      <c r="N283" s="108"/>
      <c r="O283" s="109"/>
      <c r="P283" s="110"/>
    </row>
    <row r="284" spans="1:20" ht="20.100000000000001" customHeight="1">
      <c r="B284" s="44"/>
      <c r="C284" s="130" t="s">
        <v>138</v>
      </c>
      <c r="D284" s="130"/>
      <c r="E284" s="399">
        <f>IF(OR($H$284&lt;&gt;"",$K$284&lt;&gt;""),SUM($H$284,$K$284),"")</f>
        <v>14</v>
      </c>
      <c r="F284" s="399"/>
      <c r="G284" s="399"/>
      <c r="H284" s="109">
        <v>6</v>
      </c>
      <c r="I284" s="117"/>
      <c r="J284" s="400"/>
      <c r="K284" s="108">
        <v>8</v>
      </c>
      <c r="L284" s="108"/>
      <c r="M284" s="108"/>
      <c r="N284" s="108"/>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5</v>
      </c>
      <c r="H302" s="195"/>
      <c r="I302" s="196"/>
      <c r="J302" s="108">
        <v>3</v>
      </c>
      <c r="K302" s="108"/>
      <c r="L302" s="108"/>
      <c r="M302" s="108">
        <v>2</v>
      </c>
      <c r="N302" s="108"/>
      <c r="O302" s="109"/>
      <c r="P302" s="110"/>
    </row>
    <row r="303" spans="2:20" ht="20.100000000000001" customHeight="1">
      <c r="B303" s="186" t="s">
        <v>158</v>
      </c>
      <c r="C303" s="130"/>
      <c r="D303" s="130"/>
      <c r="E303" s="130"/>
      <c r="F303" s="130"/>
      <c r="G303" s="194">
        <f>IF(OR($J$303&lt;&gt;"",$M$303&lt;&gt;""),SUM($J$303,$M$303),"")</f>
        <v>1</v>
      </c>
      <c r="H303" s="195"/>
      <c r="I303" s="196"/>
      <c r="J303" s="108">
        <v>1</v>
      </c>
      <c r="K303" s="108"/>
      <c r="L303" s="108"/>
      <c r="M303" s="108">
        <v>0</v>
      </c>
      <c r="N303" s="108"/>
      <c r="O303" s="109"/>
      <c r="P303" s="110"/>
    </row>
    <row r="304" spans="2:20" ht="20.100000000000001" customHeight="1">
      <c r="B304" s="186" t="s">
        <v>390</v>
      </c>
      <c r="C304" s="130"/>
      <c r="D304" s="130"/>
      <c r="E304" s="130"/>
      <c r="F304" s="130"/>
      <c r="G304" s="194">
        <f>IF(OR($J$304&lt;&gt;"",$M$304&lt;&gt;""),SUM($J$304,$M$304),"")</f>
        <v>14</v>
      </c>
      <c r="H304" s="195"/>
      <c r="I304" s="196"/>
      <c r="J304" s="108">
        <v>6</v>
      </c>
      <c r="K304" s="108"/>
      <c r="L304" s="108"/>
      <c r="M304" s="108">
        <v>8</v>
      </c>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2</v>
      </c>
      <c r="G323" s="240"/>
      <c r="H323" s="240"/>
      <c r="I323" s="240"/>
      <c r="J323" s="51" t="s">
        <v>477</v>
      </c>
      <c r="K323" s="128">
        <v>2</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2552</v>
      </c>
      <c r="M338" s="94"/>
      <c r="N338" s="94"/>
      <c r="O338" s="94"/>
      <c r="P338" s="95"/>
    </row>
    <row r="339" spans="2:20" ht="20.100000000000001" customHeight="1">
      <c r="B339" s="364"/>
      <c r="C339" s="365"/>
      <c r="D339" s="365"/>
      <c r="E339" s="365"/>
      <c r="F339" s="366"/>
      <c r="G339" s="134" t="s">
        <v>441</v>
      </c>
      <c r="H339" s="113"/>
      <c r="I339" s="109" t="s">
        <v>2552</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2562</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v>0</v>
      </c>
      <c r="J344" s="28">
        <v>4</v>
      </c>
      <c r="K344" s="28"/>
      <c r="L344" s="28"/>
      <c r="M344" s="28"/>
      <c r="N344" s="28"/>
      <c r="O344" s="28"/>
      <c r="P344" s="28"/>
      <c r="Q344" s="12"/>
    </row>
    <row r="345" spans="2:20" ht="20.100000000000001" customHeight="1">
      <c r="B345" s="111" t="s">
        <v>181</v>
      </c>
      <c r="C345" s="112"/>
      <c r="D345" s="112"/>
      <c r="E345" s="112"/>
      <c r="F345" s="113"/>
      <c r="G345" s="28"/>
      <c r="H345" s="28"/>
      <c r="I345" s="28">
        <v>1</v>
      </c>
      <c r="J345" s="28">
        <v>1</v>
      </c>
      <c r="K345" s="28"/>
      <c r="L345" s="28"/>
      <c r="M345" s="28"/>
      <c r="N345" s="28"/>
      <c r="O345" s="28"/>
      <c r="P345" s="28"/>
      <c r="Q345" s="12"/>
    </row>
    <row r="346" spans="2:20" ht="20.100000000000001" customHeight="1">
      <c r="B346" s="354" t="s">
        <v>182</v>
      </c>
      <c r="C346" s="355"/>
      <c r="D346" s="101" t="s">
        <v>183</v>
      </c>
      <c r="E346" s="102"/>
      <c r="F346" s="103"/>
      <c r="G346" s="28"/>
      <c r="H346" s="28"/>
      <c r="I346" s="28">
        <v>0</v>
      </c>
      <c r="J346" s="28">
        <v>4</v>
      </c>
      <c r="K346" s="28"/>
      <c r="L346" s="28"/>
      <c r="M346" s="28"/>
      <c r="N346" s="28"/>
      <c r="O346" s="28"/>
      <c r="P346" s="28"/>
      <c r="Q346" s="12"/>
    </row>
    <row r="347" spans="2:20" ht="20.100000000000001" customHeight="1">
      <c r="B347" s="356"/>
      <c r="C347" s="357"/>
      <c r="D347" s="134" t="s">
        <v>184</v>
      </c>
      <c r="E347" s="112"/>
      <c r="F347" s="113"/>
      <c r="G347" s="352"/>
      <c r="H347" s="352"/>
      <c r="I347" s="352">
        <v>1</v>
      </c>
      <c r="J347" s="352">
        <v>0</v>
      </c>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v>1</v>
      </c>
      <c r="J349" s="352">
        <v>0</v>
      </c>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v>2</v>
      </c>
      <c r="J351" s="352">
        <v>1</v>
      </c>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v>3</v>
      </c>
      <c r="J353" s="28">
        <v>3</v>
      </c>
      <c r="K353" s="28"/>
      <c r="L353" s="28"/>
      <c r="M353" s="28"/>
      <c r="N353" s="28"/>
      <c r="O353" s="28"/>
      <c r="P353" s="28"/>
      <c r="Q353" s="12"/>
    </row>
    <row r="354" spans="1:20" ht="20.100000000000001" customHeight="1" thickBot="1">
      <c r="B354" s="256" t="s">
        <v>188</v>
      </c>
      <c r="C354" s="257"/>
      <c r="D354" s="257"/>
      <c r="E354" s="257"/>
      <c r="F354" s="257"/>
      <c r="G354" s="257"/>
      <c r="H354" s="128"/>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2563</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2564</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t="s">
        <v>2559</v>
      </c>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2551</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2551</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2565</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v>30</v>
      </c>
      <c r="K369" s="117"/>
      <c r="L369" s="117"/>
      <c r="M369" s="102" t="s">
        <v>444</v>
      </c>
      <c r="N369" s="102"/>
      <c r="O369" s="102"/>
      <c r="P369" s="263"/>
      <c r="S369" s="15" t="str">
        <f>IF(F367=MST!CI6,IF(J369="","未記入",""),"")</f>
        <v/>
      </c>
    </row>
    <row r="370" spans="2:20" ht="120" customHeight="1">
      <c r="B370" s="190" t="s">
        <v>196</v>
      </c>
      <c r="C370" s="130"/>
      <c r="D370" s="130" t="s">
        <v>197</v>
      </c>
      <c r="E370" s="130"/>
      <c r="F370" s="121" t="s">
        <v>2566</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2567</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2568</v>
      </c>
      <c r="J375" s="108"/>
      <c r="K375" s="108"/>
      <c r="L375" s="108"/>
      <c r="M375" s="109" t="s">
        <v>2568</v>
      </c>
      <c r="N375" s="117"/>
      <c r="O375" s="117"/>
      <c r="P375" s="118"/>
    </row>
    <row r="376" spans="2:20" ht="20.100000000000001" customHeight="1">
      <c r="B376" s="186"/>
      <c r="C376" s="130"/>
      <c r="D376" s="130"/>
      <c r="E376" s="101" t="s">
        <v>210</v>
      </c>
      <c r="F376" s="102"/>
      <c r="G376" s="102"/>
      <c r="H376" s="103"/>
      <c r="I376" s="109">
        <v>60</v>
      </c>
      <c r="J376" s="117"/>
      <c r="K376" s="117"/>
      <c r="L376" s="55" t="s">
        <v>480</v>
      </c>
      <c r="M376" s="109">
        <v>60</v>
      </c>
      <c r="N376" s="117"/>
      <c r="O376" s="117"/>
      <c r="P376" s="40" t="s">
        <v>480</v>
      </c>
    </row>
    <row r="377" spans="2:20" ht="20.100000000000001" customHeight="1">
      <c r="B377" s="186" t="s">
        <v>45</v>
      </c>
      <c r="C377" s="130"/>
      <c r="D377" s="130"/>
      <c r="E377" s="101" t="s">
        <v>211</v>
      </c>
      <c r="F377" s="102"/>
      <c r="G377" s="102"/>
      <c r="H377" s="103"/>
      <c r="I377" s="109">
        <v>9.15</v>
      </c>
      <c r="J377" s="117"/>
      <c r="K377" s="117"/>
      <c r="L377" s="55" t="s">
        <v>472</v>
      </c>
      <c r="M377" s="109">
        <v>12.96</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2360</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39" t="s">
        <v>204</v>
      </c>
      <c r="C383" s="97"/>
      <c r="D383" s="97"/>
      <c r="E383" s="97"/>
      <c r="F383" s="97"/>
      <c r="G383" s="97"/>
      <c r="H383" s="267"/>
      <c r="I383" s="109">
        <v>75000</v>
      </c>
      <c r="J383" s="117"/>
      <c r="K383" s="117"/>
      <c r="L383" s="50" t="s">
        <v>481</v>
      </c>
      <c r="M383" s="109">
        <v>58500</v>
      </c>
      <c r="N383" s="117"/>
      <c r="O383" s="117"/>
      <c r="P383" s="37" t="s">
        <v>481</v>
      </c>
    </row>
    <row r="384" spans="2:20" ht="20.100000000000001" customHeight="1">
      <c r="B384" s="258"/>
      <c r="C384" s="101" t="s">
        <v>205</v>
      </c>
      <c r="D384" s="102"/>
      <c r="E384" s="102"/>
      <c r="F384" s="102"/>
      <c r="G384" s="102"/>
      <c r="H384" s="103"/>
      <c r="I384" s="109">
        <v>20000</v>
      </c>
      <c r="J384" s="117"/>
      <c r="K384" s="117"/>
      <c r="L384" s="50" t="s">
        <v>481</v>
      </c>
      <c r="M384" s="109">
        <v>11000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40000</v>
      </c>
      <c r="J386" s="117"/>
      <c r="K386" s="117"/>
      <c r="L386" s="50" t="s">
        <v>481</v>
      </c>
      <c r="M386" s="109">
        <v>40000</v>
      </c>
      <c r="N386" s="117"/>
      <c r="O386" s="117"/>
      <c r="P386" s="37" t="s">
        <v>481</v>
      </c>
    </row>
    <row r="387" spans="2:20" ht="20.100000000000001" customHeight="1">
      <c r="B387" s="186"/>
      <c r="C387" s="338"/>
      <c r="D387" s="338"/>
      <c r="E387" s="101" t="s">
        <v>217</v>
      </c>
      <c r="F387" s="102"/>
      <c r="G387" s="102"/>
      <c r="H387" s="103"/>
      <c r="I387" s="109"/>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v>15000</v>
      </c>
      <c r="J389" s="117"/>
      <c r="K389" s="117"/>
      <c r="L389" s="50" t="s">
        <v>481</v>
      </c>
      <c r="M389" s="109">
        <v>7500</v>
      </c>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2569</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c r="H400" s="268"/>
      <c r="I400" s="268"/>
      <c r="J400" s="268"/>
      <c r="K400" s="268"/>
      <c r="L400" s="268"/>
      <c r="M400" s="268"/>
      <c r="N400" s="268"/>
      <c r="O400" s="268"/>
      <c r="P400" s="269"/>
    </row>
    <row r="401" spans="2:20" ht="120" customHeight="1">
      <c r="B401" s="303" t="s">
        <v>216</v>
      </c>
      <c r="C401" s="102"/>
      <c r="D401" s="102"/>
      <c r="E401" s="102"/>
      <c r="F401" s="103"/>
      <c r="G401" s="121" t="s">
        <v>2570</v>
      </c>
      <c r="H401" s="268"/>
      <c r="I401" s="268"/>
      <c r="J401" s="268"/>
      <c r="K401" s="268"/>
      <c r="L401" s="268"/>
      <c r="M401" s="268"/>
      <c r="N401" s="268"/>
      <c r="O401" s="268"/>
      <c r="P401" s="269"/>
    </row>
    <row r="402" spans="2:20" ht="120" customHeight="1">
      <c r="B402" s="303" t="s">
        <v>219</v>
      </c>
      <c r="C402" s="102"/>
      <c r="D402" s="102"/>
      <c r="E402" s="102"/>
      <c r="F402" s="103"/>
      <c r="G402" s="121" t="s">
        <v>2571</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2572</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9</v>
      </c>
      <c r="I430" s="94"/>
      <c r="J430" s="94"/>
      <c r="K430" s="94"/>
      <c r="L430" s="94"/>
      <c r="M430" s="94"/>
      <c r="N430" s="94"/>
      <c r="O430" s="94"/>
      <c r="P430" s="49" t="s">
        <v>477</v>
      </c>
    </row>
    <row r="431" spans="1:20" ht="20.100000000000001" customHeight="1">
      <c r="B431" s="301"/>
      <c r="C431" s="302"/>
      <c r="D431" s="130" t="s">
        <v>245</v>
      </c>
      <c r="E431" s="130"/>
      <c r="F431" s="130"/>
      <c r="G431" s="130"/>
      <c r="H431" s="109">
        <v>16</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2</v>
      </c>
      <c r="I433" s="117"/>
      <c r="J433" s="117"/>
      <c r="K433" s="117"/>
      <c r="L433" s="117"/>
      <c r="M433" s="117"/>
      <c r="N433" s="117"/>
      <c r="O433" s="117"/>
      <c r="P433" s="37" t="s">
        <v>479</v>
      </c>
    </row>
    <row r="434" spans="2:16" ht="20.100000000000001" customHeight="1">
      <c r="B434" s="186"/>
      <c r="C434" s="130"/>
      <c r="D434" s="130" t="s">
        <v>248</v>
      </c>
      <c r="E434" s="130"/>
      <c r="F434" s="130"/>
      <c r="G434" s="130"/>
      <c r="H434" s="109">
        <v>11</v>
      </c>
      <c r="I434" s="117"/>
      <c r="J434" s="117"/>
      <c r="K434" s="117"/>
      <c r="L434" s="117"/>
      <c r="M434" s="117"/>
      <c r="N434" s="117"/>
      <c r="O434" s="117"/>
      <c r="P434" s="37" t="s">
        <v>479</v>
      </c>
    </row>
    <row r="435" spans="2:16" ht="20.100000000000001" customHeight="1">
      <c r="B435" s="186"/>
      <c r="C435" s="130"/>
      <c r="D435" s="130" t="s">
        <v>249</v>
      </c>
      <c r="E435" s="130"/>
      <c r="F435" s="130"/>
      <c r="G435" s="130"/>
      <c r="H435" s="109">
        <v>12</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9</v>
      </c>
      <c r="I439" s="117"/>
      <c r="J439" s="117"/>
      <c r="K439" s="117"/>
      <c r="L439" s="117"/>
      <c r="M439" s="117"/>
      <c r="N439" s="117"/>
      <c r="O439" s="117"/>
      <c r="P439" s="37" t="s">
        <v>479</v>
      </c>
    </row>
    <row r="440" spans="2:16" ht="20.100000000000001" customHeight="1">
      <c r="B440" s="287"/>
      <c r="C440" s="288"/>
      <c r="D440" s="130" t="s">
        <v>254</v>
      </c>
      <c r="E440" s="130"/>
      <c r="F440" s="130"/>
      <c r="G440" s="130"/>
      <c r="H440" s="109">
        <v>3</v>
      </c>
      <c r="I440" s="117"/>
      <c r="J440" s="117"/>
      <c r="K440" s="117"/>
      <c r="L440" s="117"/>
      <c r="M440" s="117"/>
      <c r="N440" s="117"/>
      <c r="O440" s="117"/>
      <c r="P440" s="37" t="s">
        <v>479</v>
      </c>
    </row>
    <row r="441" spans="2:16" ht="20.100000000000001" customHeight="1">
      <c r="B441" s="287"/>
      <c r="C441" s="288"/>
      <c r="D441" s="130" t="s">
        <v>255</v>
      </c>
      <c r="E441" s="130"/>
      <c r="F441" s="130"/>
      <c r="G441" s="130"/>
      <c r="H441" s="109">
        <v>10</v>
      </c>
      <c r="I441" s="117"/>
      <c r="J441" s="117"/>
      <c r="K441" s="117"/>
      <c r="L441" s="117"/>
      <c r="M441" s="117"/>
      <c r="N441" s="117"/>
      <c r="O441" s="117"/>
      <c r="P441" s="37" t="s">
        <v>479</v>
      </c>
    </row>
    <row r="442" spans="2:16" ht="20.100000000000001" customHeight="1">
      <c r="B442" s="287"/>
      <c r="C442" s="288"/>
      <c r="D442" s="130" t="s">
        <v>256</v>
      </c>
      <c r="E442" s="130"/>
      <c r="F442" s="130"/>
      <c r="G442" s="130"/>
      <c r="H442" s="109">
        <v>1</v>
      </c>
      <c r="I442" s="117"/>
      <c r="J442" s="117"/>
      <c r="K442" s="117"/>
      <c r="L442" s="117"/>
      <c r="M442" s="117"/>
      <c r="N442" s="117"/>
      <c r="O442" s="117"/>
      <c r="P442" s="37" t="s">
        <v>479</v>
      </c>
    </row>
    <row r="443" spans="2:16" ht="20.100000000000001" customHeight="1">
      <c r="B443" s="289"/>
      <c r="C443" s="290"/>
      <c r="D443" s="130" t="s">
        <v>257</v>
      </c>
      <c r="E443" s="130"/>
      <c r="F443" s="130"/>
      <c r="G443" s="130"/>
      <c r="H443" s="109">
        <v>2</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7</v>
      </c>
      <c r="I444" s="117"/>
      <c r="J444" s="117"/>
      <c r="K444" s="117"/>
      <c r="L444" s="117"/>
      <c r="M444" s="117"/>
      <c r="N444" s="117"/>
      <c r="O444" s="117"/>
      <c r="P444" s="37" t="s">
        <v>479</v>
      </c>
    </row>
    <row r="445" spans="2:16" ht="20.100000000000001" customHeight="1">
      <c r="B445" s="186"/>
      <c r="C445" s="130"/>
      <c r="D445" s="130" t="s">
        <v>259</v>
      </c>
      <c r="E445" s="130"/>
      <c r="F445" s="130"/>
      <c r="G445" s="130"/>
      <c r="H445" s="109">
        <v>7</v>
      </c>
      <c r="I445" s="117"/>
      <c r="J445" s="117"/>
      <c r="K445" s="117"/>
      <c r="L445" s="117"/>
      <c r="M445" s="117"/>
      <c r="N445" s="117"/>
      <c r="O445" s="117"/>
      <c r="P445" s="37" t="s">
        <v>479</v>
      </c>
    </row>
    <row r="446" spans="2:16" ht="20.100000000000001" customHeight="1">
      <c r="B446" s="186"/>
      <c r="C446" s="130"/>
      <c r="D446" s="130" t="s">
        <v>260</v>
      </c>
      <c r="E446" s="130"/>
      <c r="F446" s="130"/>
      <c r="G446" s="130"/>
      <c r="H446" s="109">
        <v>5</v>
      </c>
      <c r="I446" s="117"/>
      <c r="J446" s="117"/>
      <c r="K446" s="117"/>
      <c r="L446" s="117"/>
      <c r="M446" s="117"/>
      <c r="N446" s="117"/>
      <c r="O446" s="117"/>
      <c r="P446" s="37" t="s">
        <v>479</v>
      </c>
    </row>
    <row r="447" spans="2:16" ht="20.100000000000001" customHeight="1">
      <c r="B447" s="186"/>
      <c r="C447" s="130"/>
      <c r="D447" s="130" t="s">
        <v>261</v>
      </c>
      <c r="E447" s="130"/>
      <c r="F447" s="130"/>
      <c r="G447" s="130"/>
      <c r="H447" s="109">
        <v>3</v>
      </c>
      <c r="I447" s="117"/>
      <c r="J447" s="117"/>
      <c r="K447" s="117"/>
      <c r="L447" s="117"/>
      <c r="M447" s="117"/>
      <c r="N447" s="117"/>
      <c r="O447" s="117"/>
      <c r="P447" s="37" t="s">
        <v>479</v>
      </c>
    </row>
    <row r="448" spans="2:16" ht="20.100000000000001" customHeight="1">
      <c r="B448" s="186"/>
      <c r="C448" s="130"/>
      <c r="D448" s="130" t="s">
        <v>262</v>
      </c>
      <c r="E448" s="130"/>
      <c r="F448" s="130"/>
      <c r="G448" s="130"/>
      <c r="H448" s="109">
        <v>3</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84.4</v>
      </c>
      <c r="I452" s="94"/>
      <c r="J452" s="94"/>
      <c r="K452" s="94"/>
      <c r="L452" s="94"/>
      <c r="M452" s="94"/>
      <c r="N452" s="94"/>
      <c r="O452" s="94"/>
      <c r="P452" s="49" t="s">
        <v>485</v>
      </c>
    </row>
    <row r="453" spans="2:20" ht="20.100000000000001" customHeight="1">
      <c r="B453" s="186" t="s">
        <v>266</v>
      </c>
      <c r="C453" s="130"/>
      <c r="D453" s="130"/>
      <c r="E453" s="130"/>
      <c r="F453" s="130"/>
      <c r="G453" s="130"/>
      <c r="H453" s="109">
        <v>25</v>
      </c>
      <c r="I453" s="117"/>
      <c r="J453" s="117"/>
      <c r="K453" s="117"/>
      <c r="L453" s="117"/>
      <c r="M453" s="117"/>
      <c r="N453" s="117"/>
      <c r="O453" s="117"/>
      <c r="P453" s="37" t="s">
        <v>477</v>
      </c>
    </row>
    <row r="454" spans="2:20" ht="20.100000000000001" customHeight="1">
      <c r="B454" s="186" t="s">
        <v>267</v>
      </c>
      <c r="C454" s="130"/>
      <c r="D454" s="130"/>
      <c r="E454" s="130"/>
      <c r="F454" s="130"/>
      <c r="G454" s="130"/>
      <c r="H454" s="109">
        <v>86.2</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1</v>
      </c>
      <c r="I460" s="117"/>
      <c r="J460" s="117"/>
      <c r="K460" s="117"/>
      <c r="L460" s="117"/>
      <c r="M460" s="117"/>
      <c r="N460" s="117"/>
      <c r="O460" s="117"/>
      <c r="P460" s="37" t="s">
        <v>479</v>
      </c>
    </row>
    <row r="461" spans="2:20" ht="20.100000000000001" customHeight="1">
      <c r="B461" s="283"/>
      <c r="C461" s="284"/>
      <c r="D461" s="284"/>
      <c r="E461" s="130" t="s">
        <v>277</v>
      </c>
      <c r="F461" s="130"/>
      <c r="G461" s="130"/>
      <c r="H461" s="109">
        <v>5</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7</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2589</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2601</v>
      </c>
      <c r="I474" s="268"/>
      <c r="J474" s="268"/>
      <c r="K474" s="268"/>
      <c r="L474" s="268"/>
      <c r="M474" s="268"/>
      <c r="N474" s="268"/>
      <c r="O474" s="268"/>
      <c r="P474" s="269"/>
    </row>
    <row r="475" spans="1:20" ht="20.100000000000001" customHeight="1">
      <c r="B475" s="280"/>
      <c r="C475" s="101" t="s">
        <v>14</v>
      </c>
      <c r="D475" s="102"/>
      <c r="E475" s="102"/>
      <c r="F475" s="102"/>
      <c r="G475" s="103"/>
      <c r="H475" s="217" t="s">
        <v>2573</v>
      </c>
      <c r="I475" s="132"/>
      <c r="J475" s="35" t="s">
        <v>469</v>
      </c>
      <c r="K475" s="132" t="s">
        <v>2602</v>
      </c>
      <c r="L475" s="132"/>
      <c r="M475" s="35" t="s">
        <v>469</v>
      </c>
      <c r="N475" s="132" t="s">
        <v>2603</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17</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17</v>
      </c>
      <c r="N478" s="35" t="s">
        <v>486</v>
      </c>
      <c r="O478" s="24">
        <v>0</v>
      </c>
      <c r="P478" s="37" t="s">
        <v>487</v>
      </c>
    </row>
    <row r="479" spans="1:20" ht="39.950000000000003" customHeight="1">
      <c r="B479" s="280"/>
      <c r="C479" s="101" t="s">
        <v>284</v>
      </c>
      <c r="D479" s="102"/>
      <c r="E479" s="102"/>
      <c r="F479" s="102"/>
      <c r="G479" s="103"/>
      <c r="H479" s="121" t="s">
        <v>2574</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2575</v>
      </c>
      <c r="I481" s="268"/>
      <c r="J481" s="268"/>
      <c r="K481" s="268"/>
      <c r="L481" s="268"/>
      <c r="M481" s="268"/>
      <c r="N481" s="268"/>
      <c r="O481" s="268"/>
      <c r="P481" s="269"/>
    </row>
    <row r="482" spans="2:16" ht="20.100000000000001" customHeight="1">
      <c r="B482" s="273"/>
      <c r="C482" s="101" t="s">
        <v>14</v>
      </c>
      <c r="D482" s="102"/>
      <c r="E482" s="102"/>
      <c r="F482" s="102"/>
      <c r="G482" s="103"/>
      <c r="H482" s="217" t="s">
        <v>2573</v>
      </c>
      <c r="I482" s="132"/>
      <c r="J482" s="35" t="s">
        <v>469</v>
      </c>
      <c r="K482" s="132" t="s">
        <v>2576</v>
      </c>
      <c r="L482" s="132"/>
      <c r="M482" s="35" t="s">
        <v>469</v>
      </c>
      <c r="N482" s="132" t="s">
        <v>2577</v>
      </c>
      <c r="O482" s="132"/>
      <c r="P482" s="133"/>
    </row>
    <row r="483" spans="2:16" ht="20.100000000000001" customHeight="1">
      <c r="B483" s="273"/>
      <c r="C483" s="134" t="s">
        <v>280</v>
      </c>
      <c r="D483" s="112"/>
      <c r="E483" s="113"/>
      <c r="F483" s="137" t="s">
        <v>281</v>
      </c>
      <c r="G483" s="138"/>
      <c r="H483" s="23">
        <v>8</v>
      </c>
      <c r="I483" s="35" t="s">
        <v>486</v>
      </c>
      <c r="J483" s="24">
        <v>45</v>
      </c>
      <c r="K483" s="35" t="s">
        <v>487</v>
      </c>
      <c r="L483" s="56" t="s">
        <v>435</v>
      </c>
      <c r="M483" s="24">
        <v>17</v>
      </c>
      <c r="N483" s="35" t="s">
        <v>486</v>
      </c>
      <c r="O483" s="24">
        <v>15</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t="s">
        <v>2578</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2552</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2579</v>
      </c>
      <c r="M512" s="105"/>
      <c r="N512" s="105"/>
      <c r="O512" s="106"/>
      <c r="P512" s="107"/>
    </row>
    <row r="513" spans="2:20" ht="20.100000000000001" customHeight="1">
      <c r="B513" s="111" t="s">
        <v>287</v>
      </c>
      <c r="C513" s="112"/>
      <c r="D513" s="112"/>
      <c r="E513" s="112"/>
      <c r="F513" s="112"/>
      <c r="G513" s="113"/>
      <c r="H513" s="109" t="s">
        <v>2552</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2579</v>
      </c>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2552</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t="s">
        <v>2580</v>
      </c>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t="s">
        <v>2551</v>
      </c>
      <c r="K522" s="108"/>
      <c r="L522" s="108"/>
      <c r="M522" s="108"/>
      <c r="N522" s="108"/>
      <c r="O522" s="109"/>
      <c r="P522" s="110"/>
      <c r="S522" s="15" t="str">
        <f>IF($F$519=MST!$I$6,IF(J522="","未記入",""),"")</f>
        <v/>
      </c>
    </row>
    <row r="523" spans="2:20" ht="20.100000000000001" customHeight="1">
      <c r="B523" s="111" t="s">
        <v>2514</v>
      </c>
      <c r="C523" s="112"/>
      <c r="D523" s="112"/>
      <c r="E523" s="113"/>
      <c r="F523" s="109" t="s">
        <v>2551</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2581</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2581</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2582</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2582</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2582</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2552</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2552</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2552</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2552</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2552</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2552</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2552</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2552</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2552</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2552</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2552</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2552</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2552</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2552</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2552</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2552</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2551</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2552</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2551</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2552</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2583</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tabSelected="1" view="pageBreakPreview" topLeftCell="A40" zoomScaleNormal="85" zoomScaleSheetLayoutView="100" workbookViewId="0">
      <selection activeCell="M48" sqref="M48:Q4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2584</v>
      </c>
      <c r="K4" s="497"/>
      <c r="L4" s="497"/>
      <c r="M4" s="496" t="s">
        <v>2585</v>
      </c>
      <c r="N4" s="497"/>
      <c r="O4" s="497"/>
      <c r="P4" s="497"/>
      <c r="Q4" s="497"/>
      <c r="R4" s="65"/>
      <c r="S4" s="25"/>
      <c r="T4" s="12"/>
    </row>
    <row r="5" spans="1:23" ht="50.1" customHeight="1">
      <c r="B5" s="525"/>
      <c r="C5" s="504" t="s">
        <v>308</v>
      </c>
      <c r="D5" s="504"/>
      <c r="E5" s="504"/>
      <c r="F5" s="504"/>
      <c r="G5" s="504"/>
      <c r="H5" s="494" t="s">
        <v>2360</v>
      </c>
      <c r="I5" s="495"/>
      <c r="J5" s="496"/>
      <c r="K5" s="497"/>
      <c r="L5" s="497"/>
      <c r="M5" s="496"/>
      <c r="N5" s="497"/>
      <c r="O5" s="497"/>
      <c r="P5" s="497"/>
      <c r="Q5" s="497"/>
      <c r="R5" s="65"/>
      <c r="S5" s="25"/>
    </row>
    <row r="6" spans="1:23" ht="50.1" customHeight="1">
      <c r="B6" s="525"/>
      <c r="C6" s="504" t="s">
        <v>309</v>
      </c>
      <c r="D6" s="504"/>
      <c r="E6" s="504"/>
      <c r="F6" s="504"/>
      <c r="G6" s="504"/>
      <c r="H6" s="494" t="s">
        <v>2360</v>
      </c>
      <c r="I6" s="495"/>
      <c r="J6" s="496"/>
      <c r="K6" s="497"/>
      <c r="L6" s="497"/>
      <c r="M6" s="496"/>
      <c r="N6" s="497"/>
      <c r="O6" s="497"/>
      <c r="P6" s="497"/>
      <c r="Q6" s="497"/>
      <c r="R6" s="65"/>
      <c r="S6" s="25"/>
    </row>
    <row r="7" spans="1:23" ht="50.1" customHeight="1">
      <c r="B7" s="525"/>
      <c r="C7" s="504" t="s">
        <v>310</v>
      </c>
      <c r="D7" s="504"/>
      <c r="E7" s="504"/>
      <c r="F7" s="504"/>
      <c r="G7" s="504"/>
      <c r="H7" s="494" t="s">
        <v>2360</v>
      </c>
      <c r="I7" s="495"/>
      <c r="J7" s="496"/>
      <c r="K7" s="497"/>
      <c r="L7" s="497"/>
      <c r="M7" s="496"/>
      <c r="N7" s="497"/>
      <c r="O7" s="497"/>
      <c r="P7" s="497"/>
      <c r="Q7" s="497"/>
      <c r="R7" s="65"/>
      <c r="S7" s="25"/>
    </row>
    <row r="8" spans="1:23" ht="50.1" customHeight="1">
      <c r="B8" s="525"/>
      <c r="C8" s="504" t="s">
        <v>311</v>
      </c>
      <c r="D8" s="504"/>
      <c r="E8" s="504"/>
      <c r="F8" s="504"/>
      <c r="G8" s="504"/>
      <c r="H8" s="494" t="s">
        <v>2360</v>
      </c>
      <c r="I8" s="495"/>
      <c r="J8" s="496"/>
      <c r="K8" s="497"/>
      <c r="L8" s="497"/>
      <c r="M8" s="496"/>
      <c r="N8" s="497"/>
      <c r="O8" s="497"/>
      <c r="P8" s="497"/>
      <c r="Q8" s="497"/>
      <c r="R8" s="65"/>
      <c r="S8" s="25"/>
    </row>
    <row r="9" spans="1:23" ht="50.1" customHeight="1">
      <c r="B9" s="525"/>
      <c r="C9" s="504" t="s">
        <v>312</v>
      </c>
      <c r="D9" s="504"/>
      <c r="E9" s="504"/>
      <c r="F9" s="504"/>
      <c r="G9" s="504"/>
      <c r="H9" s="494" t="s">
        <v>2360</v>
      </c>
      <c r="I9" s="495"/>
      <c r="J9" s="496"/>
      <c r="K9" s="497"/>
      <c r="L9" s="497"/>
      <c r="M9" s="496"/>
      <c r="N9" s="497"/>
      <c r="O9" s="497"/>
      <c r="P9" s="497"/>
      <c r="Q9" s="497"/>
      <c r="R9" s="65"/>
      <c r="S9" s="25"/>
    </row>
    <row r="10" spans="1:23" ht="50.1" customHeight="1">
      <c r="B10" s="525"/>
      <c r="C10" s="504" t="s">
        <v>313</v>
      </c>
      <c r="D10" s="504"/>
      <c r="E10" s="504"/>
      <c r="F10" s="504"/>
      <c r="G10" s="504"/>
      <c r="H10" s="494" t="s">
        <v>2360</v>
      </c>
      <c r="I10" s="495"/>
      <c r="J10" s="496"/>
      <c r="K10" s="497"/>
      <c r="L10" s="497"/>
      <c r="M10" s="496"/>
      <c r="N10" s="497"/>
      <c r="O10" s="497"/>
      <c r="P10" s="497"/>
      <c r="Q10" s="497"/>
      <c r="R10" s="65"/>
      <c r="S10" s="25"/>
    </row>
    <row r="11" spans="1:23" ht="50.1" customHeight="1">
      <c r="B11" s="525"/>
      <c r="C11" s="504" t="s">
        <v>314</v>
      </c>
      <c r="D11" s="504"/>
      <c r="E11" s="504"/>
      <c r="F11" s="504"/>
      <c r="G11" s="504"/>
      <c r="H11" s="494" t="s">
        <v>2360</v>
      </c>
      <c r="I11" s="495"/>
      <c r="J11" s="496"/>
      <c r="K11" s="497"/>
      <c r="L11" s="497"/>
      <c r="M11" s="496"/>
      <c r="N11" s="497"/>
      <c r="O11" s="497"/>
      <c r="P11" s="497"/>
      <c r="Q11" s="497"/>
      <c r="R11" s="65"/>
      <c r="S11" s="25"/>
    </row>
    <row r="12" spans="1:23" ht="50.1" customHeight="1">
      <c r="B12" s="525"/>
      <c r="C12" s="504" t="s">
        <v>315</v>
      </c>
      <c r="D12" s="504"/>
      <c r="E12" s="504"/>
      <c r="F12" s="504"/>
      <c r="G12" s="504"/>
      <c r="H12" s="494" t="s">
        <v>2360</v>
      </c>
      <c r="I12" s="495"/>
      <c r="J12" s="496"/>
      <c r="K12" s="497"/>
      <c r="L12" s="497"/>
      <c r="M12" s="496"/>
      <c r="N12" s="497"/>
      <c r="O12" s="497"/>
      <c r="P12" s="497"/>
      <c r="Q12" s="497"/>
      <c r="R12" s="65"/>
      <c r="S12" s="25"/>
    </row>
    <row r="13" spans="1:23" ht="50.1" customHeight="1">
      <c r="B13" s="525"/>
      <c r="C13" s="504" t="s">
        <v>316</v>
      </c>
      <c r="D13" s="504"/>
      <c r="E13" s="504"/>
      <c r="F13" s="504"/>
      <c r="G13" s="504"/>
      <c r="H13" s="494" t="s">
        <v>2360</v>
      </c>
      <c r="I13" s="495"/>
      <c r="J13" s="496"/>
      <c r="K13" s="497"/>
      <c r="L13" s="497"/>
      <c r="M13" s="496"/>
      <c r="N13" s="497"/>
      <c r="O13" s="497"/>
      <c r="P13" s="497"/>
      <c r="Q13" s="497"/>
      <c r="R13" s="65"/>
      <c r="S13" s="25"/>
    </row>
    <row r="14" spans="1:23" ht="50.1" customHeight="1">
      <c r="B14" s="525"/>
      <c r="C14" s="504" t="s">
        <v>317</v>
      </c>
      <c r="D14" s="504"/>
      <c r="E14" s="504"/>
      <c r="F14" s="504"/>
      <c r="G14" s="504"/>
      <c r="H14" s="494" t="s">
        <v>2360</v>
      </c>
      <c r="I14" s="495"/>
      <c r="J14" s="496"/>
      <c r="K14" s="497"/>
      <c r="L14" s="497"/>
      <c r="M14" s="496"/>
      <c r="N14" s="497"/>
      <c r="O14" s="497"/>
      <c r="P14" s="497"/>
      <c r="Q14" s="497"/>
      <c r="R14" s="65"/>
      <c r="S14" s="25"/>
    </row>
    <row r="15" spans="1:23" ht="50.1" customHeight="1" thickBot="1">
      <c r="B15" s="526"/>
      <c r="C15" s="534" t="s">
        <v>318</v>
      </c>
      <c r="D15" s="534"/>
      <c r="E15" s="534"/>
      <c r="F15" s="534"/>
      <c r="G15" s="534"/>
      <c r="H15" s="498" t="s">
        <v>2360</v>
      </c>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t="s">
        <v>2586</v>
      </c>
      <c r="I17" s="495"/>
      <c r="J17" s="496"/>
      <c r="K17" s="497"/>
      <c r="L17" s="497"/>
      <c r="M17" s="496"/>
      <c r="N17" s="497"/>
      <c r="O17" s="497"/>
      <c r="P17" s="497"/>
      <c r="Q17" s="497"/>
      <c r="R17" s="65"/>
      <c r="S17" s="25"/>
    </row>
    <row r="18" spans="2:19" ht="50.1" customHeight="1">
      <c r="B18" s="59"/>
      <c r="C18" s="504" t="s">
        <v>341</v>
      </c>
      <c r="D18" s="504"/>
      <c r="E18" s="504"/>
      <c r="F18" s="504"/>
      <c r="G18" s="504"/>
      <c r="H18" s="494" t="s">
        <v>2586</v>
      </c>
      <c r="I18" s="495"/>
      <c r="J18" s="496"/>
      <c r="K18" s="497"/>
      <c r="L18" s="497"/>
      <c r="M18" s="496"/>
      <c r="N18" s="497"/>
      <c r="O18" s="497"/>
      <c r="P18" s="497"/>
      <c r="Q18" s="497"/>
      <c r="R18" s="65"/>
      <c r="S18" s="25"/>
    </row>
    <row r="19" spans="2:19" ht="50.1" customHeight="1">
      <c r="B19" s="59"/>
      <c r="C19" s="530" t="s">
        <v>406</v>
      </c>
      <c r="D19" s="531"/>
      <c r="E19" s="531"/>
      <c r="F19" s="531"/>
      <c r="G19" s="532"/>
      <c r="H19" s="494" t="s">
        <v>2586</v>
      </c>
      <c r="I19" s="495"/>
      <c r="J19" s="496"/>
      <c r="K19" s="497"/>
      <c r="L19" s="497"/>
      <c r="M19" s="496"/>
      <c r="N19" s="497"/>
      <c r="O19" s="497"/>
      <c r="P19" s="497"/>
      <c r="Q19" s="497"/>
      <c r="R19" s="65"/>
      <c r="S19" s="25"/>
    </row>
    <row r="20" spans="2:19" ht="50.1" customHeight="1">
      <c r="B20" s="59"/>
      <c r="C20" s="504" t="s">
        <v>334</v>
      </c>
      <c r="D20" s="504"/>
      <c r="E20" s="504"/>
      <c r="F20" s="504"/>
      <c r="G20" s="504"/>
      <c r="H20" s="494" t="s">
        <v>2586</v>
      </c>
      <c r="I20" s="495"/>
      <c r="J20" s="496"/>
      <c r="K20" s="497"/>
      <c r="L20" s="497"/>
      <c r="M20" s="496"/>
      <c r="N20" s="497"/>
      <c r="O20" s="497"/>
      <c r="P20" s="497"/>
      <c r="Q20" s="497"/>
      <c r="R20" s="65"/>
      <c r="S20" s="25"/>
    </row>
    <row r="21" spans="2:19" ht="50.1" customHeight="1">
      <c r="B21" s="59"/>
      <c r="C21" s="504" t="s">
        <v>338</v>
      </c>
      <c r="D21" s="504"/>
      <c r="E21" s="504"/>
      <c r="F21" s="504"/>
      <c r="G21" s="504"/>
      <c r="H21" s="494" t="s">
        <v>2586</v>
      </c>
      <c r="I21" s="495"/>
      <c r="J21" s="496"/>
      <c r="K21" s="497"/>
      <c r="L21" s="497"/>
      <c r="M21" s="496"/>
      <c r="N21" s="497"/>
      <c r="O21" s="497"/>
      <c r="P21" s="497"/>
      <c r="Q21" s="497"/>
      <c r="R21" s="65"/>
      <c r="S21" s="25"/>
    </row>
    <row r="22" spans="2:19" ht="50.1" customHeight="1">
      <c r="B22" s="59"/>
      <c r="C22" s="504" t="s">
        <v>337</v>
      </c>
      <c r="D22" s="504"/>
      <c r="E22" s="504"/>
      <c r="F22" s="504"/>
      <c r="G22" s="504"/>
      <c r="H22" s="494" t="s">
        <v>2586</v>
      </c>
      <c r="I22" s="495"/>
      <c r="J22" s="496"/>
      <c r="K22" s="497"/>
      <c r="L22" s="497"/>
      <c r="M22" s="496"/>
      <c r="N22" s="497"/>
      <c r="O22" s="497"/>
      <c r="P22" s="497"/>
      <c r="Q22" s="497"/>
      <c r="R22" s="65"/>
      <c r="S22" s="25"/>
    </row>
    <row r="23" spans="2:19" ht="50.1" customHeight="1">
      <c r="B23" s="59"/>
      <c r="C23" s="504" t="s">
        <v>342</v>
      </c>
      <c r="D23" s="504"/>
      <c r="E23" s="504"/>
      <c r="F23" s="504"/>
      <c r="G23" s="504"/>
      <c r="H23" s="494" t="s">
        <v>2586</v>
      </c>
      <c r="I23" s="495"/>
      <c r="J23" s="496"/>
      <c r="K23" s="497"/>
      <c r="L23" s="497"/>
      <c r="M23" s="496"/>
      <c r="N23" s="497"/>
      <c r="O23" s="497"/>
      <c r="P23" s="497"/>
      <c r="Q23" s="497"/>
      <c r="R23" s="65"/>
      <c r="S23" s="25"/>
    </row>
    <row r="24" spans="2:19" ht="50.1" customHeight="1">
      <c r="B24" s="59"/>
      <c r="C24" s="504" t="s">
        <v>395</v>
      </c>
      <c r="D24" s="504"/>
      <c r="E24" s="504"/>
      <c r="F24" s="504"/>
      <c r="G24" s="504"/>
      <c r="H24" s="494" t="s">
        <v>2586</v>
      </c>
      <c r="I24" s="495"/>
      <c r="J24" s="496"/>
      <c r="K24" s="497"/>
      <c r="L24" s="497"/>
      <c r="M24" s="496"/>
      <c r="N24" s="497"/>
      <c r="O24" s="497"/>
      <c r="P24" s="497"/>
      <c r="Q24" s="497"/>
      <c r="R24" s="65"/>
      <c r="S24" s="25"/>
    </row>
    <row r="25" spans="2:19" ht="50.1" customHeight="1" thickBot="1">
      <c r="B25" s="59"/>
      <c r="C25" s="516" t="s">
        <v>339</v>
      </c>
      <c r="D25" s="516"/>
      <c r="E25" s="516"/>
      <c r="F25" s="516"/>
      <c r="G25" s="516"/>
      <c r="H25" s="498" t="s">
        <v>2586</v>
      </c>
      <c r="I25" s="499"/>
      <c r="J25" s="511"/>
      <c r="K25" s="512"/>
      <c r="L25" s="512"/>
      <c r="M25" s="511"/>
      <c r="N25" s="512"/>
      <c r="O25" s="512"/>
      <c r="P25" s="512"/>
      <c r="Q25" s="512"/>
      <c r="R25" s="66"/>
      <c r="S25" s="26"/>
    </row>
    <row r="26" spans="2:19" ht="50.1" customHeight="1" thickBot="1">
      <c r="B26" s="522" t="s">
        <v>320</v>
      </c>
      <c r="C26" s="523"/>
      <c r="D26" s="523"/>
      <c r="E26" s="523"/>
      <c r="F26" s="523"/>
      <c r="G26" s="523"/>
      <c r="H26" s="500" t="s">
        <v>2586</v>
      </c>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t="s">
        <v>2360</v>
      </c>
      <c r="I28" s="495"/>
      <c r="J28" s="496"/>
      <c r="K28" s="497"/>
      <c r="L28" s="497"/>
      <c r="M28" s="496"/>
      <c r="N28" s="497"/>
      <c r="O28" s="497"/>
      <c r="P28" s="497"/>
      <c r="Q28" s="497"/>
      <c r="R28" s="65"/>
      <c r="S28" s="25"/>
    </row>
    <row r="29" spans="2:19" ht="50.1" customHeight="1">
      <c r="B29" s="59"/>
      <c r="C29" s="504" t="s">
        <v>323</v>
      </c>
      <c r="D29" s="504"/>
      <c r="E29" s="504"/>
      <c r="F29" s="504"/>
      <c r="G29" s="504"/>
      <c r="H29" s="494" t="s">
        <v>2360</v>
      </c>
      <c r="I29" s="495"/>
      <c r="J29" s="496"/>
      <c r="K29" s="497"/>
      <c r="L29" s="497"/>
      <c r="M29" s="496"/>
      <c r="N29" s="497"/>
      <c r="O29" s="497"/>
      <c r="P29" s="497"/>
      <c r="Q29" s="497"/>
      <c r="R29" s="65"/>
      <c r="S29" s="25"/>
    </row>
    <row r="30" spans="2:19" ht="50.1" customHeight="1">
      <c r="B30" s="59"/>
      <c r="C30" s="504" t="s">
        <v>324</v>
      </c>
      <c r="D30" s="504"/>
      <c r="E30" s="504"/>
      <c r="F30" s="504"/>
      <c r="G30" s="504"/>
      <c r="H30" s="494" t="s">
        <v>2360</v>
      </c>
      <c r="I30" s="495"/>
      <c r="J30" s="496"/>
      <c r="K30" s="497"/>
      <c r="L30" s="497"/>
      <c r="M30" s="496"/>
      <c r="N30" s="497"/>
      <c r="O30" s="497"/>
      <c r="P30" s="497"/>
      <c r="Q30" s="497"/>
      <c r="R30" s="65"/>
      <c r="S30" s="25"/>
    </row>
    <row r="31" spans="2:19" ht="50.1" customHeight="1">
      <c r="B31" s="59"/>
      <c r="C31" s="504" t="s">
        <v>325</v>
      </c>
      <c r="D31" s="504"/>
      <c r="E31" s="504"/>
      <c r="F31" s="504"/>
      <c r="G31" s="504"/>
      <c r="H31" s="494" t="s">
        <v>2360</v>
      </c>
      <c r="I31" s="495"/>
      <c r="J31" s="496"/>
      <c r="K31" s="497"/>
      <c r="L31" s="497"/>
      <c r="M31" s="496"/>
      <c r="N31" s="497"/>
      <c r="O31" s="497"/>
      <c r="P31" s="497"/>
      <c r="Q31" s="497"/>
      <c r="R31" s="65"/>
      <c r="S31" s="25"/>
    </row>
    <row r="32" spans="2:19" ht="50.1" customHeight="1">
      <c r="B32" s="59"/>
      <c r="C32" s="504" t="s">
        <v>326</v>
      </c>
      <c r="D32" s="504"/>
      <c r="E32" s="504"/>
      <c r="F32" s="504"/>
      <c r="G32" s="504"/>
      <c r="H32" s="494" t="s">
        <v>2360</v>
      </c>
      <c r="I32" s="495"/>
      <c r="J32" s="496"/>
      <c r="K32" s="497"/>
      <c r="L32" s="497"/>
      <c r="M32" s="496"/>
      <c r="N32" s="497"/>
      <c r="O32" s="497"/>
      <c r="P32" s="497"/>
      <c r="Q32" s="497"/>
      <c r="R32" s="65"/>
      <c r="S32" s="25"/>
    </row>
    <row r="33" spans="2:19" ht="50.1" customHeight="1">
      <c r="B33" s="59"/>
      <c r="C33" s="504" t="s">
        <v>327</v>
      </c>
      <c r="D33" s="504"/>
      <c r="E33" s="504"/>
      <c r="F33" s="504"/>
      <c r="G33" s="504"/>
      <c r="H33" s="494" t="s">
        <v>2360</v>
      </c>
      <c r="I33" s="495"/>
      <c r="J33" s="496"/>
      <c r="K33" s="497"/>
      <c r="L33" s="497"/>
      <c r="M33" s="496"/>
      <c r="N33" s="497"/>
      <c r="O33" s="497"/>
      <c r="P33" s="497"/>
      <c r="Q33" s="497"/>
      <c r="R33" s="65"/>
      <c r="S33" s="25"/>
    </row>
    <row r="34" spans="2:19" ht="50.1" customHeight="1">
      <c r="B34" s="59"/>
      <c r="C34" s="504" t="s">
        <v>328</v>
      </c>
      <c r="D34" s="504"/>
      <c r="E34" s="504"/>
      <c r="F34" s="504"/>
      <c r="G34" s="504"/>
      <c r="H34" s="494" t="s">
        <v>2360</v>
      </c>
      <c r="I34" s="495"/>
      <c r="J34" s="496"/>
      <c r="K34" s="497"/>
      <c r="L34" s="497"/>
      <c r="M34" s="496"/>
      <c r="N34" s="497"/>
      <c r="O34" s="497"/>
      <c r="P34" s="497"/>
      <c r="Q34" s="497"/>
      <c r="R34" s="65"/>
      <c r="S34" s="25"/>
    </row>
    <row r="35" spans="2:19" ht="50.1" customHeight="1">
      <c r="B35" s="59"/>
      <c r="C35" s="504" t="s">
        <v>329</v>
      </c>
      <c r="D35" s="504"/>
      <c r="E35" s="504"/>
      <c r="F35" s="504"/>
      <c r="G35" s="504"/>
      <c r="H35" s="494" t="s">
        <v>2360</v>
      </c>
      <c r="I35" s="495"/>
      <c r="J35" s="496"/>
      <c r="K35" s="497"/>
      <c r="L35" s="497"/>
      <c r="M35" s="496"/>
      <c r="N35" s="497"/>
      <c r="O35" s="497"/>
      <c r="P35" s="497"/>
      <c r="Q35" s="497"/>
      <c r="R35" s="65"/>
      <c r="S35" s="25"/>
    </row>
    <row r="36" spans="2:19" ht="50.1" customHeight="1">
      <c r="B36" s="59"/>
      <c r="C36" s="504" t="s">
        <v>331</v>
      </c>
      <c r="D36" s="504"/>
      <c r="E36" s="504"/>
      <c r="F36" s="504"/>
      <c r="G36" s="504"/>
      <c r="H36" s="494" t="s">
        <v>2360</v>
      </c>
      <c r="I36" s="495"/>
      <c r="J36" s="496"/>
      <c r="K36" s="497"/>
      <c r="L36" s="497"/>
      <c r="M36" s="496"/>
      <c r="N36" s="497"/>
      <c r="O36" s="497"/>
      <c r="P36" s="497"/>
      <c r="Q36" s="497"/>
      <c r="R36" s="65"/>
      <c r="S36" s="25"/>
    </row>
    <row r="37" spans="2:19" ht="50.1" customHeight="1" thickBot="1">
      <c r="B37" s="59"/>
      <c r="C37" s="516" t="s">
        <v>330</v>
      </c>
      <c r="D37" s="516"/>
      <c r="E37" s="516"/>
      <c r="F37" s="516"/>
      <c r="G37" s="516"/>
      <c r="H37" s="494" t="s">
        <v>2360</v>
      </c>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t="s">
        <v>2360</v>
      </c>
      <c r="I39" s="495"/>
      <c r="J39" s="496"/>
      <c r="K39" s="497"/>
      <c r="L39" s="497"/>
      <c r="M39" s="496"/>
      <c r="N39" s="497"/>
      <c r="O39" s="497"/>
      <c r="P39" s="497"/>
      <c r="Q39" s="497"/>
      <c r="R39" s="65"/>
      <c r="S39" s="25"/>
    </row>
    <row r="40" spans="2:19" ht="50.1" customHeight="1">
      <c r="B40" s="502"/>
      <c r="C40" s="504" t="s">
        <v>335</v>
      </c>
      <c r="D40" s="504"/>
      <c r="E40" s="504"/>
      <c r="F40" s="504"/>
      <c r="G40" s="504"/>
      <c r="H40" s="494" t="s">
        <v>2360</v>
      </c>
      <c r="I40" s="495"/>
      <c r="J40" s="496"/>
      <c r="K40" s="497"/>
      <c r="L40" s="497"/>
      <c r="M40" s="496"/>
      <c r="N40" s="497"/>
      <c r="O40" s="497"/>
      <c r="P40" s="497"/>
      <c r="Q40" s="497"/>
      <c r="R40" s="65"/>
      <c r="S40" s="25"/>
    </row>
    <row r="41" spans="2:19" ht="50.1" customHeight="1" thickBot="1">
      <c r="B41" s="502"/>
      <c r="C41" s="516" t="s">
        <v>336</v>
      </c>
      <c r="D41" s="516"/>
      <c r="E41" s="516"/>
      <c r="F41" s="516"/>
      <c r="G41" s="516"/>
      <c r="H41" s="498" t="s">
        <v>2360</v>
      </c>
      <c r="I41" s="499"/>
      <c r="J41" s="511"/>
      <c r="K41" s="512"/>
      <c r="L41" s="512"/>
      <c r="M41" s="511"/>
      <c r="N41" s="512"/>
      <c r="O41" s="512"/>
      <c r="P41" s="512"/>
      <c r="Q41" s="512"/>
      <c r="R41" s="66"/>
      <c r="S41" s="26"/>
    </row>
    <row r="42" spans="2:19" ht="50.1" customHeight="1" thickBot="1">
      <c r="B42" s="517" t="s">
        <v>343</v>
      </c>
      <c r="C42" s="518"/>
      <c r="D42" s="518"/>
      <c r="E42" s="518"/>
      <c r="F42" s="518"/>
      <c r="G42" s="519"/>
      <c r="H42" s="500" t="s">
        <v>2360</v>
      </c>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t="s">
        <v>2360</v>
      </c>
      <c r="I44" s="495"/>
      <c r="J44" s="496"/>
      <c r="K44" s="497"/>
      <c r="L44" s="497"/>
      <c r="M44" s="496"/>
      <c r="N44" s="497"/>
      <c r="O44" s="497"/>
      <c r="P44" s="497"/>
      <c r="Q44" s="497"/>
      <c r="R44" s="65"/>
      <c r="S44" s="25"/>
    </row>
    <row r="45" spans="2:19" ht="50.1" customHeight="1">
      <c r="B45" s="502"/>
      <c r="C45" s="504" t="s">
        <v>346</v>
      </c>
      <c r="D45" s="504"/>
      <c r="E45" s="504"/>
      <c r="F45" s="504"/>
      <c r="G45" s="504"/>
      <c r="H45" s="494" t="s">
        <v>2360</v>
      </c>
      <c r="I45" s="495"/>
      <c r="J45" s="496"/>
      <c r="K45" s="497"/>
      <c r="L45" s="497"/>
      <c r="M45" s="496"/>
      <c r="N45" s="497"/>
      <c r="O45" s="497"/>
      <c r="P45" s="497"/>
      <c r="Q45" s="497"/>
      <c r="R45" s="65"/>
      <c r="S45" s="25"/>
    </row>
    <row r="46" spans="2:19" ht="50.1" customHeight="1" thickBot="1">
      <c r="B46" s="502"/>
      <c r="C46" s="513" t="s">
        <v>402</v>
      </c>
      <c r="D46" s="513"/>
      <c r="E46" s="513"/>
      <c r="F46" s="513"/>
      <c r="G46" s="513"/>
      <c r="H46" s="494" t="s">
        <v>2360</v>
      </c>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2584</v>
      </c>
      <c r="K48" s="497"/>
      <c r="L48" s="497"/>
      <c r="M48" s="496" t="s">
        <v>2585</v>
      </c>
      <c r="N48" s="497"/>
      <c r="O48" s="497"/>
      <c r="P48" s="497"/>
      <c r="Q48" s="497"/>
      <c r="R48" s="65"/>
      <c r="S48" s="25"/>
    </row>
    <row r="49" spans="2:19" ht="50.1" customHeight="1">
      <c r="B49" s="502"/>
      <c r="C49" s="504" t="s">
        <v>409</v>
      </c>
      <c r="D49" s="504"/>
      <c r="E49" s="504"/>
      <c r="F49" s="504"/>
      <c r="G49" s="504"/>
      <c r="H49" s="494" t="s">
        <v>2360</v>
      </c>
      <c r="I49" s="495"/>
      <c r="J49" s="496"/>
      <c r="K49" s="497"/>
      <c r="L49" s="497"/>
      <c r="M49" s="496"/>
      <c r="N49" s="497"/>
      <c r="O49" s="497"/>
      <c r="P49" s="497"/>
      <c r="Q49" s="497"/>
      <c r="R49" s="65"/>
      <c r="S49" s="25"/>
    </row>
    <row r="50" spans="2:19" ht="50.1" customHeight="1" thickBot="1">
      <c r="B50" s="503"/>
      <c r="C50" s="534" t="s">
        <v>410</v>
      </c>
      <c r="D50" s="534"/>
      <c r="E50" s="534"/>
      <c r="F50" s="534"/>
      <c r="G50" s="534"/>
      <c r="H50" s="498" t="s">
        <v>2360</v>
      </c>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5" zoomScale="85" zoomScaleNormal="85" zoomScaleSheetLayoutView="85" workbookViewId="0">
      <selection activeCell="AE10" sqref="AE10:AN1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2551</v>
      </c>
      <c r="AF2" s="582"/>
      <c r="AG2" s="582"/>
      <c r="AH2" s="582"/>
      <c r="AI2" s="582"/>
      <c r="AJ2" s="582"/>
      <c r="AK2" s="582"/>
      <c r="AL2" s="582"/>
      <c r="AM2" s="582"/>
      <c r="AN2" s="583"/>
      <c r="AQ2" s="15" t="str">
        <f>IF($AE$2="","未記入","")</f>
        <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t="s">
        <v>2551</v>
      </c>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t="s">
        <v>2551</v>
      </c>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t="s">
        <v>2551</v>
      </c>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t="s">
        <v>2551</v>
      </c>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t="s">
        <v>2551</v>
      </c>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t="s">
        <v>2551</v>
      </c>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t="s">
        <v>2551</v>
      </c>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t="s">
        <v>2552</v>
      </c>
      <c r="Q14" s="550"/>
      <c r="R14" s="550"/>
      <c r="S14" s="550"/>
      <c r="T14" s="550"/>
      <c r="U14" s="551"/>
      <c r="V14" s="545"/>
      <c r="W14" s="545"/>
      <c r="X14" s="545"/>
      <c r="Y14" s="545" t="s">
        <v>2559</v>
      </c>
      <c r="Z14" s="545"/>
      <c r="AA14" s="545"/>
      <c r="AB14" s="554" t="s">
        <v>2587</v>
      </c>
      <c r="AC14" s="555"/>
      <c r="AD14" s="555"/>
      <c r="AE14" s="554" t="s">
        <v>2588</v>
      </c>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t="s">
        <v>2551</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t="s">
        <v>2551</v>
      </c>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t="s">
        <v>2551</v>
      </c>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t="s">
        <v>2551</v>
      </c>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t="s">
        <v>2552</v>
      </c>
      <c r="Q20" s="550"/>
      <c r="R20" s="550"/>
      <c r="S20" s="550"/>
      <c r="T20" s="550"/>
      <c r="U20" s="551"/>
      <c r="V20" s="545" t="s">
        <v>2559</v>
      </c>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t="s">
        <v>2552</v>
      </c>
      <c r="Q21" s="550"/>
      <c r="R21" s="550"/>
      <c r="S21" s="550"/>
      <c r="T21" s="550"/>
      <c r="U21" s="551"/>
      <c r="V21" s="545" t="s">
        <v>2559</v>
      </c>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2551</v>
      </c>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2551</v>
      </c>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t="s">
        <v>2551</v>
      </c>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t="s">
        <v>2551</v>
      </c>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2552</v>
      </c>
      <c r="Q26" s="557"/>
      <c r="R26" s="557"/>
      <c r="S26" s="557"/>
      <c r="T26" s="557"/>
      <c r="U26" s="558"/>
      <c r="V26" s="590" t="s">
        <v>2559</v>
      </c>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t="s">
        <v>2551</v>
      </c>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t="s">
        <v>2552</v>
      </c>
      <c r="Q29" s="550"/>
      <c r="R29" s="550"/>
      <c r="S29" s="550"/>
      <c r="T29" s="550"/>
      <c r="U29" s="551"/>
      <c r="V29" s="545" t="s">
        <v>2559</v>
      </c>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t="s">
        <v>2551</v>
      </c>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t="s">
        <v>2551</v>
      </c>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t="s">
        <v>2552</v>
      </c>
      <c r="Q32" s="557"/>
      <c r="R32" s="557"/>
      <c r="S32" s="557"/>
      <c r="T32" s="557"/>
      <c r="U32" s="558"/>
      <c r="V32" s="590" t="s">
        <v>2559</v>
      </c>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t="s">
        <v>2552</v>
      </c>
      <c r="Q34" s="547"/>
      <c r="R34" s="547"/>
      <c r="S34" s="547"/>
      <c r="T34" s="547"/>
      <c r="U34" s="548"/>
      <c r="V34" s="589"/>
      <c r="W34" s="589"/>
      <c r="X34" s="589"/>
      <c r="Y34" s="589" t="s">
        <v>2559</v>
      </c>
      <c r="Z34" s="589"/>
      <c r="AA34" s="589"/>
      <c r="AB34" s="587" t="s">
        <v>2587</v>
      </c>
      <c r="AC34" s="588"/>
      <c r="AD34" s="588"/>
      <c r="AE34" s="587" t="s">
        <v>2588</v>
      </c>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t="s">
        <v>2551</v>
      </c>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t="s">
        <v>2551</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masaki konuma</cp:lastModifiedBy>
  <cp:lastPrinted>2021-03-04T10:23:32Z</cp:lastPrinted>
  <dcterms:created xsi:type="dcterms:W3CDTF">2020-12-23T05:28:24Z</dcterms:created>
  <dcterms:modified xsi:type="dcterms:W3CDTF">2025-01-30T23:56:49Z</dcterms:modified>
</cp:coreProperties>
</file>