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★R070206DL済\Pなし★105_星の灯り家\"/>
    </mc:Choice>
  </mc:AlternateContent>
  <xr:revisionPtr revIDLastSave="0" documentId="13_ncr:1_{C3CE816E-FAA6-4E4D-8F33-1C36B72FDB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<sst xmlns="http://schemas.openxmlformats.org/spreadsheetml/2006/main" count="193" uniqueCount="144">
  <si>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</si>
  <si>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</si>
  <si>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</si>
  <si>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</si>
  <si>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</si>
  <si>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</si>
  <si>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</si>
  <si>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</si>
  <si>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</si>
  <si>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</si>
  <si>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</si>
  <si>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</si>
  <si>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</si>
  <si>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</si>
  <si>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</si>
  <si>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</si>
  <si>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</si>
  <si>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</si>
  <si>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</si>
  <si>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</si>
  <si>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</si>
  <si>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</si>
  <si>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</si>
  <si>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</si>
  <si>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</si>
  <si>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</si>
  <si>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</si>
  <si>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</si>
  <si>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</si>
  <si>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</si>
  <si>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</si>
  <si>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</si>
  <si>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</si>
  <si>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</si>
  <si>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</si>
  <si>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</si>
  <si>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</si>
  <si>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</si>
  <si>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</si>
  <si>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</si>
  <si>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</si>
  <si>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</si>
  <si>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</si>
  <si>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</si>
  <si>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</si>
  <si>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</si>
  <si>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</si>
  <si>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</si>
  <si>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</si>
  <si>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</si>
  <si>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</si>
  <si>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</si>
  <si>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</si>
  <si>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</si>
  <si>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</si>
  <si>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</si>
  <si>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</si>
  <si>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</si>
  <si>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</si>
  <si>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</si>
  <si>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</si>
  <si>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</si>
  <si>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</si>
  <si>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</si>
  <si>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</si>
  <si>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</si>
  <si>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</si>
  <si>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</si>
  <si>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</si>
  <si>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</si>
  <si>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</si>
  <si>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</si>
  <si>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</si>
  <si>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</si>
  <si>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</si>
  <si>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</si>
  <si>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</si>
  <si>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</si>
  <si>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</si>
  <si>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</si>
  <si>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</si>
  <si>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</si>
  <si>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</si>
  <si>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</si>
  <si>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</si>
  <si>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</si>
  <si>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</si>
  <si>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</si>
  <si>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</si>
  <si>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</si>
  <si>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</si>
  <si>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</si>
  <si>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</si>
  <si>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</si>
  <si>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</si>
  <si>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</si>
  <si>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</si>
  <si>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</si>
  <si>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</si>
  <si>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</si>
  <si>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</si>
  <si>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</si>
  <si>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</si>
  <si>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</si>
  <si>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</si>
  <si>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</si>
  <si>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</si>
  <si>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</si>
  <si>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</si>
  <si>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</si>
  <si>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</si>
  <si>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</si>
  <si>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</si>
  <si>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</si>
  <si>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</si>
  <si>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</si>
  <si>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</si>
  <si>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</si>
  <si>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</si>
  <si>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</si>
  <si>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</si>
  <si>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</si>
  <si>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</si>
  <si>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</si>
  <si>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</si>
  <si>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</si>
  <si>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</si>
  <si>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</si>
  <si>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</si>
  <si>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</si>
  <si>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</si>
  <si>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</si>
  <si>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</si>
  <si>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</si>
  <si>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</si>
  <si>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</si>
  <si>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</si>
  <si>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</si>
  <si>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住宅型有料老人ホーム星の灯り家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2" eb="13">
      <t>アカ</t>
    </rPh>
    <rPh sb="14" eb="15">
      <t>ヤ</t>
    </rPh>
    <phoneticPr fontId="1"/>
  </si>
  <si>
    <t>旭川市高砂台６丁目１－２</t>
    <rPh sb="0" eb="3">
      <t>アサヒカワシ</t>
    </rPh>
    <rPh sb="3" eb="6">
      <t>タカサゴダイ</t>
    </rPh>
    <rPh sb="7" eb="9">
      <t>チョウメ</t>
    </rPh>
    <phoneticPr fontId="1"/>
  </si>
  <si>
    <t>0166-63-7150</t>
    <phoneticPr fontId="1"/>
  </si>
  <si>
    <t>ピュアハウス株式会社</t>
    <rPh sb="6" eb="10">
      <t>カブシキガイシャ</t>
    </rPh>
    <phoneticPr fontId="1"/>
  </si>
  <si>
    <t>なし</t>
    <phoneticPr fontId="1"/>
  </si>
  <si>
    <t>生活サポート費　10000円</t>
    <rPh sb="0" eb="2">
      <t>セイカツ</t>
    </rPh>
    <rPh sb="6" eb="7">
      <t>ヒ</t>
    </rPh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</si>
</sst>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2" zoomScaleNormal="100" workbookViewId="0">
      <selection activeCell="M33" sqref="M33:U3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42217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14</v>
      </c>
      <c r="Q15" s="75" t="s">
        <v>22</v>
      </c>
      <c r="R15" s="75"/>
      <c r="S15" s="18">
        <v>17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15</v>
      </c>
      <c r="N19" s="36"/>
      <c r="O19" s="21" t="s">
        <v>106</v>
      </c>
      <c r="P19" s="18">
        <v>14.9</v>
      </c>
      <c r="Q19" s="44" t="s">
        <v>100</v>
      </c>
      <c r="R19" s="44"/>
      <c r="S19" s="18">
        <v>14.9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29.8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91000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99000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30000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137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住宅型有料老人ホーム星の灯り家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旭川市高砂台６丁目１－２</v>
      </c>
      <c r="F2" s="30" t="str">
        <f>情報開示!M11</f>
        <v>0166-63-7150</v>
      </c>
      <c r="G2" s="30" t="str">
        <f>情報開示!M12</f>
        <v>ピュアハウス株式会社</v>
      </c>
      <c r="H2" s="30" t="str">
        <f>情報開示!M13</f>
        <v>なし</v>
      </c>
      <c r="I2" s="31">
        <f>情報開示!M14</f>
        <v>42217</v>
      </c>
      <c r="J2" s="30">
        <f>情報開示!P15</f>
        <v>14</v>
      </c>
      <c r="K2" s="30">
        <f>情報開示!S15</f>
        <v>17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5</v>
      </c>
      <c r="P2" s="30">
        <f>情報開示!Q17</f>
        <v>2</v>
      </c>
      <c r="Q2" s="30">
        <f>情報開示!T17</f>
        <v>3</v>
      </c>
      <c r="R2" s="30">
        <f>情報開示!N18</f>
        <v>2</v>
      </c>
      <c r="S2" s="30">
        <f>情報開示!Q18</f>
        <v>1</v>
      </c>
      <c r="T2" s="30">
        <f>情報開示!T18</f>
        <v>0</v>
      </c>
      <c r="U2" s="30">
        <f>情報開示!M19</f>
        <v>15</v>
      </c>
      <c r="V2" s="30">
        <f>情報開示!P19</f>
        <v>14.9</v>
      </c>
      <c r="W2" s="30">
        <f>情報開示!S19</f>
        <v>14.9</v>
      </c>
      <c r="X2" s="30">
        <f>情報開示!M20</f>
        <v>1</v>
      </c>
      <c r="Y2" s="30">
        <f>情報開示!P20</f>
        <v>29.8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99000</v>
      </c>
      <c r="AH2" s="32">
        <f>情報開示!P28</f>
        <v>28000</v>
      </c>
      <c r="AI2" s="32">
        <f>情報開示!P29</f>
        <v>30000</v>
      </c>
      <c r="AJ2" s="32">
        <f>情報開示!P30</f>
        <v>0</v>
      </c>
      <c r="AK2" s="32">
        <f>情報開示!P31</f>
        <v>23000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生活サポート費　10000円</v>
      </c>
      <c r="AP2" s="30">
        <f>情報開示!M35</f>
        <v>0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2025-02-14T09:48:54Z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