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C1F07B-FAFF-436A-B844-120DB3FE586D}" xr6:coauthVersionLast="47" xr6:coauthVersionMax="47" xr10:uidLastSave="{00000000-0000-0000-0000-000000000000}"/>
  <bookViews>
    <workbookView xWindow="375" yWindow="345" windowWidth="27390" windowHeight="1203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<sst xmlns="http://schemas.openxmlformats.org/spreadsheetml/2006/main" count="194" uniqueCount="145">
  <si>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</si>
  <si>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</si>
  <si>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</si>
  <si>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</si>
  <si>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</si>
  <si>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</si>
  <si>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</si>
  <si>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</si>
  <si>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</si>
  <si>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</si>
  <si>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</si>
  <si>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</si>
  <si>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</si>
  <si>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</si>
  <si>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</si>
  <si>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</si>
  <si>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</si>
  <si>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</si>
  <si>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</si>
  <si>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</si>
  <si>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</si>
  <si>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</si>
  <si>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</si>
  <si>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</si>
  <si>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</si>
  <si>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</si>
  <si>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</si>
  <si>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</si>
  <si>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</si>
  <si>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</si>
  <si>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</si>
  <si>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</si>
  <si>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</si>
  <si>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</si>
  <si>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</si>
  <si>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</si>
  <si>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</si>
  <si>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</si>
  <si>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</si>
  <si>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</si>
  <si>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</si>
  <si>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</si>
  <si>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</si>
  <si>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</si>
  <si>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</si>
  <si>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</si>
  <si>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</si>
  <si>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</si>
  <si>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</si>
  <si>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</si>
  <si>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</si>
  <si>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</si>
  <si>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</si>
  <si>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</si>
  <si>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</si>
  <si>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</si>
  <si>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</si>
  <si>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</si>
  <si>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</si>
  <si>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</si>
  <si>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</si>
  <si>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</si>
  <si>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</si>
  <si>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</si>
  <si>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</si>
  <si>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</si>
  <si>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</si>
  <si>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</si>
  <si>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</si>
  <si>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</si>
  <si>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</si>
  <si>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</si>
  <si>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</si>
  <si>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</si>
  <si>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</si>
  <si>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</si>
  <si>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</si>
  <si>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</si>
  <si>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</si>
  <si>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</si>
  <si>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</si>
  <si>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</si>
  <si>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</si>
  <si>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</si>
  <si>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</si>
  <si>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</si>
  <si>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</si>
  <si>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</si>
  <si>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</si>
  <si>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</si>
  <si>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</si>
  <si>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</si>
  <si>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</si>
  <si>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</si>
  <si>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</si>
  <si>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</si>
  <si>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</si>
  <si>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</si>
  <si>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</si>
  <si>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</si>
  <si>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</si>
  <si>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</si>
  <si>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</si>
  <si>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</si>
  <si>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</si>
  <si>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</si>
  <si>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</si>
  <si>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</si>
  <si>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</si>
  <si>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</si>
  <si>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</si>
  <si>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</si>
  <si>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</si>
  <si>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</si>
  <si>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</si>
  <si>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</si>
  <si>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</si>
  <si>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</si>
  <si>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</si>
  <si>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</si>
  <si>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</si>
  <si>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</si>
  <si>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</si>
  <si>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</si>
  <si>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</si>
  <si>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</si>
  <si>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</si>
  <si>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</si>
  <si>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</si>
  <si>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</si>
  <si>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</si>
  <si>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</si>
  <si>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</si>
  <si>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</si>
  <si>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</si>
  <si>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</si>
  <si>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</si>
  <si>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</si>
  <si>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有料老人ホーム　松竹梅</t>
    <rPh sb="0" eb="4">
      <t>ユウリョウロウジン</t>
    </rPh>
    <rPh sb="8" eb="11">
      <t>ショウチクバイ</t>
    </rPh>
    <phoneticPr fontId="1"/>
  </si>
  <si>
    <t>旭川市豊岡３条６丁目３番３号</t>
    <rPh sb="0" eb="2">
      <t>アサヒカワ</t>
    </rPh>
    <rPh sb="2" eb="3">
      <t>シ</t>
    </rPh>
    <rPh sb="3" eb="5">
      <t>トヨオカ</t>
    </rPh>
    <rPh sb="6" eb="7">
      <t>ジョウ</t>
    </rPh>
    <phoneticPr fontId="1"/>
  </si>
  <si>
    <t>0166-33-7775</t>
    <phoneticPr fontId="1"/>
  </si>
  <si>
    <t>株式会社　まるに</t>
    <rPh sb="0" eb="4">
      <t>カブシキガイシャ</t>
    </rPh>
    <phoneticPr fontId="1"/>
  </si>
  <si>
    <t>なし</t>
    <phoneticPr fontId="1"/>
  </si>
  <si>
    <t>5,500円（共益費）</t>
    <rPh sb="5" eb="6">
      <t>エン</t>
    </rPh>
    <rPh sb="7" eb="10">
      <t>キョウエキヒ</t>
    </rPh>
    <phoneticPr fontId="1"/>
  </si>
  <si>
    <t>自室</t>
    <rPh sb="0" eb="2">
      <t>ジシツ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</si>
</sst>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40" zoomScaleNormal="100" workbookViewId="0">
      <selection activeCell="M42" sqref="M42:U4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53175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21</v>
      </c>
      <c r="Q15" s="75" t="s">
        <v>22</v>
      </c>
      <c r="R15" s="75"/>
      <c r="S15" s="18">
        <v>23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2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5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19</v>
      </c>
      <c r="N19" s="36"/>
      <c r="O19" s="21" t="s">
        <v>106</v>
      </c>
      <c r="P19" s="18">
        <v>10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2</v>
      </c>
      <c r="N20" s="36"/>
      <c r="O20" s="21" t="s">
        <v>106</v>
      </c>
      <c r="P20" s="18">
        <v>11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85000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95000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35000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11000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5500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143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60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　松竹梅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旭川市豊岡３条６丁目３番３号</v>
      </c>
      <c r="F2" s="30" t="str">
        <f>情報開示!M11</f>
        <v>0166-33-7775</v>
      </c>
      <c r="G2" s="30" t="str">
        <f>情報開示!M12</f>
        <v>株式会社　まるに</v>
      </c>
      <c r="H2" s="30" t="str">
        <f>情報開示!M13</f>
        <v>なし</v>
      </c>
      <c r="I2" s="31">
        <f>情報開示!M14</f>
        <v>53175</v>
      </c>
      <c r="J2" s="30">
        <f>情報開示!P15</f>
        <v>21</v>
      </c>
      <c r="K2" s="30">
        <f>情報開示!S15</f>
        <v>23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7</v>
      </c>
      <c r="Q2" s="30">
        <f>情報開示!T17</f>
        <v>2</v>
      </c>
      <c r="R2" s="30">
        <f>情報開示!N18</f>
        <v>5</v>
      </c>
      <c r="S2" s="30">
        <f>情報開示!Q18</f>
        <v>5</v>
      </c>
      <c r="T2" s="30">
        <f>情報開示!T18</f>
        <v>0</v>
      </c>
      <c r="U2" s="30">
        <f>情報開示!M19</f>
        <v>19</v>
      </c>
      <c r="V2" s="30">
        <f>情報開示!P19</f>
        <v>10</v>
      </c>
      <c r="W2" s="30">
        <f>情報開示!S19</f>
        <v>0</v>
      </c>
      <c r="X2" s="30">
        <f>情報開示!M20</f>
        <v>2</v>
      </c>
      <c r="Y2" s="30">
        <f>情報開示!P20</f>
        <v>11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85000</v>
      </c>
      <c r="AG2" s="32">
        <f>情報開示!P27</f>
        <v>95000</v>
      </c>
      <c r="AH2" s="32">
        <f>情報開示!P28</f>
        <v>28000</v>
      </c>
      <c r="AI2" s="32">
        <f>情報開示!P29</f>
        <v>35000</v>
      </c>
      <c r="AJ2" s="32">
        <f>情報開示!P30</f>
        <v>11000</v>
      </c>
      <c r="AK2" s="32">
        <f>情報開示!P31</f>
        <v>5500</v>
      </c>
      <c r="AL2" s="32">
        <f>情報開示!M32</f>
        <v>10000</v>
      </c>
      <c r="AM2" s="30">
        <f>情報開示!P32</f>
        <v>10</v>
      </c>
      <c r="AN2" s="30">
        <f>情報開示!S32</f>
        <v>5</v>
      </c>
      <c r="AO2" s="30" t="str">
        <f>情報開示!M33</f>
        <v>5,500円（共益費）</v>
      </c>
      <c r="AP2" s="30" t="str">
        <f>情報開示!M35</f>
        <v>自室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maruni01</cp:lastModifiedBy>
  <cp:lastPrinted>2024-11-26T02:25:30Z</cp:lastPrinted>
  <dcterms:created xsi:type="dcterms:W3CDTF">2018-08-23T04:57:55Z</dcterms:created>
  <dcterms:modified xsi:type="dcterms:W3CDTF">2024-12-09T03:08:31Z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