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d588-02\Desktop\R5.有料現況届\"/>
    </mc:Choice>
  </mc:AlternateContent>
  <xr:revisionPtr revIDLastSave="0" documentId="13_ncr:1_{C0FA6A91-8EF8-43E9-969A-B12126C9D6F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480" yWindow="90" windowWidth="13080" windowHeight="1555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<sst xmlns="http://schemas.openxmlformats.org/spreadsheetml/2006/main" count="2954" uniqueCount="2549">
  <si>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</si>
  <si>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</si>
  <si>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</si>
  <si>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</si>
  <si>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</si>
  <si>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</si>
  <si>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</si>
  <si>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</si>
  <si>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</si>
  <si>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</si>
  <si>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</si>
  <si>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</si>
  <si>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</si>
  <si>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</si>
  <si>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</si>
  <si>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</si>
  <si>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</si>
  <si>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</si>
  <si>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</si>
  <si>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</si>
  <si>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</si>
  <si>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</si>
  <si>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</si>
  <si>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</si>
  <si>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</si>
  <si>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</si>
  <si>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</si>
  <si>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</si>
  <si>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</si>
  <si>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</si>
  <si>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</si>
  <si>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</si>
  <si>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</si>
  <si>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</si>
  <si>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</si>
  <si>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</si>
  <si>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</si>
  <si>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</si>
  <si>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</si>
  <si>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</si>
  <si>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</si>
  <si>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</si>
  <si>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</si>
  <si>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</si>
  <si>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</si>
  <si>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</si>
  <si>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</si>
  <si>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</si>
  <si>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</si>
  <si>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</si>
  <si>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</si>
  <si>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</si>
  <si>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</si>
  <si>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</si>
  <si>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</si>
  <si>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</si>
  <si>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</si>
  <si>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</si>
  <si>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</si>
  <si>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</si>
  <si>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</si>
  <si>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</si>
  <si>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</si>
  <si>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</si>
  <si>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</si>
  <si>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</si>
  <si>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</si>
  <si>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</si>
  <si>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</si>
  <si>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</si>
  <si>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</si>
  <si>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</si>
  <si>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</si>
  <si>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</si>
  <si>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</si>
  <si>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</si>
  <si>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</si>
  <si>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</si>
  <si>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</si>
  <si>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</si>
  <si>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</si>
  <si>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</si>
  <si>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</si>
  <si>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</si>
  <si>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</si>
  <si>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</si>
  <si>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</si>
  <si>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</si>
  <si>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</si>
  <si>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</si>
  <si>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</si>
  <si>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</si>
  <si>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</si>
  <si>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</si>
  <si>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</si>
  <si>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</si>
  <si>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</si>
  <si>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</si>
  <si>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</si>
  <si>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</si>
  <si>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</si>
  <si>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</si>
  <si>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</si>
  <si>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</si>
  <si>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</si>
  <si>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</si>
  <si>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</si>
  <si>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</si>
  <si>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</si>
  <si>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</si>
  <si>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</si>
  <si>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</si>
  <si>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</si>
  <si>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</si>
  <si>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</si>
  <si>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</si>
  <si>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</si>
  <si>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</si>
  <si>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</si>
  <si>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</si>
  <si>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</si>
  <si>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</si>
  <si>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</si>
  <si>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</si>
  <si>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</si>
  <si>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</si>
  <si>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</si>
  <si>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</si>
  <si>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</si>
  <si>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</si>
  <si>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</si>
  <si>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</si>
  <si>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</si>
  <si>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</si>
  <si>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</si>
  <si>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</si>
  <si>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</si>
  <si>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</si>
  <si>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</si>
  <si>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</si>
  <si>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</si>
  <si>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</si>
  <si>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</si>
  <si>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</si>
  <si>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</si>
  <si>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</si>
  <si>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</si>
  <si>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</si>
  <si>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</si>
  <si>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</si>
  <si>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</si>
  <si>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</si>
  <si>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</si>
  <si>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</si>
  <si>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</si>
  <si>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</si>
  <si>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</si>
  <si>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</si>
  <si>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</si>
  <si>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</si>
  <si>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</si>
  <si>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</si>
  <si>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</si>
  <si>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</si>
  <si>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</si>
  <si>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</si>
  <si>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</si>
  <si>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</si>
  <si>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</si>
  <si>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</si>
  <si>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</si>
  <si>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</si>
  <si>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</si>
  <si>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</si>
  <si>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</si>
  <si>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</si>
  <si>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</si>
  <si>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</si>
  <si>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</si>
  <si>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</si>
  <si>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</si>
  <si>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</si>
  <si>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</si>
  <si>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</si>
  <si>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</si>
  <si>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</si>
  <si>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</si>
  <si>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</si>
  <si>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</si>
  <si>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</si>
  <si>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</si>
  <si>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</si>
  <si>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</si>
  <si>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</si>
  <si>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</si>
  <si>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</si>
  <si>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</si>
  <si>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</si>
  <si>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</si>
  <si>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</si>
  <si>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</si>
  <si>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</si>
  <si>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</si>
  <si>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</si>
  <si>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</si>
  <si>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</si>
  <si>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</si>
  <si>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</si>
  <si>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</si>
  <si>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</si>
  <si>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</si>
  <si>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</si>
  <si>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</si>
  <si>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</si>
  <si>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</si>
  <si>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</si>
  <si>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</si>
  <si>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</si>
  <si>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</si>
  <si>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</si>
  <si>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</si>
  <si>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</si>
  <si>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</si>
  <si>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</si>
  <si>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</si>
  <si>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</si>
  <si>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</si>
  <si>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</si>
  <si>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</si>
  <si>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</si>
  <si>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</si>
  <si>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</si>
  <si>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</si>
  <si>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</si>
  <si>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</si>
  <si>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</si>
  <si>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</si>
  <si>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</si>
  <si>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</si>
  <si>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</si>
  <si>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</si>
  <si>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</si>
  <si>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</si>
  <si>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</si>
  <si>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</si>
  <si>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</si>
  <si>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</si>
  <si>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</si>
  <si>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</si>
  <si>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</si>
  <si>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</si>
  <si>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</si>
  <si>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</si>
  <si>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</si>
  <si>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</si>
  <si>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</si>
  <si>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</si>
  <si>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</si>
  <si>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</si>
  <si>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</si>
  <si>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</si>
  <si>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</si>
  <si>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</si>
  <si>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</si>
  <si>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</si>
  <si>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</si>
  <si>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</si>
  <si>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</si>
  <si>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</si>
  <si>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</si>
  <si>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</si>
  <si>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</si>
  <si>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</si>
  <si>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</si>
  <si>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</si>
  <si>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</si>
  <si>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</si>
  <si>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</si>
  <si>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</si>
  <si>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</si>
  <si>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</si>
  <si>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</si>
  <si>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</si>
  <si>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</si>
  <si>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</si>
  <si>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</si>
  <si>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</si>
  <si>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</si>
  <si>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</si>
  <si>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</si>
  <si>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</si>
  <si>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</si>
  <si>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</si>
  <si>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</si>
  <si>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</si>
  <si>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</si>
  <si>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</si>
  <si>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</si>
  <si>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</si>
  <si>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</si>
  <si>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</si>
  <si>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</si>
  <si>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</si>
  <si>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</si>
  <si>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</si>
  <si>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</si>
  <si>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</si>
  <si>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</si>
  <si>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</si>
  <si>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</si>
  <si>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</si>
  <si>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</si>
  <si>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</si>
  <si>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</si>
  <si>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</si>
  <si>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</si>
  <si>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</si>
  <si>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</si>
  <si>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</si>
  <si>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</si>
  <si>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</si>
  <si>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</si>
  <si>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</si>
  <si>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</si>
  <si>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</si>
  <si>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</si>
  <si>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</si>
  <si>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</si>
  <si>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</si>
  <si>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</si>
  <si>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</si>
  <si>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</si>
  <si>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</si>
  <si>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</si>
  <si>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</si>
  <si>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</si>
  <si>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</si>
  <si>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</si>
  <si>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</si>
  <si>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</si>
  <si>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</si>
  <si>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</si>
  <si>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</si>
  <si>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</si>
  <si>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</si>
  <si>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</si>
  <si>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</si>
  <si>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</si>
  <si>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</si>
  <si>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</si>
  <si>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</si>
  <si>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</si>
  <si>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</si>
  <si>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</si>
  <si>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</si>
  <si>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</si>
  <si>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</si>
  <si>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</si>
  <si>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</si>
  <si>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</si>
  <si>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</si>
  <si>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</si>
  <si>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</si>
  <si>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</si>
  <si>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</si>
  <si>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</si>
  <si>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</si>
  <si>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</si>
  <si>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</si>
  <si>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</si>
  <si>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</si>
  <si>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</si>
  <si>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</si>
  <si>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</si>
  <si>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</si>
  <si>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</si>
  <si>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</si>
  <si>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</si>
  <si>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</si>
  <si>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</si>
  <si>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</si>
  <si>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</si>
  <si>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</si>
  <si>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</si>
  <si>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</si>
  <si>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</si>
  <si>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</si>
  <si>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</si>
  <si>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</si>
  <si>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</si>
  <si>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</si>
  <si>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</si>
  <si>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</si>
  <si>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</si>
  <si>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</si>
  <si>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</si>
  <si>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</si>
  <si>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</si>
  <si>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</si>
  <si>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</si>
  <si>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</si>
  <si>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</si>
  <si>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</si>
  <si>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</si>
  <si>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</si>
  <si>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</si>
  <si>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</si>
  <si>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</si>
  <si>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</si>
  <si>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</si>
  <si>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</si>
  <si>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</si>
  <si>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</si>
  <si>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</si>
  <si>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</si>
  <si>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</si>
  <si>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</si>
  <si>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</si>
  <si>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</si>
  <si>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</si>
  <si>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</si>
  <si>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</si>
  <si>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</si>
  <si>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</si>
  <si>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</si>
  <si>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</si>
  <si>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</si>
  <si>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</si>
  <si>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</si>
  <si>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</si>
  <si>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</si>
  <si>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</si>
  <si>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</si>
  <si>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</si>
  <si>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</si>
  <si>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</si>
  <si>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</si>
  <si>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</si>
  <si>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</si>
  <si>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</si>
  <si>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</si>
  <si>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</si>
  <si>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</si>
  <si>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</si>
  <si>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</si>
  <si>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</si>
  <si>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</si>
  <si>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</si>
  <si>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</si>
  <si>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</si>
  <si>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</si>
  <si>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</si>
  <si>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</si>
  <si>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</si>
  <si>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</si>
  <si>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</si>
  <si>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</si>
  <si>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</si>
  <si>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</si>
  <si>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</si>
  <si>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</si>
  <si>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</si>
  <si>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</si>
  <si>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</si>
  <si>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</si>
  <si>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</si>
  <si>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</si>
  <si>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</si>
  <si>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</si>
  <si>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</si>
  <si>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</si>
  <si>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</si>
  <si>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</si>
  <si>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</si>
  <si>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</si>
  <si>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</si>
  <si>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</si>
  <si>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</si>
  <si>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</si>
  <si>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</si>
  <si>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</si>
  <si>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</si>
  <si>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</si>
  <si>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</si>
  <si>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</si>
  <si>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</si>
  <si>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</si>
  <si>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</si>
  <si>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</si>
  <si>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</si>
  <si>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</si>
  <si>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</si>
  <si>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</si>
  <si>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</si>
  <si>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</si>
  <si>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</si>
  <si>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</si>
  <si>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</si>
  <si>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</si>
  <si>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</si>
  <si>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</si>
  <si>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</si>
  <si>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</si>
  <si>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</si>
  <si>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</si>
  <si>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</si>
  <si>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</si>
  <si>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</si>
  <si>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</si>
  <si>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</si>
  <si>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</si>
  <si>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</si>
  <si>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</si>
  <si>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</si>
  <si>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</si>
  <si>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</si>
  <si>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</si>
  <si>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</si>
  <si>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</si>
  <si>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</si>
  <si>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</si>
  <si>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</si>
  <si>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</si>
  <si>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</si>
  <si>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</si>
  <si>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</si>
  <si>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</si>
  <si>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</si>
  <si>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</si>
  <si>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</si>
  <si>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</si>
  <si>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</si>
  <si>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</si>
  <si>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</si>
  <si>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</si>
  <si>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</si>
  <si>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</si>
  <si>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</si>
  <si>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</si>
  <si>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</si>
  <si>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</si>
  <si>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</si>
  <si>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</si>
  <si>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</si>
  <si>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</si>
  <si>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</si>
  <si>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</si>
  <si>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</si>
  <si>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</si>
  <si>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</si>
  <si>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</si>
  <si>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</si>
  <si>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</si>
  <si>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</si>
  <si>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</si>
  <si>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</si>
  <si>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</si>
  <si>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</si>
  <si>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</si>
  <si>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</si>
  <si>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</si>
  <si>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</si>
  <si>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</si>
  <si>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</si>
  <si>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</si>
  <si>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</si>
  <si>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</si>
  <si>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</si>
  <si>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</si>
  <si>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</si>
  <si>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</si>
  <si>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</si>
  <si>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</si>
  <si>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</si>
  <si>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</si>
  <si>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</si>
  <si>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</si>
  <si>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</si>
  <si>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</si>
  <si>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</si>
  <si>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</si>
  <si>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</si>
  <si>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</si>
  <si>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</si>
  <si>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</si>
  <si>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</si>
  <si>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</si>
  <si>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</si>
  <si>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</si>
  <si>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</si>
  <si>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</si>
  <si>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</si>
  <si>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</si>
  <si>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</si>
  <si>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</si>
  <si>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</si>
  <si>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</si>
  <si>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</si>
  <si>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</si>
  <si>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</si>
  <si>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</si>
  <si>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</si>
  <si>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</si>
  <si>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</si>
  <si>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</si>
  <si>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</si>
  <si>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</si>
  <si>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</si>
  <si>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</si>
  <si>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</si>
  <si>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</si>
  <si>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</si>
  <si>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</si>
  <si>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</si>
  <si>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</si>
  <si>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</si>
  <si>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</si>
  <si>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</si>
  <si>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</si>
  <si>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</si>
  <si>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</si>
  <si>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</si>
  <si>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</si>
  <si>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</si>
  <si>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</si>
  <si>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</si>
  <si>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</si>
  <si>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</si>
  <si>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</si>
  <si>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</si>
  <si>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</si>
  <si>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</si>
  <si>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</si>
  <si>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</si>
  <si>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</si>
  <si>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</si>
  <si>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</si>
  <si>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</si>
  <si>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</si>
  <si>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</si>
  <si>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</si>
  <si>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</si>
  <si>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</si>
  <si>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</si>
  <si>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</si>
  <si>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</si>
  <si>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</si>
  <si>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</si>
  <si>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</si>
  <si>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</si>
  <si>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</si>
  <si>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</si>
  <si>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</si>
  <si>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</si>
  <si>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</si>
  <si>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</si>
  <si>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</si>
  <si>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</si>
  <si>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</si>
  <si>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</si>
  <si>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</si>
  <si>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</si>
  <si>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</si>
  <si>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</si>
  <si>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</si>
  <si>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</si>
  <si>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</si>
  <si>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</si>
  <si>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</si>
  <si>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</si>
  <si>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</si>
  <si>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</si>
  <si>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</si>
  <si>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</si>
  <si>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</si>
  <si>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</si>
  <si>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</si>
  <si>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</si>
  <si>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</si>
  <si>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</si>
  <si>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</si>
  <si>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</si>
  <si>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</si>
  <si>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</si>
  <si>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</si>
  <si>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</si>
  <si>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</si>
  <si>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</si>
  <si>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</si>
  <si>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</si>
  <si>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</si>
  <si>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</si>
  <si>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</si>
  <si>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</si>
  <si>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</si>
  <si>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</si>
  <si>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</si>
  <si>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</si>
  <si>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</si>
  <si>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</si>
  <si>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</si>
  <si>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</si>
  <si>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</si>
  <si>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</si>
  <si>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</si>
  <si>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</si>
  <si>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</si>
  <si>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</si>
  <si>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</si>
  <si>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</si>
  <si>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</si>
  <si>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</si>
  <si>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</si>
  <si>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</si>
  <si>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</si>
  <si>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</si>
  <si>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</si>
  <si>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</si>
  <si>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</si>
  <si>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</si>
  <si>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</si>
  <si>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</si>
  <si>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</si>
  <si>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</si>
  <si>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</si>
  <si>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</si>
  <si>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</si>
  <si>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</si>
  <si>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</si>
  <si>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</si>
  <si>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</si>
  <si>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</si>
  <si>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</si>
  <si>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</si>
  <si>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</si>
  <si>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</si>
  <si>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</si>
  <si>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</si>
  <si>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</si>
  <si>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</si>
  <si>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</si>
  <si>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</si>
  <si>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</si>
  <si>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</si>
  <si>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</si>
  <si>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</si>
  <si>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</si>
  <si>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</si>
  <si>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</si>
  <si>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</si>
  <si>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</si>
  <si>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</si>
  <si>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</si>
  <si>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</si>
  <si>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</si>
  <si>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</si>
  <si>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</si>
  <si>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</si>
  <si>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</si>
  <si>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</si>
  <si>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</si>
  <si>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</si>
  <si>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</si>
  <si>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</si>
  <si>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</si>
  <si>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</si>
  <si>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</si>
  <si>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</si>
  <si>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</si>
  <si>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</si>
  <si>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</si>
  <si>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</si>
  <si>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</si>
  <si>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</si>
  <si>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</si>
  <si>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</si>
  <si>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</si>
  <si>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</si>
  <si>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</si>
  <si>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</si>
  <si>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</si>
  <si>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</si>
  <si>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</si>
  <si>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</si>
  <si>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</si>
  <si>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</si>
  <si>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</si>
  <si>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</si>
  <si>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</si>
  <si>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</si>
  <si>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</si>
  <si>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</si>
  <si>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</si>
  <si>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</si>
  <si>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</si>
  <si>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</si>
  <si>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</si>
  <si>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</si>
  <si>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</si>
  <si>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</si>
  <si>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</si>
  <si>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</si>
  <si>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</si>
  <si>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</si>
  <si>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</si>
  <si>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</si>
  <si>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</si>
  <si>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</si>
  <si>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</si>
  <si>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</si>
  <si>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</si>
  <si>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</si>
  <si>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</si>
  <si>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</si>
  <si>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</si>
  <si>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</si>
  <si>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</si>
  <si>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</si>
  <si>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</si>
  <si>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</si>
  <si>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</si>
  <si>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</si>
  <si>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</si>
  <si>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</si>
  <si>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</si>
  <si>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</si>
  <si>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</si>
  <si>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</si>
  <si>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</si>
  <si>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</si>
  <si>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</si>
  <si>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</si>
  <si>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</si>
  <si>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</si>
  <si>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</si>
  <si>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</si>
  <si>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</si>
  <si>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</si>
  <si>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</si>
  <si>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</si>
  <si>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</si>
  <si>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</si>
  <si>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</si>
  <si>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</si>
  <si>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</si>
  <si>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</si>
  <si>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</si>
  <si>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</si>
  <si>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</si>
  <si>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</si>
  <si>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</si>
  <si>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</si>
  <si>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</si>
  <si>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</si>
  <si>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</si>
  <si>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</si>
  <si>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</si>
  <si>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</si>
  <si>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</si>
  <si>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</si>
  <si>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</si>
  <si>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</si>
  <si>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</si>
  <si>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</si>
  <si>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</si>
  <si>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</si>
  <si>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</si>
  <si>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</si>
  <si>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</si>
  <si>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</si>
  <si>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</si>
  <si>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</si>
  <si>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</si>
  <si>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</si>
  <si>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</si>
  <si>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</si>
  <si>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</si>
  <si>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</si>
  <si>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</si>
  <si>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</si>
  <si>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</si>
  <si>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</si>
  <si>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</si>
  <si>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</si>
  <si>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</si>
  <si>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</si>
  <si>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</si>
  <si>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</si>
  <si>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</si>
  <si>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</si>
  <si>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</si>
  <si>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</si>
  <si>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</si>
  <si>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</si>
  <si>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</si>
  <si>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</si>
  <si>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</si>
  <si>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</si>
  <si>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</si>
  <si>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</si>
  <si>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</si>
  <si>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</si>
  <si>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</si>
  <si>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</si>
  <si>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</si>
  <si>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</si>
  <si>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</si>
  <si>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</si>
  <si>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</si>
  <si>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</si>
  <si>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</si>
  <si>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</si>
  <si>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</si>
  <si>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</si>
  <si>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</si>
  <si>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</si>
  <si>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</si>
  <si>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</si>
  <si>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</si>
  <si>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</si>
  <si>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</si>
  <si>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</si>
  <si>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</si>
  <si>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</si>
  <si>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</si>
  <si>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</si>
  <si>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</si>
  <si>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</si>
  <si>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</si>
  <si>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</si>
  <si>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</si>
  <si>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</si>
  <si>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</si>
  <si>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</si>
  <si>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</si>
  <si>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</si>
  <si>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</si>
  <si>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</si>
  <si>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</si>
  <si>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</si>
  <si>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</si>
  <si>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</si>
  <si>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</si>
  <si>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</si>
  <si>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</si>
  <si>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</si>
  <si>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</si>
  <si>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</si>
  <si>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</si>
  <si>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</si>
  <si>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</si>
  <si>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</si>
  <si>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</si>
  <si>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</si>
  <si>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</si>
  <si>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</si>
  <si>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</si>
  <si>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</si>
  <si>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</si>
  <si>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</si>
  <si>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</si>
  <si>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</si>
  <si>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</si>
  <si>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</si>
  <si>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</si>
  <si>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</si>
  <si>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</si>
  <si>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</si>
  <si>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</si>
  <si>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</si>
  <si>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</si>
  <si>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</si>
  <si>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</si>
  <si>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</si>
  <si>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</si>
  <si>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</si>
  <si>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</si>
  <si>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</si>
  <si>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</si>
  <si>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</si>
  <si>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</si>
  <si>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</si>
  <si>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</si>
  <si>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</si>
  <si>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</si>
  <si>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</si>
  <si>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</si>
  <si>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</si>
  <si>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</si>
  <si>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</si>
  <si>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</si>
  <si>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</si>
  <si>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</si>
  <si>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</si>
  <si>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</si>
  <si>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</si>
  <si>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</si>
  <si>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</si>
  <si>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</si>
  <si>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</si>
  <si>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</si>
  <si>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</si>
  <si>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</si>
  <si>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</si>
  <si>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</si>
  <si>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</si>
  <si>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</si>
  <si>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</si>
  <si>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</si>
  <si>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</si>
  <si>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</si>
  <si>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</si>
  <si>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</si>
  <si>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</si>
  <si>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</si>
  <si>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</si>
  <si>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</si>
  <si>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</si>
  <si>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</si>
  <si>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</si>
  <si>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</si>
  <si>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</si>
  <si>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</si>
  <si>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</si>
  <si>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</si>
  <si>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</si>
  <si>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</si>
  <si>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</si>
  <si>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</si>
  <si>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</si>
  <si>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</si>
  <si>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</si>
  <si>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</si>
  <si>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</si>
  <si>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</si>
  <si>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</si>
  <si>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</si>
  <si>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</si>
  <si>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</si>
  <si>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</si>
  <si>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</si>
  <si>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</si>
  <si>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</si>
  <si>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</si>
  <si>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</si>
  <si>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</si>
  <si>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</si>
  <si>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</si>
  <si>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</si>
  <si>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</si>
  <si>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</si>
  <si>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</si>
  <si>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</si>
  <si>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</si>
  <si>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</si>
  <si>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</si>
  <si>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</si>
  <si>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</si>
  <si>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</si>
  <si>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</si>
  <si>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</si>
  <si>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</si>
  <si>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</si>
  <si>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</si>
  <si>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</si>
  <si>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</si>
  <si>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</si>
  <si>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</si>
  <si>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</si>
  <si>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</si>
  <si>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</si>
  <si>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</si>
  <si>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</si>
  <si>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</si>
  <si>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</si>
  <si>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</si>
  <si>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</si>
  <si>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</si>
  <si>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</si>
  <si>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</si>
  <si>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</si>
  <si>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</si>
  <si>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</si>
  <si>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</si>
  <si>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</si>
  <si>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</si>
  <si>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</si>
  <si>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</si>
  <si>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</si>
  <si>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</si>
  <si>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</si>
  <si>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</si>
  <si>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</si>
  <si>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</si>
  <si>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</si>
  <si>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</si>
  <si>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</si>
  <si>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</si>
  <si>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</si>
  <si>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</si>
  <si>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</si>
  <si>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</si>
  <si>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</si>
  <si>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</si>
  <si>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</si>
  <si>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</si>
  <si>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</si>
  <si>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</si>
  <si>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</si>
  <si>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</si>
  <si>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</si>
  <si>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</si>
  <si>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</si>
  <si>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</si>
  <si>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</si>
  <si>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</si>
  <si>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</si>
  <si>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</si>
  <si>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</si>
  <si>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</si>
  <si>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</si>
  <si>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</si>
  <si>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</si>
  <si>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</si>
  <si>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</si>
  <si>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</si>
  <si>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</si>
  <si>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</si>
  <si>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</si>
  <si>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</si>
  <si>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</si>
  <si>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</si>
  <si>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</si>
  <si>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</si>
  <si>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</si>
  <si>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</si>
  <si>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</si>
  <si>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</si>
  <si>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</si>
  <si>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</si>
  <si>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</si>
  <si>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</si>
  <si>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</si>
  <si>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</si>
  <si>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</si>
  <si>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</si>
  <si>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</si>
  <si>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</si>
  <si>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</si>
  <si>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</si>
  <si>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</si>
  <si>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</si>
  <si>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</si>
  <si>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</si>
  <si>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</si>
  <si>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</si>
  <si>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</si>
  <si>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</si>
  <si>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</si>
  <si>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</si>
  <si>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</si>
  <si>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</si>
  <si>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</si>
  <si>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</si>
  <si>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</si>
  <si>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</si>
  <si>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</si>
  <si>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</si>
  <si>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</si>
  <si>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</si>
  <si>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</si>
  <si>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</si>
  <si>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</si>
  <si>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</si>
  <si>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</si>
  <si>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</si>
  <si>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</si>
  <si>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</si>
  <si>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</si>
  <si>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</si>
  <si>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</si>
  <si>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</si>
  <si>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</si>
  <si>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</si>
  <si>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</si>
  <si>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</si>
  <si>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</si>
  <si>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</si>
  <si>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</si>
  <si>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</si>
  <si>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</si>
  <si>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</si>
  <si>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</si>
  <si>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</si>
  <si>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</si>
  <si>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</si>
  <si>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</si>
  <si>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</si>
  <si>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</si>
  <si>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</si>
  <si>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</si>
  <si>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</si>
  <si>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</si>
  <si>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</si>
  <si>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</si>
  <si>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</si>
  <si>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</si>
  <si>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</si>
  <si>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</si>
  <si>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</si>
  <si>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</si>
  <si>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</si>
  <si>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</si>
  <si>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</si>
  <si>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</si>
  <si>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</si>
  <si>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</si>
  <si>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</si>
  <si>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</si>
  <si>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</si>
  <si>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</si>
  <si>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</si>
  <si>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</si>
  <si>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</si>
  <si>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</si>
  <si>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</si>
  <si>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</si>
  <si>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</si>
  <si>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</si>
  <si>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</si>
  <si>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</si>
  <si>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</si>
  <si>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</si>
  <si>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</si>
  <si>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</si>
  <si>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</si>
  <si>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</si>
  <si>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</si>
  <si>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</si>
  <si>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</si>
  <si>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</si>
  <si>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</si>
  <si>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</si>
  <si>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</si>
  <si>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</si>
  <si>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</si>
  <si>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</si>
  <si>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</si>
  <si>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</si>
  <si>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</si>
  <si>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</si>
  <si>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</si>
  <si>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</si>
  <si>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</si>
  <si>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</si>
  <si>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</si>
  <si>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</si>
  <si>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</si>
  <si>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</si>
  <si>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</si>
  <si>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</si>
  <si>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</si>
  <si>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</si>
  <si>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</si>
  <si>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</si>
  <si>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</si>
  <si>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</si>
  <si>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</si>
  <si>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</si>
  <si>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</si>
  <si>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</si>
  <si>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</si>
  <si>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</si>
  <si>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</si>
  <si>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</si>
  <si>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</si>
  <si>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</si>
  <si>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</si>
  <si>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</si>
  <si>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</si>
  <si>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</si>
  <si>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</si>
  <si>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</si>
  <si>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</si>
  <si>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</si>
  <si>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</si>
  <si>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</si>
  <si>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</si>
  <si>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</si>
  <si>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</si>
  <si>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</si>
  <si>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</si>
  <si>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</si>
  <si>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</si>
  <si>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</si>
  <si>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</si>
  <si>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</si>
  <si>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</si>
  <si>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</si>
  <si>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</si>
  <si>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</si>
  <si>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</si>
  <si>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</si>
  <si>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</si>
  <si>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</si>
  <si>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</si>
  <si>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</si>
  <si>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</si>
  <si>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</si>
  <si>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</si>
  <si>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</si>
  <si>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</si>
  <si>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</si>
  <si>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</si>
  <si>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</si>
  <si>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</si>
  <si>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</si>
  <si>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</si>
  <si>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</si>
  <si>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</si>
  <si>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</si>
  <si>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</si>
  <si>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</si>
  <si>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</si>
  <si>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</si>
  <si>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</si>
  <si>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</si>
  <si>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</si>
  <si>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</si>
  <si>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</si>
  <si>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</si>
  <si>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</si>
  <si>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</si>
  <si>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</si>
  <si>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</si>
  <si>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</si>
  <si>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</si>
  <si>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</si>
  <si>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</si>
  <si>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</si>
  <si>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</si>
  <si>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</si>
  <si>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</si>
  <si>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</si>
  <si>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</si>
  <si>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</si>
  <si>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</si>
  <si>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</si>
  <si>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</si>
  <si>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</si>
  <si>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</si>
  <si>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</si>
  <si>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</si>
  <si>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</si>
  <si>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</si>
  <si>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</si>
  <si>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</si>
  <si>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</si>
  <si>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</si>
  <si>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</si>
  <si>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</si>
  <si>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</si>
  <si>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</si>
  <si>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</si>
  <si>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</si>
  <si>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</si>
  <si>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</si>
  <si>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</si>
  <si>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</si>
  <si>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</si>
  <si>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</si>
  <si>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</si>
  <si>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</si>
  <si>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</si>
  <si>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</si>
  <si>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</si>
  <si>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</si>
  <si>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</si>
  <si>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</si>
  <si>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</si>
  <si>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</si>
  <si>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</si>
  <si>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</si>
  <si>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</si>
  <si>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</si>
  <si>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</si>
  <si>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</si>
  <si>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</si>
  <si>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</si>
  <si>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</si>
  <si>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</si>
  <si>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</si>
  <si>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</si>
  <si>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</si>
  <si>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</si>
  <si>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</si>
  <si>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</si>
  <si>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</si>
  <si>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</si>
  <si>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</si>
  <si>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</si>
  <si>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</si>
  <si>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</si>
  <si>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</si>
  <si>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</si>
  <si>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</si>
  <si>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</si>
  <si>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</si>
  <si>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</si>
  <si>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</si>
  <si>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</si>
  <si>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</si>
  <si>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</si>
  <si>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</si>
  <si>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</si>
  <si>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</si>
  <si>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</si>
  <si>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</si>
  <si>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</si>
  <si>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</si>
  <si>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</si>
  <si>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</si>
  <si>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</si>
  <si>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</si>
  <si>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</si>
  <si>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</si>
  <si>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</si>
  <si>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</si>
  <si>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</si>
  <si>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</si>
  <si>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</si>
  <si>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</si>
  <si>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</si>
  <si>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</si>
  <si>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</si>
  <si>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</si>
  <si>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</si>
  <si>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</si>
  <si>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</si>
  <si>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</si>
  <si>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</si>
  <si>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</si>
  <si>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</si>
  <si>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</si>
  <si>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</si>
  <si>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</si>
  <si>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</si>
  <si>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</si>
  <si>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</si>
  <si>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</si>
  <si>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</si>
  <si>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</si>
  <si>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</si>
  <si>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</si>
  <si>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</si>
  <si>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</si>
  <si>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</si>
  <si>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</si>
  <si>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</si>
  <si>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</si>
  <si>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</si>
  <si>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</si>
  <si>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</si>
  <si>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</si>
  <si>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</si>
  <si>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</si>
  <si>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</si>
  <si>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</si>
  <si>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</si>
  <si>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</si>
  <si>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</si>
  <si>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</si>
  <si>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</si>
  <si>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</si>
  <si>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</si>
  <si>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</si>
  <si>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</si>
  <si>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</si>
  <si>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</si>
  <si>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</si>
  <si>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</si>
  <si>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</si>
  <si>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</si>
  <si>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</si>
  <si>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</si>
  <si>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</si>
  <si>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</si>
  <si>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</si>
  <si>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</si>
  <si>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</si>
  <si>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</si>
  <si>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</si>
  <si>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</si>
  <si>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</si>
  <si>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</si>
  <si>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</si>
  <si>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</si>
  <si>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</si>
  <si>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</si>
  <si>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</si>
  <si>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</si>
  <si>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</si>
  <si>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</si>
  <si>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</si>
  <si>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</si>
  <si>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</si>
  <si>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</si>
  <si>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</si>
  <si>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</si>
  <si>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</si>
  <si>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</si>
  <si>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</si>
  <si>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</si>
  <si>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</si>
  <si>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</si>
  <si>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</si>
  <si>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</si>
  <si>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</si>
  <si>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</si>
  <si>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</si>
  <si>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</si>
  <si>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</si>
  <si>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</si>
  <si>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</si>
  <si>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</si>
  <si>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</si>
  <si>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</si>
  <si>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</si>
  <si>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</si>
  <si>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</si>
  <si>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</si>
  <si>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</si>
  <si>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</si>
  <si>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</si>
  <si>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</si>
  <si>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</si>
  <si>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</si>
  <si>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</si>
  <si>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</si>
  <si>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</si>
  <si>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</si>
  <si>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</si>
  <si>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</si>
  <si>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</si>
  <si>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</si>
  <si>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</si>
  <si>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</si>
  <si>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</si>
  <si>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</si>
  <si>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</si>
  <si>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</si>
  <si>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</si>
  <si>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</si>
  <si>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</si>
  <si>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</si>
  <si>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</si>
  <si>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</si>
  <si>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</si>
  <si>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</si>
  <si>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</si>
  <si>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</si>
  <si>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</si>
  <si>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</si>
  <si>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</si>
  <si>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</si>
  <si>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</si>
  <si>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</si>
  <si>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</si>
  <si>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</si>
  <si>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</si>
  <si>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</si>
  <si>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</si>
  <si>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</si>
  <si>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</si>
  <si>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</si>
  <si>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</si>
  <si>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</si>
  <si>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</si>
  <si>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</si>
  <si>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</si>
  <si>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</si>
  <si>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</si>
  <si>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</si>
  <si>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</si>
  <si>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</si>
  <si>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</si>
  <si>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</si>
  <si>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</si>
  <si>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</si>
  <si>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</si>
  <si>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</si>
  <si>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</si>
  <si>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</si>
  <si>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</si>
  <si>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</si>
  <si>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</si>
  <si>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</si>
  <si>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</si>
  <si>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</si>
  <si>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</si>
  <si>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</si>
  <si>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</si>
  <si>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</si>
  <si>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</si>
  <si>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</si>
  <si>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</si>
  <si>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</si>
  <si>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</si>
  <si>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</si>
  <si>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</si>
  <si>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</si>
  <si>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</si>
  <si>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</si>
  <si>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</si>
  <si>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</si>
  <si>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</si>
  <si>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</si>
  <si>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</si>
  <si>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</si>
  <si>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</si>
  <si>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</si>
  <si>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</si>
  <si>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</si>
  <si>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</si>
  <si>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</si>
  <si>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</si>
  <si>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</si>
  <si>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</si>
  <si>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</si>
  <si>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</si>
  <si>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</si>
  <si>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</si>
  <si>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</si>
  <si>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</si>
  <si>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</si>
  <si>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</si>
  <si>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</si>
  <si>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</si>
  <si>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</si>
  <si>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</si>
  <si>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</si>
  <si>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</si>
  <si>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</si>
  <si>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</si>
  <si>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</si>
  <si>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</si>
  <si>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</si>
  <si>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</si>
  <si>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</si>
  <si>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</si>
  <si>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</si>
  <si>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</si>
  <si>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</si>
  <si>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</si>
  <si>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</si>
  <si>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</si>
  <si>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</si>
  <si>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</si>
  <si>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</si>
  <si>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</si>
  <si>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</si>
  <si>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</si>
  <si>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</si>
  <si>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</si>
  <si>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</si>
  <si>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</si>
  <si>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</si>
  <si>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</si>
  <si>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</si>
  <si>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</si>
  <si>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</si>
  <si>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</si>
  <si>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</si>
  <si>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</si>
  <si>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</si>
  <si>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</si>
  <si>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</si>
  <si>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</si>
  <si>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</si>
  <si>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</si>
  <si>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</si>
  <si>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</si>
  <si>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</si>
  <si>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</si>
  <si>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</si>
  <si>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</si>
  <si>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</si>
  <si>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</si>
  <si>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</si>
  <si>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</si>
  <si>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</si>
  <si>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</si>
  <si>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</si>
  <si>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</si>
  <si>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</si>
  <si>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</si>
  <si>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</si>
  <si>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</si>
  <si>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</si>
  <si>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</si>
  <si>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</si>
  <si>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</si>
  <si>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</si>
  <si>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</si>
  <si>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</si>
  <si>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</si>
  <si>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</si>
  <si>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</si>
  <si>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</si>
  <si>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</si>
  <si>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</si>
  <si>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</si>
  <si>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</si>
  <si>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</si>
  <si>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</si>
  <si>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</si>
  <si>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</si>
  <si>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</si>
  <si>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</si>
  <si>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</si>
  <si>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</si>
  <si>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</si>
  <si>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</si>
  <si>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</si>
  <si>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</si>
  <si>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</si>
  <si>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</si>
  <si>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</si>
  <si>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</si>
  <si>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</si>
  <si>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</si>
  <si>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</si>
  <si>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</si>
  <si>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</si>
  <si>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</si>
  <si>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</si>
  <si>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</si>
  <si>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</si>
  <si>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</si>
  <si>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</si>
  <si>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</si>
  <si>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</si>
  <si>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</si>
  <si>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</si>
  <si>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</si>
  <si>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</si>
  <si>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</si>
  <si>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</si>
  <si>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</si>
  <si>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</si>
  <si>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</si>
  <si>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</si>
  <si>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</si>
  <si>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</si>
  <si>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</si>
  <si>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</si>
  <si>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</si>
  <si>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</si>
  <si>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</si>
  <si>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</si>
  <si>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</si>
  <si>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</si>
  <si>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</si>
  <si>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</si>
  <si>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</si>
  <si>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</si>
  <si>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</si>
  <si>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</si>
  <si>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</si>
  <si>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</si>
  <si>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</si>
  <si>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</si>
  <si>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</si>
  <si>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</si>
  <si>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</si>
  <si>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</si>
  <si>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</si>
  <si>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</si>
  <si>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</si>
  <si>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</si>
  <si>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</si>
  <si>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</si>
  <si>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</si>
  <si>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</si>
  <si>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</si>
  <si>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</si>
  <si>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</si>
  <si>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</si>
  <si>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</si>
  <si>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</si>
  <si>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</si>
  <si>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</si>
  <si>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</si>
  <si>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</si>
  <si>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</si>
  <si>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</si>
  <si>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</si>
  <si>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</si>
  <si>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</si>
  <si>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</si>
  <si>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</si>
  <si>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</si>
  <si>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</si>
  <si>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</si>
  <si>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</si>
  <si>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</si>
  <si>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</si>
  <si>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</si>
  <si>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</si>
  <si>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</si>
  <si>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</si>
  <si>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</si>
  <si>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</si>
  <si>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</si>
  <si>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</si>
  <si>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</si>
  <si>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</si>
  <si>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</si>
  <si>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</si>
  <si>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</si>
  <si>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</si>
  <si>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</si>
  <si>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</si>
  <si>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</si>
  <si>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</si>
  <si>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</si>
  <si>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</si>
  <si>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</si>
  <si>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</si>
  <si>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</si>
  <si>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</si>
  <si>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</si>
  <si>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</si>
  <si>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</si>
  <si>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</si>
  <si>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</si>
  <si>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</si>
  <si>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</si>
  <si>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</si>
  <si>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</si>
  <si>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</si>
  <si>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</si>
  <si>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</si>
  <si>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</si>
  <si>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</si>
  <si>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</si>
  <si>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</si>
  <si>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</si>
  <si>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</si>
  <si>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</si>
  <si>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</si>
  <si>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</si>
  <si>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</si>
  <si>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</si>
  <si>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</si>
  <si>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</si>
  <si>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</si>
  <si>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</si>
  <si>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</si>
  <si>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</si>
  <si>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</si>
  <si>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</si>
  <si>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</si>
  <si>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</si>
  <si>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</si>
  <si>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</si>
  <si>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</si>
  <si>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</si>
  <si>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</si>
  <si>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</si>
  <si>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</si>
  <si>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</si>
  <si>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</si>
  <si>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</si>
  <si>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</si>
  <si>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</si>
  <si>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</si>
  <si>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</si>
  <si>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</si>
  <si>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</si>
  <si>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</si>
  <si>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</si>
  <si>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</si>
  <si>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</si>
  <si>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</si>
  <si>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</si>
  <si>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</si>
  <si>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</si>
  <si>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</si>
  <si>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</si>
  <si>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</si>
  <si>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</si>
  <si>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</si>
  <si>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</si>
  <si>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</si>
  <si>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</si>
  <si>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</si>
  <si>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</si>
  <si>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</si>
  <si>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</si>
  <si>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</si>
  <si>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</si>
  <si>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</si>
  <si>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</si>
  <si>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</si>
  <si>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</si>
  <si>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</si>
  <si>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</si>
  <si>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</si>
  <si>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</si>
  <si>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</si>
  <si>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</si>
  <si>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</si>
  <si>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</si>
  <si>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</si>
  <si>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</si>
  <si>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</si>
  <si>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</si>
  <si>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</si>
  <si>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</si>
  <si>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</si>
  <si>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</si>
  <si>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</si>
  <si>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</si>
  <si>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</si>
  <si>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</si>
  <si>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</si>
  <si>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</si>
  <si>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</si>
  <si>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</si>
  <si>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</si>
  <si>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</si>
  <si>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</si>
  <si>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</si>
  <si>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</si>
  <si>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</si>
  <si>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</si>
  <si>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</si>
  <si>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</si>
  <si>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</si>
  <si>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</si>
  <si>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</si>
  <si>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</si>
  <si>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</si>
  <si>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</si>
  <si>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</si>
  <si>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</si>
  <si>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</si>
  <si>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</si>
  <si>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</si>
  <si>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</si>
  <si>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</si>
  <si>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</si>
  <si>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</si>
  <si>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</si>
  <si>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</si>
  <si>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</si>
  <si>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</si>
  <si>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</si>
  <si>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</si>
  <si>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</si>
  <si>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</si>
  <si>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</si>
  <si>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</si>
  <si>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</si>
  <si>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</si>
  <si>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</si>
  <si>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</si>
  <si>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</si>
  <si>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</si>
  <si>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</si>
  <si>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</si>
  <si>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</si>
  <si>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</si>
  <si>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</si>
  <si>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</si>
  <si>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</si>
  <si>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</si>
  <si>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</si>
  <si>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</si>
  <si>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</si>
  <si>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</si>
  <si>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</si>
  <si>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</si>
  <si>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</si>
  <si>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</si>
  <si>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</si>
  <si>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</si>
  <si>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</si>
  <si>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</si>
  <si>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</si>
  <si>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</si>
  <si>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</si>
  <si>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</si>
  <si>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</si>
  <si>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</si>
  <si>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</si>
  <si>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</si>
  <si>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</si>
  <si>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</si>
  <si>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</si>
  <si>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</si>
  <si>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</si>
  <si>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</si>
  <si>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</si>
  <si>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</si>
  <si>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</si>
  <si>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</si>
  <si>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</si>
  <si>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</si>
  <si>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</si>
  <si>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</si>
  <si>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</si>
  <si>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</si>
  <si>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</si>
  <si>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</si>
  <si>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</si>
  <si>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</si>
  <si>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</si>
  <si>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</si>
  <si>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</si>
  <si>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</si>
  <si>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</si>
  <si>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</si>
  <si>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</si>
  <si>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</si>
  <si>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</si>
  <si>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</si>
  <si>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</si>
  <si>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</si>
  <si>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</si>
  <si>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</si>
  <si>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</si>
  <si>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</si>
  <si>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</si>
  <si>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</si>
  <si>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</si>
  <si>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</si>
  <si>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</si>
  <si>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</si>
  <si>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</si>
  <si>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</si>
  <si>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</si>
  <si>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</si>
  <si>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</si>
  <si>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</si>
  <si>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</si>
  <si>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</si>
  <si>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</si>
  <si>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</si>
  <si>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</si>
  <si>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</si>
  <si>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</si>
  <si>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</si>
  <si>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</si>
  <si>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</si>
  <si>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</si>
  <si>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</si>
  <si>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</si>
  <si>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</si>
  <si>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</si>
  <si>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</si>
  <si>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</si>
  <si>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</si>
  <si>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</si>
  <si>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</si>
  <si>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</si>
  <si>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</si>
  <si>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</si>
  <si>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</si>
  <si>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</si>
  <si>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</si>
  <si>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</si>
  <si>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</si>
  <si>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</si>
  <si>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</si>
  <si>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</si>
  <si>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</si>
  <si>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</si>
  <si>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</si>
  <si>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</si>
  <si>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</si>
  <si>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</si>
  <si>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</si>
  <si>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</si>
  <si>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</si>
  <si>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</si>
  <si>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</si>
  <si>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</si>
  <si>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</si>
  <si>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</si>
  <si>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</si>
  <si>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</si>
  <si>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</si>
  <si>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</si>
  <si>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</si>
  <si>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</si>
  <si>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</si>
  <si>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</si>
  <si>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</si>
  <si>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</si>
  <si>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</si>
  <si>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</si>
  <si>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</si>
  <si>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</si>
  <si>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</si>
  <si>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</si>
  <si>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</si>
  <si>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</si>
  <si>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</si>
  <si>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</si>
  <si>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</si>
  <si>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</si>
  <si>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</si>
  <si>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</si>
  <si>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</si>
  <si>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</si>
  <si>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</si>
  <si>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</si>
  <si>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</si>
  <si>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</si>
  <si>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</si>
  <si>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</si>
  <si>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</si>
  <si>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</si>
  <si>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</si>
  <si>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</si>
  <si>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</si>
  <si>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</si>
  <si>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</si>
  <si>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</si>
  <si>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</si>
  <si>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</si>
  <si>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</si>
  <si>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</si>
  <si>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</si>
  <si>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</si>
  <si>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</si>
  <si>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</si>
  <si>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</si>
  <si>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</si>
  <si>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</si>
  <si>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</si>
  <si>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</si>
  <si>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</si>
  <si>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</si>
  <si>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</si>
  <si>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</si>
  <si>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</si>
  <si>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</si>
  <si>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</si>
  <si>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</si>
  <si>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</si>
  <si>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</si>
  <si>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</si>
  <si>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</si>
  <si>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</si>
  <si>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</si>
  <si>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</si>
  <si>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</si>
  <si>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</si>
  <si>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</si>
  <si>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</si>
  <si>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</si>
  <si>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</si>
  <si>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</si>
  <si>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</si>
  <si>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</si>
  <si>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</si>
  <si>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</si>
  <si>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</si>
  <si>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</si>
  <si>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</si>
  <si>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</si>
  <si>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</si>
  <si>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</si>
  <si>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</si>
  <si>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</si>
  <si>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</si>
  <si>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</si>
  <si>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</si>
  <si>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</si>
  <si>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</si>
  <si>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</si>
  <si>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</si>
  <si>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</si>
  <si>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</si>
  <si>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</si>
  <si>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</si>
  <si>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</si>
  <si>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</si>
  <si>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</si>
  <si>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</si>
  <si>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</si>
  <si>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</si>
  <si>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</si>
  <si>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</si>
  <si>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</si>
  <si>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</si>
  <si>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</si>
  <si>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</si>
  <si>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</si>
  <si>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</si>
  <si>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</si>
  <si>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</si>
  <si>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</si>
  <si>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</si>
  <si>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</si>
  <si>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</si>
  <si>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</si>
  <si>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</si>
  <si>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</si>
  <si>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</si>
  <si>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</si>
  <si>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</si>
  <si>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</si>
  <si>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</si>
  <si>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</si>
  <si>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</si>
  <si>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</si>
  <si>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</si>
  <si>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</si>
  <si>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</si>
  <si>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</si>
  <si>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</si>
  <si>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</si>
  <si>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</si>
  <si>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</si>
  <si>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</si>
  <si>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</si>
  <si>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</si>
  <si>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</si>
  <si>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</si>
  <si>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</si>
  <si>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</si>
  <si>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</si>
  <si>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</si>
  <si>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</si>
  <si>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</si>
  <si>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</si>
  <si>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</si>
  <si>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</si>
  <si>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</si>
  <si>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</si>
  <si>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</si>
  <si>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</si>
  <si>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</si>
  <si>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</si>
  <si>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</si>
  <si>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</si>
  <si>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</si>
  <si>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</si>
  <si>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</si>
  <si>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</si>
  <si>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</si>
  <si>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</si>
  <si>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</si>
  <si>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</si>
  <si>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</si>
  <si>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</si>
  <si>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</si>
  <si>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</si>
  <si>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</si>
  <si>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</si>
  <si>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</si>
  <si>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</si>
  <si>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</si>
  <si>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</si>
  <si>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</si>
  <si>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</si>
  <si>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</si>
  <si>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</si>
  <si>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</si>
  <si>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</si>
  <si>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</si>
  <si>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</si>
  <si>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</si>
  <si>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</si>
  <si>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</si>
  <si>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</si>
  <si>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</si>
  <si>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</si>
  <si>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</si>
  <si>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</si>
  <si>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</si>
  <si>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</si>
  <si>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</si>
  <si>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</si>
  <si>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</si>
  <si>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</si>
  <si>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</si>
  <si>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</si>
  <si>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</si>
  <si>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</si>
  <si>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</si>
  <si>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</si>
  <si>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</si>
  <si>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</si>
  <si>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</si>
  <si>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</si>
  <si>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</si>
  <si>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</si>
  <si>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</si>
  <si>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</si>
  <si>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</si>
  <si>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</si>
  <si>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</si>
  <si>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</si>
  <si>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</si>
  <si>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</si>
  <si>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</si>
  <si>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</si>
  <si>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</si>
  <si>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</si>
  <si>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</si>
  <si>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</si>
  <si>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</si>
  <si>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</si>
  <si>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</si>
  <si>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</si>
  <si>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</si>
  <si>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</si>
  <si>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</si>
  <si>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</si>
  <si>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</si>
  <si>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</si>
  <si>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</si>
  <si>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</si>
  <si>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</si>
  <si>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</si>
  <si>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</si>
  <si>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</si>
  <si>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</si>
  <si>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</si>
  <si>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</si>
  <si>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</si>
  <si>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</si>
  <si>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</si>
  <si>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</si>
  <si>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</si>
  <si>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</si>
  <si>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</si>
  <si>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</si>
  <si>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</si>
  <si>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</si>
  <si>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</si>
  <si>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</si>
  <si>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</si>
  <si>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</si>
  <si>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</si>
  <si>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</si>
  <si>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</si>
  <si>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</si>
  <si>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</si>
  <si>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</si>
  <si>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</si>
  <si>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</si>
  <si>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</si>
  <si>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</si>
  <si>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</si>
  <si>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</si>
  <si>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</si>
  <si>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</si>
  <si>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</si>
  <si>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</si>
  <si>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</si>
  <si>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</si>
  <si>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</si>
  <si>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</si>
  <si>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</si>
  <si>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</si>
  <si>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</si>
  <si>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</si>
  <si>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</si>
  <si>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</si>
  <si>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</si>
  <si>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</si>
  <si>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</si>
  <si>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</si>
  <si>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</si>
  <si>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</si>
  <si>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</si>
  <si>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</si>
  <si>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</si>
  <si>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</si>
  <si>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</si>
  <si>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</si>
  <si>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</si>
  <si>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</si>
  <si>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</si>
  <si>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</si>
  <si>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</si>
  <si>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</si>
  <si>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</si>
  <si>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</si>
  <si>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</si>
  <si>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</si>
  <si>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</si>
  <si>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</si>
  <si>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</si>
  <si>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</si>
  <si>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</si>
  <si>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</si>
  <si>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</si>
  <si>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</si>
  <si>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</si>
  <si>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</si>
  <si>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</si>
  <si>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</si>
  <si>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</si>
  <si>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</si>
  <si>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</si>
  <si>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</si>
  <si>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</si>
  <si>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</si>
  <si>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</si>
  <si>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</si>
  <si>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</si>
  <si>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</si>
  <si>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</si>
  <si>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</si>
  <si>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</si>
  <si>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</si>
  <si>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</si>
  <si>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</si>
  <si>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</si>
  <si>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</si>
  <si>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</si>
  <si>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</si>
  <si>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</si>
  <si>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</si>
  <si>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</si>
  <si>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</si>
  <si>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</si>
  <si>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</si>
  <si>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</si>
  <si>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</si>
  <si>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</si>
  <si>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</si>
  <si>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</si>
  <si>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</si>
  <si>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</si>
  <si>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</si>
  <si>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</si>
  <si>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</si>
  <si>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</si>
  <si>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</si>
  <si>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</si>
  <si>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</si>
  <si>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</si>
  <si>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</si>
  <si>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</si>
  <si>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</si>
  <si>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</si>
  <si>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</si>
  <si>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</si>
  <si>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</si>
  <si>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</si>
  <si>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</si>
  <si>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</si>
  <si>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</si>
  <si>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</si>
  <si>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</si>
  <si>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</si>
  <si>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</si>
  <si>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</si>
  <si>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</si>
  <si>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</si>
  <si>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</si>
  <si>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</si>
  <si>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</si>
  <si>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</si>
  <si>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</si>
  <si>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</si>
  <si>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</si>
  <si>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</si>
  <si>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</si>
  <si>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</si>
  <si>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石井直也</t>
    <rPh sb="0" eb="2">
      <t>イシイ</t>
    </rPh>
    <rPh sb="2" eb="4">
      <t>ナオヤ</t>
    </rPh>
    <phoneticPr fontId="1"/>
  </si>
  <si>
    <t>事務</t>
    <rPh sb="0" eb="2">
      <t>ジム</t>
    </rPh>
    <phoneticPr fontId="1"/>
  </si>
  <si>
    <t>２　法人</t>
  </si>
  <si>
    <t>５　営利法人</t>
  </si>
  <si>
    <t>かぶしきがいしゃ　らいむかん</t>
    <phoneticPr fontId="1"/>
  </si>
  <si>
    <t>株式会社　来夢舘</t>
    <rPh sb="0" eb="4">
      <t>カブシキガイシャ</t>
    </rPh>
    <rPh sb="5" eb="8">
      <t>ライムカン</t>
    </rPh>
    <phoneticPr fontId="1"/>
  </si>
  <si>
    <t>3450001009950</t>
    <phoneticPr fontId="1"/>
  </si>
  <si>
    <t>旭川市緑町19丁目2811番地</t>
    <rPh sb="0" eb="3">
      <t>アサヒカワシ</t>
    </rPh>
    <rPh sb="3" eb="5">
      <t>ミドリマチ</t>
    </rPh>
    <rPh sb="7" eb="9">
      <t>チョウメ</t>
    </rPh>
    <rPh sb="13" eb="15">
      <t>バンチ</t>
    </rPh>
    <phoneticPr fontId="1"/>
  </si>
  <si>
    <t>0166</t>
    <phoneticPr fontId="1"/>
  </si>
  <si>
    <t>50</t>
    <phoneticPr fontId="1"/>
  </si>
  <si>
    <t>1111</t>
    <phoneticPr fontId="1"/>
  </si>
  <si>
    <t>1113</t>
    <phoneticPr fontId="1"/>
  </si>
  <si>
    <t>raimukan</t>
    <phoneticPr fontId="1"/>
  </si>
  <si>
    <t>vesta.ocn.ne.jp</t>
    <phoneticPr fontId="1"/>
  </si>
  <si>
    <t>鶴羽　純朗</t>
    <rPh sb="0" eb="2">
      <t>ツルハ</t>
    </rPh>
    <rPh sb="3" eb="5">
      <t>ジュンロウ</t>
    </rPh>
    <phoneticPr fontId="1"/>
  </si>
  <si>
    <t>代表取締役</t>
    <rPh sb="0" eb="5">
      <t>ダイヒョウトリシマリヤク</t>
    </rPh>
    <phoneticPr fontId="1"/>
  </si>
  <si>
    <t>じゅうたくがたゆうりょうろうじんほーむらいむかん</t>
    <phoneticPr fontId="1"/>
  </si>
  <si>
    <t>住宅型有料老人ホーム来夢舘</t>
    <rPh sb="0" eb="3">
      <t>ジュウタクガタ</t>
    </rPh>
    <rPh sb="3" eb="7">
      <t>ユウリョウロウジン</t>
    </rPh>
    <rPh sb="10" eb="13">
      <t>ライムカン</t>
    </rPh>
    <phoneticPr fontId="1"/>
  </si>
  <si>
    <t>近文</t>
    <rPh sb="0" eb="2">
      <t>チカブミ</t>
    </rPh>
    <phoneticPr fontId="1"/>
  </si>
  <si>
    <t>旭川市電気軌道バス「緑町17丁目」バス停より約250ｍ（徒歩約4分）</t>
    <rPh sb="0" eb="3">
      <t>アサヒカワシ</t>
    </rPh>
    <rPh sb="3" eb="7">
      <t>デンキキドウ</t>
    </rPh>
    <rPh sb="10" eb="12">
      <t>ミドリマチ</t>
    </rPh>
    <rPh sb="14" eb="16">
      <t>チョウメ</t>
    </rPh>
    <rPh sb="19" eb="20">
      <t>テイ</t>
    </rPh>
    <rPh sb="22" eb="23">
      <t>ヤク</t>
    </rPh>
    <rPh sb="28" eb="30">
      <t>トホ</t>
    </rPh>
    <rPh sb="30" eb="31">
      <t>ヤク</t>
    </rPh>
    <rPh sb="32" eb="33">
      <t>フン</t>
    </rPh>
    <phoneticPr fontId="1"/>
  </si>
  <si>
    <t>菅野　孝太</t>
    <rPh sb="0" eb="2">
      <t>カンノ</t>
    </rPh>
    <rPh sb="3" eb="5">
      <t>コウタ</t>
    </rPh>
    <phoneticPr fontId="1"/>
  </si>
  <si>
    <t>施設長</t>
    <rPh sb="0" eb="3">
      <t>シセツチョウ</t>
    </rPh>
    <phoneticPr fontId="1"/>
  </si>
  <si>
    <t>３　住宅型</t>
  </si>
  <si>
    <t>１　事業者が自ら所有する土地</t>
  </si>
  <si>
    <t>２　なし</t>
  </si>
  <si>
    <t>１　あり</t>
  </si>
  <si>
    <t>２　準耐火建築物</t>
  </si>
  <si>
    <t>３　木造</t>
  </si>
  <si>
    <t>１　事業者が自ら所有する建物</t>
  </si>
  <si>
    <t>１　全室個室（縁故者個室含む）</t>
  </si>
  <si>
    <t>４　なし</t>
  </si>
  <si>
    <t>１　全ての居室あり</t>
  </si>
  <si>
    <t>１　全ての便所あり</t>
  </si>
  <si>
    <t>１　全ての浴室あり</t>
  </si>
  <si>
    <t>事業所が実施する事業は、利用者が可能な限りその居宅において、有する能力に応じ自立した日常生活を営むことができるように配慮し、身体介護その他の生活全般にわたる援助を行うものとする。また、必要な時に訪問介護の提供ができるよう務め、要介護状態の軽減若しくは悪化の防止に資するよう、目標、計画を立て常に利用者の立場に立ったサービスを提供するものとし、その為に関係機関との連携に務めるものとする。</t>
    <phoneticPr fontId="1"/>
  </si>
  <si>
    <t>ご入居さている方のプライバシーを重視した完全個室（2人部屋を完備）となっております。館内には、入居者様同士の交流ができるホール・談話室をはじめ、リフトや手すり付きの浴室、車椅子でも安心して利用できるトイレ、ナースコールなど設備も充実しております。又、24時間体制でスタッフが常駐し、緊急時でも医療機関と連携が取れるように努めております。</t>
    <phoneticPr fontId="1"/>
  </si>
  <si>
    <t>１　自ら実施</t>
  </si>
  <si>
    <t>○</t>
  </si>
  <si>
    <t>北星ファミリークリニック</t>
    <rPh sb="0" eb="2">
      <t>ホクセイ</t>
    </rPh>
    <phoneticPr fontId="1"/>
  </si>
  <si>
    <t>旭川市錦町19丁目2166</t>
    <rPh sb="0" eb="3">
      <t>アサヒカワシ</t>
    </rPh>
    <rPh sb="3" eb="5">
      <t>ニシキマチ</t>
    </rPh>
    <rPh sb="7" eb="9">
      <t>チョウメ</t>
    </rPh>
    <phoneticPr fontId="1"/>
  </si>
  <si>
    <t>内科</t>
    <rPh sb="0" eb="2">
      <t>ナイカ</t>
    </rPh>
    <phoneticPr fontId="1"/>
  </si>
  <si>
    <t>利用者の医療受診。緊急時対応。健康相談（医療費その他の費用は入居者の自己負担）</t>
    <phoneticPr fontId="1"/>
  </si>
  <si>
    <t>入居者が死亡した場合、その他契約書参照</t>
    <phoneticPr fontId="1"/>
  </si>
  <si>
    <t>第30条一項～五項</t>
    <phoneticPr fontId="1"/>
  </si>
  <si>
    <t>居室が空いていれば可</t>
    <phoneticPr fontId="1"/>
  </si>
  <si>
    <t>２　建物賃貸借方式</t>
  </si>
  <si>
    <t>３　月払い方式</t>
  </si>
  <si>
    <t>３　不在期間が○日以上の場合に限り、日割り計算で減額</t>
  </si>
  <si>
    <t>消費者物価指数及び人件費等を勘定する。</t>
    <rPh sb="0" eb="3">
      <t>ショウヒシャ</t>
    </rPh>
    <rPh sb="3" eb="7">
      <t>ブッカシスウ</t>
    </rPh>
    <rPh sb="7" eb="8">
      <t>オヨ</t>
    </rPh>
    <rPh sb="9" eb="13">
      <t>ジンケンヒトウ</t>
    </rPh>
    <rPh sb="14" eb="16">
      <t>カンジョウ</t>
    </rPh>
    <phoneticPr fontId="1"/>
  </si>
  <si>
    <t>運営懇談会にて</t>
    <rPh sb="0" eb="5">
      <t>ウンエイコンダンカイ</t>
    </rPh>
    <phoneticPr fontId="1"/>
  </si>
  <si>
    <t>個室</t>
    <rPh sb="0" eb="2">
      <t>コシツ</t>
    </rPh>
    <phoneticPr fontId="1"/>
  </si>
  <si>
    <t>夫婦部屋</t>
    <rPh sb="0" eb="4">
      <t>フウフベヤ</t>
    </rPh>
    <phoneticPr fontId="1"/>
  </si>
  <si>
    <t>施設の維持・運営等にかかる費用</t>
    <rPh sb="0" eb="2">
      <t>シセツ</t>
    </rPh>
    <rPh sb="3" eb="5">
      <t>イジ</t>
    </rPh>
    <rPh sb="6" eb="9">
      <t>ウンエイトウ</t>
    </rPh>
    <rPh sb="13" eb="15">
      <t>ヒヨウ</t>
    </rPh>
    <phoneticPr fontId="1"/>
  </si>
  <si>
    <t>共用施設等の維持・管理費・事務所管理部門の人件費及び事務費、トイレットペーパー、有料のゴミ収集等の費用。</t>
    <rPh sb="0" eb="5">
      <t>キョウヨウシセツトウ</t>
    </rPh>
    <rPh sb="6" eb="8">
      <t>イジ</t>
    </rPh>
    <rPh sb="9" eb="12">
      <t>カンリヒ</t>
    </rPh>
    <rPh sb="13" eb="20">
      <t>ジムショカンリブモン</t>
    </rPh>
    <rPh sb="21" eb="24">
      <t>ジンケンヒ</t>
    </rPh>
    <rPh sb="24" eb="25">
      <t>オヨ</t>
    </rPh>
    <rPh sb="26" eb="29">
      <t>ジムヒ</t>
    </rPh>
    <rPh sb="40" eb="42">
      <t>ユウリョウ</t>
    </rPh>
    <rPh sb="45" eb="48">
      <t>シュウシュウトウ</t>
    </rPh>
    <rPh sb="49" eb="51">
      <t>ヒヨウ</t>
    </rPh>
    <phoneticPr fontId="1"/>
  </si>
  <si>
    <t>食材費、食事部門の人件費、設備・備品代（調理具・食器等）。</t>
    <rPh sb="0" eb="3">
      <t>ショクザイヒ</t>
    </rPh>
    <rPh sb="4" eb="8">
      <t>ショクジブモン</t>
    </rPh>
    <rPh sb="9" eb="12">
      <t>ジンケンヒ</t>
    </rPh>
    <rPh sb="13" eb="15">
      <t>セツビ</t>
    </rPh>
    <rPh sb="16" eb="18">
      <t>ビヒン</t>
    </rPh>
    <rPh sb="18" eb="19">
      <t>ダイ</t>
    </rPh>
    <rPh sb="20" eb="22">
      <t>チョウリ</t>
    </rPh>
    <rPh sb="22" eb="23">
      <t>グ</t>
    </rPh>
    <rPh sb="24" eb="26">
      <t>ショッキ</t>
    </rPh>
    <rPh sb="26" eb="27">
      <t>トウ</t>
    </rPh>
    <phoneticPr fontId="1"/>
  </si>
  <si>
    <t>各居室の電気料、共同施設の電気料、共同施設の水道及び光熱費。</t>
    <rPh sb="0" eb="3">
      <t>カクキョシツ</t>
    </rPh>
    <rPh sb="4" eb="7">
      <t>デンキリョウ</t>
    </rPh>
    <rPh sb="8" eb="12">
      <t>キョウドウシセツ</t>
    </rPh>
    <rPh sb="13" eb="16">
      <t>デンキリョウ</t>
    </rPh>
    <rPh sb="17" eb="21">
      <t>キョウドウシセツ</t>
    </rPh>
    <rPh sb="22" eb="25">
      <t>スイドウオヨ</t>
    </rPh>
    <rPh sb="26" eb="29">
      <t>コウネツヒ</t>
    </rPh>
    <phoneticPr fontId="1"/>
  </si>
  <si>
    <t>保険外サービス（1時間1500円）</t>
    <rPh sb="0" eb="3">
      <t>ホケンガイ</t>
    </rPh>
    <rPh sb="9" eb="11">
      <t>ジカン</t>
    </rPh>
    <rPh sb="15" eb="16">
      <t>エン</t>
    </rPh>
    <phoneticPr fontId="1"/>
  </si>
  <si>
    <t>介護施設　医療機関への移動のため。</t>
    <rPh sb="0" eb="4">
      <t>カイゴシセツ</t>
    </rPh>
    <rPh sb="5" eb="9">
      <t>イリョウキカン</t>
    </rPh>
    <rPh sb="11" eb="13">
      <t>イドウ</t>
    </rPh>
    <phoneticPr fontId="1"/>
  </si>
  <si>
    <t>来夢舘苦情相談窓口</t>
    <rPh sb="0" eb="3">
      <t>ライムカン</t>
    </rPh>
    <rPh sb="3" eb="7">
      <t>クジョウソウダン</t>
    </rPh>
    <rPh sb="7" eb="9">
      <t>マドグチ</t>
    </rPh>
    <phoneticPr fontId="1"/>
  </si>
  <si>
    <t>0166</t>
    <phoneticPr fontId="1"/>
  </si>
  <si>
    <t>50</t>
    <phoneticPr fontId="1"/>
  </si>
  <si>
    <t>1111</t>
    <phoneticPr fontId="1"/>
  </si>
  <si>
    <t>土曜日、日曜日</t>
    <rPh sb="0" eb="3">
      <t>ドヨウビ</t>
    </rPh>
    <rPh sb="4" eb="7">
      <t>ニチヨウビ</t>
    </rPh>
    <phoneticPr fontId="1"/>
  </si>
  <si>
    <t>旭川市福祉保険部</t>
    <rPh sb="0" eb="3">
      <t>アサヒカワシ</t>
    </rPh>
    <rPh sb="3" eb="8">
      <t>フクシホケンブ</t>
    </rPh>
    <phoneticPr fontId="1"/>
  </si>
  <si>
    <t>26</t>
    <phoneticPr fontId="1"/>
  </si>
  <si>
    <t>土曜日、日曜日、祝日</t>
    <rPh sb="0" eb="3">
      <t>ドヨウビ</t>
    </rPh>
    <rPh sb="4" eb="7">
      <t>ニチヨウビ</t>
    </rPh>
    <rPh sb="8" eb="10">
      <t>シュクジツ</t>
    </rPh>
    <phoneticPr fontId="1"/>
  </si>
  <si>
    <t>日本興亜損保保険株式会社　賠償責任保険</t>
    <rPh sb="0" eb="2">
      <t>ニホン</t>
    </rPh>
    <rPh sb="2" eb="4">
      <t>コウア</t>
    </rPh>
    <rPh sb="4" eb="6">
      <t>ソンポ</t>
    </rPh>
    <rPh sb="6" eb="8">
      <t>ホケン</t>
    </rPh>
    <rPh sb="8" eb="12">
      <t>カブシキガイシャ</t>
    </rPh>
    <rPh sb="13" eb="15">
      <t>バイショウ</t>
    </rPh>
    <rPh sb="15" eb="17">
      <t>セキニン</t>
    </rPh>
    <rPh sb="17" eb="19">
      <t>ホケン</t>
    </rPh>
    <phoneticPr fontId="1"/>
  </si>
  <si>
    <t>日本興亜損保保険株式会社　賠償責任保険</t>
    <phoneticPr fontId="1"/>
  </si>
  <si>
    <t>グループ・ダイナミックス総合研究所</t>
    <rPh sb="12" eb="17">
      <t>ソウゴウケンキュウジョ</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</si>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</sst>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5" sqref="F5:P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15</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823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2011</v>
      </c>
      <c r="G26" s="162"/>
      <c r="H26" s="35" t="s">
        <v>484</v>
      </c>
      <c r="I26" s="162">
        <v>2</v>
      </c>
      <c r="J26" s="162"/>
      <c r="K26" s="35" t="s">
        <v>485</v>
      </c>
      <c r="L26" s="162">
        <v>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823</v>
      </c>
      <c r="J33" s="133"/>
      <c r="K33" s="133"/>
      <c r="L33" s="133"/>
      <c r="M33" s="133"/>
      <c r="N33" s="133"/>
      <c r="O33" s="133"/>
      <c r="P33" s="134"/>
      <c r="S33" s="15" t="str">
        <f>IF(OR(G33="",I33=""),"未記入","")</f>
        <v/>
      </c>
    </row>
    <row r="34" spans="2:20" ht="58.5" customHeight="1">
      <c r="B34" s="79"/>
      <c r="C34" s="80"/>
      <c r="D34" s="80"/>
      <c r="E34" s="81"/>
      <c r="F34" s="85" t="s">
        <v>2485</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2496</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2497</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2488</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2489</v>
      </c>
      <c r="O44" s="83"/>
      <c r="P44" s="84"/>
    </row>
    <row r="45" spans="2:20" ht="20.100000000000001" customHeight="1">
      <c r="B45" s="114"/>
      <c r="C45" s="92"/>
      <c r="D45" s="92"/>
      <c r="E45" s="92"/>
      <c r="F45" s="93" t="s">
        <v>423</v>
      </c>
      <c r="G45" s="94"/>
      <c r="H45" s="94"/>
      <c r="I45" s="95"/>
      <c r="J45" s="96" t="s">
        <v>2490</v>
      </c>
      <c r="K45" s="97"/>
      <c r="L45" s="97"/>
      <c r="M45" s="35" t="s">
        <v>483</v>
      </c>
      <c r="N45" s="97" t="s">
        <v>2491</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2498</v>
      </c>
      <c r="K48" s="159"/>
      <c r="L48" s="159"/>
      <c r="M48" s="159"/>
      <c r="N48" s="159"/>
      <c r="O48" s="96"/>
      <c r="P48" s="131"/>
    </row>
    <row r="49" spans="1:20" ht="20.100000000000001" customHeight="1">
      <c r="B49" s="114"/>
      <c r="C49" s="92"/>
      <c r="D49" s="92"/>
      <c r="E49" s="92"/>
      <c r="F49" s="92" t="s">
        <v>18</v>
      </c>
      <c r="G49" s="92"/>
      <c r="H49" s="92"/>
      <c r="I49" s="92"/>
      <c r="J49" s="159" t="s">
        <v>2499</v>
      </c>
      <c r="K49" s="159"/>
      <c r="L49" s="159"/>
      <c r="M49" s="159"/>
      <c r="N49" s="159"/>
      <c r="O49" s="96"/>
      <c r="P49" s="131"/>
    </row>
    <row r="50" spans="1:20" ht="20.100000000000001" customHeight="1">
      <c r="B50" s="163" t="s">
        <v>28</v>
      </c>
      <c r="C50" s="164"/>
      <c r="D50" s="164"/>
      <c r="E50" s="164"/>
      <c r="F50" s="164"/>
      <c r="G50" s="164"/>
      <c r="H50" s="164"/>
      <c r="I50" s="164"/>
      <c r="J50" s="161">
        <v>2011</v>
      </c>
      <c r="K50" s="162"/>
      <c r="L50" s="35" t="s">
        <v>484</v>
      </c>
      <c r="M50" s="61">
        <v>5</v>
      </c>
      <c r="N50" s="35" t="s">
        <v>485</v>
      </c>
      <c r="O50" s="61">
        <v>1</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7</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2500</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1936.31</v>
      </c>
      <c r="H61" s="109"/>
      <c r="I61" s="109"/>
      <c r="J61" s="109"/>
      <c r="K61" s="185"/>
      <c r="L61" s="184" t="s">
        <v>516</v>
      </c>
      <c r="M61" s="171"/>
      <c r="N61" s="171"/>
      <c r="O61" s="171"/>
      <c r="P61" s="186"/>
    </row>
    <row r="62" spans="1:20" ht="20.100000000000001" customHeight="1">
      <c r="B62" s="114"/>
      <c r="C62" s="92"/>
      <c r="D62" s="115" t="s">
        <v>39</v>
      </c>
      <c r="E62" s="77"/>
      <c r="F62" s="78"/>
      <c r="G62" s="159" t="s">
        <v>2501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2502</v>
      </c>
      <c r="L65" s="97"/>
      <c r="M65" s="97"/>
      <c r="N65" s="97"/>
      <c r="O65" s="97"/>
      <c r="P65" s="101"/>
    </row>
    <row r="66" spans="2:16" ht="20.100000000000001" customHeight="1">
      <c r="B66" s="114"/>
      <c r="C66" s="92"/>
      <c r="D66" s="174"/>
      <c r="E66" s="90"/>
      <c r="F66" s="91"/>
      <c r="G66" s="188"/>
      <c r="H66" s="115" t="s">
        <v>436</v>
      </c>
      <c r="I66" s="77"/>
      <c r="J66" s="78"/>
      <c r="K66" s="96" t="s">
        <v>2503</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2012</v>
      </c>
      <c r="L68" s="39" t="s">
        <v>484</v>
      </c>
      <c r="M68" s="61">
        <v>6</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2032</v>
      </c>
      <c r="L70" s="39" t="s">
        <v>484</v>
      </c>
      <c r="M70" s="61">
        <v>5</v>
      </c>
      <c r="N70" s="39" t="s">
        <v>485</v>
      </c>
      <c r="O70" s="61">
        <v>31</v>
      </c>
      <c r="P70" s="40" t="s">
        <v>486</v>
      </c>
    </row>
    <row r="71" spans="2:16" ht="20.100000000000001" customHeight="1">
      <c r="B71" s="114"/>
      <c r="C71" s="92"/>
      <c r="D71" s="175"/>
      <c r="E71" s="80"/>
      <c r="F71" s="81"/>
      <c r="G71" s="189"/>
      <c r="H71" s="99" t="s">
        <v>437</v>
      </c>
      <c r="I71" s="99"/>
      <c r="J71" s="100"/>
      <c r="K71" s="96" t="s">
        <v>2503</v>
      </c>
      <c r="L71" s="97"/>
      <c r="M71" s="97"/>
      <c r="N71" s="97"/>
      <c r="O71" s="97"/>
      <c r="P71" s="101"/>
    </row>
    <row r="72" spans="2:16" ht="20.100000000000001" customHeight="1">
      <c r="B72" s="427" t="s">
        <v>2381</v>
      </c>
      <c r="C72" s="428"/>
      <c r="D72" s="115" t="s">
        <v>40</v>
      </c>
      <c r="E72" s="77"/>
      <c r="F72" s="78"/>
      <c r="G72" s="82" t="s">
        <v>41</v>
      </c>
      <c r="H72" s="83"/>
      <c r="I72" s="83"/>
      <c r="J72" s="202"/>
      <c r="K72" s="96">
        <v>1440.93</v>
      </c>
      <c r="L72" s="97"/>
      <c r="M72" s="97"/>
      <c r="N72" s="99" t="s">
        <v>490</v>
      </c>
      <c r="O72" s="99"/>
      <c r="P72" s="169"/>
    </row>
    <row r="73" spans="2:16" ht="20.100000000000001" customHeight="1">
      <c r="B73" s="429"/>
      <c r="C73" s="430"/>
      <c r="D73" s="175"/>
      <c r="E73" s="80"/>
      <c r="F73" s="81"/>
      <c r="G73" s="164" t="s">
        <v>42</v>
      </c>
      <c r="H73" s="164"/>
      <c r="I73" s="164"/>
      <c r="J73" s="164"/>
      <c r="K73" s="96">
        <v>643.45000000000005</v>
      </c>
      <c r="L73" s="97"/>
      <c r="M73" s="97"/>
      <c r="N73" s="99" t="s">
        <v>490</v>
      </c>
      <c r="O73" s="99"/>
      <c r="P73" s="169"/>
    </row>
    <row r="74" spans="2:16" ht="20.100000000000001" customHeight="1">
      <c r="B74" s="429"/>
      <c r="C74" s="430"/>
      <c r="D74" s="92" t="s">
        <v>43</v>
      </c>
      <c r="E74" s="92"/>
      <c r="F74" s="92"/>
      <c r="G74" s="159" t="s">
        <v>2504</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2505</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2506</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2507</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2</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13.14</v>
      </c>
      <c r="K95" s="50" t="s">
        <v>490</v>
      </c>
      <c r="L95" s="96">
        <v>30</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17.13</v>
      </c>
      <c r="K96" s="50" t="s">
        <v>490</v>
      </c>
      <c r="L96" s="96">
        <v>5</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4</v>
      </c>
      <c r="H105" s="100" t="s">
        <v>492</v>
      </c>
      <c r="I105" s="218" t="s">
        <v>66</v>
      </c>
      <c r="J105" s="218"/>
      <c r="K105" s="218"/>
      <c r="L105" s="218"/>
      <c r="M105" s="218"/>
      <c r="N105" s="96">
        <v>1</v>
      </c>
      <c r="O105" s="97"/>
      <c r="P105" s="37" t="s">
        <v>492</v>
      </c>
    </row>
    <row r="106" spans="2:19" ht="20.100000000000001" customHeight="1">
      <c r="B106" s="215"/>
      <c r="C106" s="216"/>
      <c r="D106" s="217"/>
      <c r="E106" s="138"/>
      <c r="F106" s="139"/>
      <c r="G106" s="96"/>
      <c r="H106" s="100"/>
      <c r="I106" s="212" t="s">
        <v>67</v>
      </c>
      <c r="J106" s="212"/>
      <c r="K106" s="212"/>
      <c r="L106" s="212"/>
      <c r="M106" s="212"/>
      <c r="N106" s="96">
        <v>3</v>
      </c>
      <c r="O106" s="97"/>
      <c r="P106" s="37" t="s">
        <v>492</v>
      </c>
    </row>
    <row r="107" spans="2:19" ht="20.100000000000001" customHeight="1">
      <c r="B107" s="215"/>
      <c r="C107" s="216"/>
      <c r="D107" s="115" t="s">
        <v>64</v>
      </c>
      <c r="E107" s="77"/>
      <c r="F107" s="78"/>
      <c r="G107" s="213">
        <v>3</v>
      </c>
      <c r="H107" s="78" t="s">
        <v>492</v>
      </c>
      <c r="I107" s="92" t="s">
        <v>68</v>
      </c>
      <c r="J107" s="92"/>
      <c r="K107" s="92"/>
      <c r="L107" s="92"/>
      <c r="M107" s="92"/>
      <c r="N107" s="96">
        <v>3</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3</v>
      </c>
      <c r="H109" s="234" t="s">
        <v>492</v>
      </c>
      <c r="I109" s="92" t="s">
        <v>81</v>
      </c>
      <c r="J109" s="92"/>
      <c r="K109" s="92"/>
      <c r="L109" s="92"/>
      <c r="M109" s="92"/>
      <c r="N109" s="96">
        <v>3</v>
      </c>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2503</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2508</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2503</v>
      </c>
      <c r="H117" s="159"/>
      <c r="I117" s="159"/>
      <c r="J117" s="159"/>
      <c r="K117" s="159"/>
      <c r="L117" s="159"/>
      <c r="M117" s="159"/>
      <c r="N117" s="159"/>
      <c r="O117" s="96"/>
      <c r="P117" s="131"/>
    </row>
    <row r="118" spans="2:16" ht="20.100000000000001" customHeight="1">
      <c r="B118" s="193"/>
      <c r="C118" s="195"/>
      <c r="D118" s="217" t="s">
        <v>73</v>
      </c>
      <c r="E118" s="138"/>
      <c r="F118" s="139"/>
      <c r="G118" s="159" t="s">
        <v>2503</v>
      </c>
      <c r="H118" s="159"/>
      <c r="I118" s="159"/>
      <c r="J118" s="159"/>
      <c r="K118" s="159"/>
      <c r="L118" s="159"/>
      <c r="M118" s="159"/>
      <c r="N118" s="159"/>
      <c r="O118" s="96"/>
      <c r="P118" s="131"/>
    </row>
    <row r="119" spans="2:16" ht="20.100000000000001" customHeight="1">
      <c r="B119" s="193"/>
      <c r="C119" s="195"/>
      <c r="D119" s="219" t="s">
        <v>74</v>
      </c>
      <c r="E119" s="220"/>
      <c r="F119" s="221"/>
      <c r="G119" s="159" t="s">
        <v>2503</v>
      </c>
      <c r="H119" s="159"/>
      <c r="I119" s="159"/>
      <c r="J119" s="159"/>
      <c r="K119" s="159"/>
      <c r="L119" s="159"/>
      <c r="M119" s="159"/>
      <c r="N119" s="159"/>
      <c r="O119" s="96"/>
      <c r="P119" s="131"/>
    </row>
    <row r="120" spans="2:16" ht="20.100000000000001" customHeight="1">
      <c r="B120" s="193"/>
      <c r="C120" s="195"/>
      <c r="D120" s="203" t="s">
        <v>75</v>
      </c>
      <c r="E120" s="99"/>
      <c r="F120" s="100"/>
      <c r="G120" s="159" t="s">
        <v>2503</v>
      </c>
      <c r="H120" s="159"/>
      <c r="I120" s="159"/>
      <c r="J120" s="159"/>
      <c r="K120" s="159"/>
      <c r="L120" s="159"/>
      <c r="M120" s="159"/>
      <c r="N120" s="159"/>
      <c r="O120" s="96"/>
      <c r="P120" s="131"/>
    </row>
    <row r="121" spans="2:16" ht="20.100000000000001" customHeight="1">
      <c r="B121" s="193"/>
      <c r="C121" s="195"/>
      <c r="D121" s="203" t="s">
        <v>76</v>
      </c>
      <c r="E121" s="99"/>
      <c r="F121" s="100"/>
      <c r="G121" s="159" t="s">
        <v>2503</v>
      </c>
      <c r="H121" s="159"/>
      <c r="I121" s="159"/>
      <c r="J121" s="159"/>
      <c r="K121" s="159"/>
      <c r="L121" s="159"/>
      <c r="M121" s="159"/>
      <c r="N121" s="159"/>
      <c r="O121" s="96"/>
      <c r="P121" s="131"/>
    </row>
    <row r="122" spans="2:16" ht="20.100000000000001" customHeight="1">
      <c r="B122" s="222"/>
      <c r="C122" s="223"/>
      <c r="D122" s="203" t="s">
        <v>77</v>
      </c>
      <c r="E122" s="99"/>
      <c r="F122" s="100"/>
      <c r="G122" s="159" t="s">
        <v>2503</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2509</v>
      </c>
      <c r="H123" s="159"/>
      <c r="I123" s="159"/>
      <c r="J123" s="159"/>
      <c r="K123" s="159"/>
      <c r="L123" s="159"/>
      <c r="M123" s="159"/>
      <c r="N123" s="159"/>
      <c r="O123" s="96"/>
      <c r="P123" s="131"/>
    </row>
    <row r="124" spans="2:16" ht="20.100000000000001" customHeight="1">
      <c r="B124" s="193"/>
      <c r="C124" s="195"/>
      <c r="D124" s="217" t="s">
        <v>446</v>
      </c>
      <c r="E124" s="138"/>
      <c r="F124" s="139"/>
      <c r="G124" s="159" t="s">
        <v>2510</v>
      </c>
      <c r="H124" s="159"/>
      <c r="I124" s="159"/>
      <c r="J124" s="159"/>
      <c r="K124" s="159"/>
      <c r="L124" s="159"/>
      <c r="M124" s="159"/>
      <c r="N124" s="159"/>
      <c r="O124" s="96"/>
      <c r="P124" s="131"/>
    </row>
    <row r="125" spans="2:16" ht="20.100000000000001" customHeight="1">
      <c r="B125" s="193"/>
      <c r="C125" s="195"/>
      <c r="D125" s="219" t="s">
        <v>447</v>
      </c>
      <c r="E125" s="220"/>
      <c r="F125" s="221"/>
      <c r="G125" s="159" t="s">
        <v>2511</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2514</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2514</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2514</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2514</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2514</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2514</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2515</v>
      </c>
      <c r="G172" s="171" t="s">
        <v>474</v>
      </c>
      <c r="H172" s="171"/>
      <c r="I172" s="171"/>
      <c r="J172" s="171"/>
      <c r="K172" s="171"/>
      <c r="L172" s="171"/>
      <c r="M172" s="171"/>
      <c r="N172" s="171"/>
      <c r="O172" s="171"/>
      <c r="P172" s="186"/>
    </row>
    <row r="173" spans="2:20" ht="20.100000000000001" customHeight="1">
      <c r="B173" s="114"/>
      <c r="C173" s="92"/>
      <c r="D173" s="92"/>
      <c r="E173" s="92"/>
      <c r="F173" s="14" t="s">
        <v>2515</v>
      </c>
      <c r="G173" s="99" t="s">
        <v>475</v>
      </c>
      <c r="H173" s="99"/>
      <c r="I173" s="99"/>
      <c r="J173" s="99"/>
      <c r="K173" s="99"/>
      <c r="L173" s="99"/>
      <c r="M173" s="99"/>
      <c r="N173" s="99"/>
      <c r="O173" s="99"/>
      <c r="P173" s="169"/>
    </row>
    <row r="174" spans="2:20" ht="20.100000000000001" customHeight="1">
      <c r="B174" s="114"/>
      <c r="C174" s="92"/>
      <c r="D174" s="92"/>
      <c r="E174" s="92"/>
      <c r="F174" s="14" t="s">
        <v>2515</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2516</v>
      </c>
      <c r="J176" s="86"/>
      <c r="K176" s="86"/>
      <c r="L176" s="86"/>
      <c r="M176" s="86"/>
      <c r="N176" s="86"/>
      <c r="O176" s="87"/>
      <c r="P176" s="88"/>
    </row>
    <row r="177" spans="2:16" ht="39.950000000000003" customHeight="1">
      <c r="B177" s="280"/>
      <c r="C177" s="281"/>
      <c r="D177" s="82"/>
      <c r="E177" s="202"/>
      <c r="F177" s="92" t="s">
        <v>108</v>
      </c>
      <c r="G177" s="92"/>
      <c r="H177" s="92"/>
      <c r="I177" s="85" t="s">
        <v>2517</v>
      </c>
      <c r="J177" s="86"/>
      <c r="K177" s="86"/>
      <c r="L177" s="86"/>
      <c r="M177" s="86"/>
      <c r="N177" s="86"/>
      <c r="O177" s="87"/>
      <c r="P177" s="88"/>
    </row>
    <row r="178" spans="2:16" ht="39.950000000000003" customHeight="1">
      <c r="B178" s="280"/>
      <c r="C178" s="281"/>
      <c r="D178" s="82"/>
      <c r="E178" s="202"/>
      <c r="F178" s="92" t="s">
        <v>109</v>
      </c>
      <c r="G178" s="92"/>
      <c r="H178" s="92"/>
      <c r="I178" s="85" t="s">
        <v>2518</v>
      </c>
      <c r="J178" s="86"/>
      <c r="K178" s="86"/>
      <c r="L178" s="86"/>
      <c r="M178" s="86"/>
      <c r="N178" s="86"/>
      <c r="O178" s="87"/>
      <c r="P178" s="88"/>
    </row>
    <row r="179" spans="2:16" ht="39.950000000000003" customHeight="1">
      <c r="B179" s="280"/>
      <c r="C179" s="281"/>
      <c r="D179" s="82"/>
      <c r="E179" s="202"/>
      <c r="F179" s="92" t="s">
        <v>429</v>
      </c>
      <c r="G179" s="92"/>
      <c r="H179" s="92"/>
      <c r="I179" s="85"/>
      <c r="J179" s="86"/>
      <c r="K179" s="86"/>
      <c r="L179" s="86"/>
      <c r="M179" s="86"/>
      <c r="N179" s="86"/>
      <c r="O179" s="87"/>
      <c r="P179" s="88"/>
    </row>
    <row r="180" spans="2:16" ht="39.950000000000003" customHeight="1">
      <c r="B180" s="280"/>
      <c r="C180" s="281"/>
      <c r="D180" s="82"/>
      <c r="E180" s="202"/>
      <c r="F180" s="92" t="s">
        <v>110</v>
      </c>
      <c r="G180" s="92"/>
      <c r="H180" s="92"/>
      <c r="I180" s="85" t="s">
        <v>2519</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2503</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2503</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2503</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2520</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2521</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2503</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2522</v>
      </c>
      <c r="K227" s="206"/>
      <c r="L227" s="206"/>
      <c r="M227" s="206"/>
      <c r="N227" s="206"/>
      <c r="O227" s="206"/>
      <c r="P227" s="207"/>
    </row>
    <row r="228" spans="1:20" ht="20.100000000000001" customHeight="1">
      <c r="B228" s="114" t="s">
        <v>132</v>
      </c>
      <c r="C228" s="92"/>
      <c r="D228" s="92"/>
      <c r="E228" s="92"/>
      <c r="F228" s="96">
        <v>40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v>1</v>
      </c>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19</v>
      </c>
      <c r="F241" s="218"/>
      <c r="G241" s="218"/>
      <c r="H241" s="159">
        <v>13</v>
      </c>
      <c r="I241" s="159"/>
      <c r="J241" s="159"/>
      <c r="K241" s="159">
        <v>6</v>
      </c>
      <c r="L241" s="159"/>
      <c r="M241" s="159"/>
      <c r="N241" s="159">
        <v>10.06</v>
      </c>
      <c r="O241" s="96"/>
      <c r="P241" s="131"/>
    </row>
    <row r="242" spans="2:20" ht="20.100000000000001" customHeight="1">
      <c r="B242" s="45"/>
      <c r="C242" s="92" t="s">
        <v>144</v>
      </c>
      <c r="D242" s="92"/>
      <c r="E242" s="218">
        <f>IF(OR($H$242&lt;&gt;"",$K$242&lt;&gt;""),SUM($H$242,$K$242),"")</f>
        <v>2</v>
      </c>
      <c r="F242" s="218"/>
      <c r="G242" s="218"/>
      <c r="H242" s="159">
        <v>1</v>
      </c>
      <c r="I242" s="159"/>
      <c r="J242" s="159"/>
      <c r="K242" s="159">
        <v>1</v>
      </c>
      <c r="L242" s="159"/>
      <c r="M242" s="159"/>
      <c r="N242" s="159">
        <v>1.1000000000000001</v>
      </c>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5</v>
      </c>
      <c r="F246" s="218"/>
      <c r="G246" s="218"/>
      <c r="H246" s="159">
        <v>1</v>
      </c>
      <c r="I246" s="159"/>
      <c r="J246" s="159"/>
      <c r="K246" s="159">
        <v>4</v>
      </c>
      <c r="L246" s="159"/>
      <c r="M246" s="159"/>
      <c r="N246" s="159">
        <v>3.07</v>
      </c>
      <c r="O246" s="96"/>
      <c r="P246" s="131"/>
    </row>
    <row r="247" spans="2:20" ht="20.100000000000001" customHeight="1">
      <c r="B247" s="114" t="s">
        <v>149</v>
      </c>
      <c r="C247" s="92"/>
      <c r="D247" s="92"/>
      <c r="E247" s="218">
        <f>IF(OR($H$247&lt;&gt;"",$K$247&lt;&gt;""),SUM($H$247,$K$247),"")</f>
        <v>1</v>
      </c>
      <c r="F247" s="218"/>
      <c r="G247" s="218"/>
      <c r="H247" s="159">
        <v>1</v>
      </c>
      <c r="I247" s="159"/>
      <c r="J247" s="159"/>
      <c r="K247" s="159"/>
      <c r="L247" s="159"/>
      <c r="M247" s="159"/>
      <c r="N247" s="159">
        <v>1</v>
      </c>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4</v>
      </c>
      <c r="H259" s="218"/>
      <c r="I259" s="218"/>
      <c r="J259" s="159">
        <v>4</v>
      </c>
      <c r="K259" s="159"/>
      <c r="L259" s="159"/>
      <c r="M259" s="159"/>
      <c r="N259" s="159"/>
      <c r="O259" s="96"/>
      <c r="P259" s="131"/>
    </row>
    <row r="260" spans="2:20" ht="20.100000000000001" customHeight="1">
      <c r="B260" s="114" t="s">
        <v>163</v>
      </c>
      <c r="C260" s="92"/>
      <c r="D260" s="92"/>
      <c r="E260" s="92"/>
      <c r="F260" s="92"/>
      <c r="G260" s="218">
        <f>IF(OR($J$260&lt;&gt;"",$M$260&lt;&gt;""),SUM($J$260,$M$260),"")</f>
        <v>2</v>
      </c>
      <c r="H260" s="218"/>
      <c r="I260" s="218"/>
      <c r="J260" s="159">
        <v>2</v>
      </c>
      <c r="K260" s="159"/>
      <c r="L260" s="159"/>
      <c r="M260" s="159"/>
      <c r="N260" s="159"/>
      <c r="O260" s="96"/>
      <c r="P260" s="131"/>
    </row>
    <row r="261" spans="2:20" ht="20.100000000000001" customHeight="1">
      <c r="B261" s="114" t="s">
        <v>399</v>
      </c>
      <c r="C261" s="92"/>
      <c r="D261" s="92"/>
      <c r="E261" s="92"/>
      <c r="F261" s="92"/>
      <c r="G261" s="218">
        <f>IF(OR($J$261&lt;&gt;"",$M$261&lt;&gt;""),SUM($J$261,$M$261),"")</f>
        <v>13</v>
      </c>
      <c r="H261" s="218"/>
      <c r="I261" s="218"/>
      <c r="J261" s="159">
        <v>8</v>
      </c>
      <c r="K261" s="159"/>
      <c r="L261" s="159"/>
      <c r="M261" s="159">
        <v>5</v>
      </c>
      <c r="N261" s="159"/>
      <c r="O261" s="96"/>
      <c r="P261" s="131"/>
    </row>
    <row r="262" spans="2:20" ht="20.100000000000001" customHeight="1" thickBot="1">
      <c r="B262" s="147" t="s">
        <v>164</v>
      </c>
      <c r="C262" s="148"/>
      <c r="D262" s="148"/>
      <c r="E262" s="148"/>
      <c r="F262" s="148"/>
      <c r="G262" s="312">
        <f>IF(OR($J$262&lt;&gt;"",$M$262&lt;&gt;""),SUM($J$262,$M$262),"")</f>
        <v>2</v>
      </c>
      <c r="H262" s="312"/>
      <c r="I262" s="312"/>
      <c r="J262" s="313">
        <v>1</v>
      </c>
      <c r="K262" s="313"/>
      <c r="L262" s="313"/>
      <c r="M262" s="313">
        <v>1</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3</v>
      </c>
      <c r="H267" s="218"/>
      <c r="I267" s="218"/>
      <c r="J267" s="159">
        <v>1</v>
      </c>
      <c r="K267" s="159"/>
      <c r="L267" s="159"/>
      <c r="M267" s="159">
        <v>2</v>
      </c>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2502</v>
      </c>
      <c r="M295" s="109"/>
      <c r="N295" s="109"/>
      <c r="O295" s="109"/>
      <c r="P295" s="110"/>
    </row>
    <row r="296" spans="2:20" ht="20.100000000000001" customHeight="1">
      <c r="B296" s="89"/>
      <c r="C296" s="90"/>
      <c r="D296" s="90"/>
      <c r="E296" s="90"/>
      <c r="F296" s="91"/>
      <c r="G296" s="210" t="s">
        <v>456</v>
      </c>
      <c r="H296" s="192"/>
      <c r="I296" s="96" t="s">
        <v>2502</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v>1</v>
      </c>
      <c r="I301" s="28">
        <v>1</v>
      </c>
      <c r="J301" s="28"/>
      <c r="K301" s="28"/>
      <c r="L301" s="28"/>
      <c r="M301" s="28"/>
      <c r="N301" s="28"/>
      <c r="O301" s="28"/>
      <c r="P301" s="28"/>
      <c r="Q301" s="12"/>
    </row>
    <row r="302" spans="2:20" ht="20.100000000000001" customHeight="1">
      <c r="B302" s="190" t="s">
        <v>186</v>
      </c>
      <c r="C302" s="191"/>
      <c r="D302" s="191"/>
      <c r="E302" s="191"/>
      <c r="F302" s="192"/>
      <c r="G302" s="28"/>
      <c r="H302" s="28">
        <v>1</v>
      </c>
      <c r="I302" s="28">
        <v>3</v>
      </c>
      <c r="J302" s="28"/>
      <c r="K302" s="28"/>
      <c r="L302" s="28"/>
      <c r="M302" s="28"/>
      <c r="N302" s="28"/>
      <c r="O302" s="28"/>
      <c r="P302" s="28"/>
      <c r="Q302" s="12"/>
    </row>
    <row r="303" spans="2:20" ht="20.100000000000001" customHeight="1">
      <c r="B303" s="333" t="s">
        <v>187</v>
      </c>
      <c r="C303" s="334"/>
      <c r="D303" s="203" t="s">
        <v>188</v>
      </c>
      <c r="E303" s="99"/>
      <c r="F303" s="100"/>
      <c r="G303" s="28"/>
      <c r="H303" s="28">
        <v>1</v>
      </c>
      <c r="I303" s="28">
        <v>1</v>
      </c>
      <c r="J303" s="28">
        <v>3</v>
      </c>
      <c r="K303" s="28"/>
      <c r="L303" s="28"/>
      <c r="M303" s="28"/>
      <c r="N303" s="28"/>
      <c r="O303" s="28"/>
      <c r="P303" s="28"/>
      <c r="Q303" s="12"/>
    </row>
    <row r="304" spans="2:20" ht="20.100000000000001" customHeight="1">
      <c r="B304" s="335"/>
      <c r="C304" s="336"/>
      <c r="D304" s="210" t="s">
        <v>189</v>
      </c>
      <c r="E304" s="191"/>
      <c r="F304" s="192"/>
      <c r="G304" s="331"/>
      <c r="H304" s="331"/>
      <c r="I304" s="331">
        <v>1</v>
      </c>
      <c r="J304" s="331">
        <v>1</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1</v>
      </c>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v>7</v>
      </c>
      <c r="J308" s="331">
        <v>1</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v>4</v>
      </c>
      <c r="J310" s="28">
        <v>1</v>
      </c>
      <c r="K310" s="28"/>
      <c r="L310" s="28"/>
      <c r="M310" s="28"/>
      <c r="N310" s="28"/>
      <c r="O310" s="28"/>
      <c r="P310" s="28"/>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2523</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2515</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15</v>
      </c>
      <c r="K326" s="97"/>
      <c r="L326" s="97"/>
      <c r="M326" s="99" t="s">
        <v>459</v>
      </c>
      <c r="N326" s="99"/>
      <c r="O326" s="99"/>
      <c r="P326" s="169"/>
      <c r="S326" s="15" t="str">
        <f>IF(F324=MST!CI6,IF(J326="","未記入",""),"")</f>
        <v/>
      </c>
    </row>
    <row r="327" spans="2:20" ht="60" customHeight="1">
      <c r="B327" s="293" t="s">
        <v>201</v>
      </c>
      <c r="C327" s="92"/>
      <c r="D327" s="92" t="s">
        <v>202</v>
      </c>
      <c r="E327" s="92"/>
      <c r="F327" s="85" t="s">
        <v>2526</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2527</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2528</v>
      </c>
      <c r="J332" s="159"/>
      <c r="K332" s="159"/>
      <c r="L332" s="159"/>
      <c r="M332" s="96" t="s">
        <v>2529</v>
      </c>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13.14</v>
      </c>
      <c r="J334" s="97"/>
      <c r="K334" s="97"/>
      <c r="L334" s="55" t="s">
        <v>490</v>
      </c>
      <c r="M334" s="96">
        <v>17.13</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106000</v>
      </c>
      <c r="J340" s="97"/>
      <c r="K340" s="97"/>
      <c r="L340" s="50" t="s">
        <v>499</v>
      </c>
      <c r="M340" s="96">
        <v>174000</v>
      </c>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36000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23000</v>
      </c>
      <c r="J343" s="97"/>
      <c r="K343" s="97"/>
      <c r="L343" s="50" t="s">
        <v>499</v>
      </c>
      <c r="M343" s="96">
        <v>46000</v>
      </c>
      <c r="N343" s="97"/>
      <c r="O343" s="97"/>
      <c r="P343" s="37" t="s">
        <v>499</v>
      </c>
    </row>
    <row r="344" spans="2:20" ht="20.100000000000001" customHeight="1">
      <c r="B344" s="114"/>
      <c r="C344" s="359"/>
      <c r="D344" s="359"/>
      <c r="E344" s="203" t="s">
        <v>222</v>
      </c>
      <c r="F344" s="99"/>
      <c r="G344" s="99"/>
      <c r="H344" s="100"/>
      <c r="I344" s="96">
        <v>20000</v>
      </c>
      <c r="J344" s="97"/>
      <c r="K344" s="97"/>
      <c r="L344" s="50" t="s">
        <v>499</v>
      </c>
      <c r="M344" s="96">
        <v>32000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28000</v>
      </c>
      <c r="J346" s="97"/>
      <c r="K346" s="97"/>
      <c r="L346" s="50" t="s">
        <v>499</v>
      </c>
      <c r="M346" s="96">
        <v>50000</v>
      </c>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2530</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2531</v>
      </c>
      <c r="H357" s="206"/>
      <c r="I357" s="206"/>
      <c r="J357" s="206"/>
      <c r="K357" s="206"/>
      <c r="L357" s="206"/>
      <c r="M357" s="206"/>
      <c r="N357" s="206"/>
      <c r="O357" s="206"/>
      <c r="P357" s="207"/>
    </row>
    <row r="358" spans="2:20" ht="60" customHeight="1">
      <c r="B358" s="98" t="s">
        <v>221</v>
      </c>
      <c r="C358" s="99"/>
      <c r="D358" s="99"/>
      <c r="E358" s="99"/>
      <c r="F358" s="100"/>
      <c r="G358" s="135" t="s">
        <v>2532</v>
      </c>
      <c r="H358" s="206"/>
      <c r="I358" s="206"/>
      <c r="J358" s="206"/>
      <c r="K358" s="206"/>
      <c r="L358" s="206"/>
      <c r="M358" s="206"/>
      <c r="N358" s="206"/>
      <c r="O358" s="206"/>
      <c r="P358" s="207"/>
    </row>
    <row r="359" spans="2:20" ht="60" customHeight="1">
      <c r="B359" s="98" t="s">
        <v>224</v>
      </c>
      <c r="C359" s="99"/>
      <c r="D359" s="99"/>
      <c r="E359" s="99"/>
      <c r="F359" s="100"/>
      <c r="G359" s="135" t="s">
        <v>2533</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2534</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8</v>
      </c>
      <c r="I387" s="109"/>
      <c r="J387" s="109"/>
      <c r="K387" s="109"/>
      <c r="L387" s="109"/>
      <c r="M387" s="109"/>
      <c r="N387" s="109"/>
      <c r="O387" s="109"/>
      <c r="P387" s="49" t="s">
        <v>495</v>
      </c>
    </row>
    <row r="388" spans="1:20" ht="20.100000000000001" customHeight="1">
      <c r="B388" s="79"/>
      <c r="C388" s="81"/>
      <c r="D388" s="92" t="s">
        <v>250</v>
      </c>
      <c r="E388" s="92"/>
      <c r="F388" s="92"/>
      <c r="G388" s="92"/>
      <c r="H388" s="96">
        <v>22</v>
      </c>
      <c r="I388" s="97"/>
      <c r="J388" s="97"/>
      <c r="K388" s="97"/>
      <c r="L388" s="97"/>
      <c r="M388" s="97"/>
      <c r="N388" s="97"/>
      <c r="O388" s="97"/>
      <c r="P388" s="37" t="s">
        <v>497</v>
      </c>
    </row>
    <row r="389" spans="1:20" ht="20.100000000000001" customHeight="1">
      <c r="B389" s="114" t="s">
        <v>246</v>
      </c>
      <c r="C389" s="92"/>
      <c r="D389" s="92" t="s">
        <v>251</v>
      </c>
      <c r="E389" s="92"/>
      <c r="F389" s="92"/>
      <c r="G389" s="92"/>
      <c r="H389" s="96">
        <v>2</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8</v>
      </c>
      <c r="I391" s="97"/>
      <c r="J391" s="97"/>
      <c r="K391" s="97"/>
      <c r="L391" s="97"/>
      <c r="M391" s="97"/>
      <c r="N391" s="97"/>
      <c r="O391" s="97"/>
      <c r="P391" s="37" t="s">
        <v>497</v>
      </c>
    </row>
    <row r="392" spans="1:20" ht="20.100000000000001" customHeight="1">
      <c r="B392" s="114"/>
      <c r="C392" s="92"/>
      <c r="D392" s="92" t="s">
        <v>254</v>
      </c>
      <c r="E392" s="92"/>
      <c r="F392" s="92"/>
      <c r="G392" s="92"/>
      <c r="H392" s="96">
        <v>18</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1</v>
      </c>
      <c r="I394" s="97"/>
      <c r="J394" s="97"/>
      <c r="K394" s="97"/>
      <c r="L394" s="97"/>
      <c r="M394" s="97"/>
      <c r="N394" s="97"/>
      <c r="O394" s="97"/>
      <c r="P394" s="37" t="s">
        <v>497</v>
      </c>
    </row>
    <row r="395" spans="1:20" ht="20.100000000000001" customHeight="1">
      <c r="B395" s="386"/>
      <c r="C395" s="387"/>
      <c r="D395" s="92" t="s">
        <v>257</v>
      </c>
      <c r="E395" s="92"/>
      <c r="F395" s="92"/>
      <c r="G395" s="92"/>
      <c r="H395" s="96">
        <v>1</v>
      </c>
      <c r="I395" s="97"/>
      <c r="J395" s="97"/>
      <c r="K395" s="97"/>
      <c r="L395" s="97"/>
      <c r="M395" s="97"/>
      <c r="N395" s="97"/>
      <c r="O395" s="97"/>
      <c r="P395" s="37" t="s">
        <v>497</v>
      </c>
    </row>
    <row r="396" spans="1:20" ht="20.100000000000001" customHeight="1">
      <c r="B396" s="386"/>
      <c r="C396" s="387"/>
      <c r="D396" s="92" t="s">
        <v>258</v>
      </c>
      <c r="E396" s="92"/>
      <c r="F396" s="92"/>
      <c r="G396" s="92"/>
      <c r="H396" s="96">
        <v>11</v>
      </c>
      <c r="I396" s="97"/>
      <c r="J396" s="97"/>
      <c r="K396" s="97"/>
      <c r="L396" s="97"/>
      <c r="M396" s="97"/>
      <c r="N396" s="97"/>
      <c r="O396" s="97"/>
      <c r="P396" s="37" t="s">
        <v>497</v>
      </c>
    </row>
    <row r="397" spans="1:20" ht="20.100000000000001" customHeight="1">
      <c r="B397" s="386"/>
      <c r="C397" s="387"/>
      <c r="D397" s="92" t="s">
        <v>259</v>
      </c>
      <c r="E397" s="92"/>
      <c r="F397" s="92"/>
      <c r="G397" s="92"/>
      <c r="H397" s="96">
        <v>5</v>
      </c>
      <c r="I397" s="97"/>
      <c r="J397" s="97"/>
      <c r="K397" s="97"/>
      <c r="L397" s="97"/>
      <c r="M397" s="97"/>
      <c r="N397" s="97"/>
      <c r="O397" s="97"/>
      <c r="P397" s="37" t="s">
        <v>497</v>
      </c>
    </row>
    <row r="398" spans="1:20" ht="20.100000000000001" customHeight="1">
      <c r="B398" s="386"/>
      <c r="C398" s="387"/>
      <c r="D398" s="92" t="s">
        <v>260</v>
      </c>
      <c r="E398" s="92"/>
      <c r="F398" s="92"/>
      <c r="G398" s="92"/>
      <c r="H398" s="96">
        <v>4</v>
      </c>
      <c r="I398" s="97"/>
      <c r="J398" s="97"/>
      <c r="K398" s="97"/>
      <c r="L398" s="97"/>
      <c r="M398" s="97"/>
      <c r="N398" s="97"/>
      <c r="O398" s="97"/>
      <c r="P398" s="37" t="s">
        <v>497</v>
      </c>
    </row>
    <row r="399" spans="1:20" ht="20.100000000000001" customHeight="1">
      <c r="B399" s="386"/>
      <c r="C399" s="387"/>
      <c r="D399" s="92" t="s">
        <v>261</v>
      </c>
      <c r="E399" s="92"/>
      <c r="F399" s="92"/>
      <c r="G399" s="92"/>
      <c r="H399" s="96">
        <v>8</v>
      </c>
      <c r="I399" s="97"/>
      <c r="J399" s="97"/>
      <c r="K399" s="97"/>
      <c r="L399" s="97"/>
      <c r="M399" s="97"/>
      <c r="N399" s="97"/>
      <c r="O399" s="97"/>
      <c r="P399" s="37" t="s">
        <v>497</v>
      </c>
    </row>
    <row r="400" spans="1:20" ht="20.100000000000001" customHeight="1">
      <c r="B400" s="388"/>
      <c r="C400" s="389"/>
      <c r="D400" s="92" t="s">
        <v>262</v>
      </c>
      <c r="E400" s="92"/>
      <c r="F400" s="92"/>
      <c r="G400" s="92"/>
      <c r="H400" s="96">
        <v>0</v>
      </c>
      <c r="I400" s="97"/>
      <c r="J400" s="97"/>
      <c r="K400" s="97"/>
      <c r="L400" s="97"/>
      <c r="M400" s="97"/>
      <c r="N400" s="97"/>
      <c r="O400" s="97"/>
      <c r="P400" s="37" t="s">
        <v>497</v>
      </c>
    </row>
    <row r="401" spans="2:20" ht="20.100000000000001" customHeight="1">
      <c r="B401" s="114" t="s">
        <v>248</v>
      </c>
      <c r="C401" s="92"/>
      <c r="D401" s="92" t="s">
        <v>263</v>
      </c>
      <c r="E401" s="92"/>
      <c r="F401" s="92"/>
      <c r="G401" s="92"/>
      <c r="H401" s="96">
        <v>3</v>
      </c>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16</v>
      </c>
      <c r="I403" s="97"/>
      <c r="J403" s="97"/>
      <c r="K403" s="97"/>
      <c r="L403" s="97"/>
      <c r="M403" s="97"/>
      <c r="N403" s="97"/>
      <c r="O403" s="97"/>
      <c r="P403" s="37" t="s">
        <v>497</v>
      </c>
    </row>
    <row r="404" spans="2:20" ht="20.100000000000001" customHeight="1">
      <c r="B404" s="114"/>
      <c r="C404" s="92"/>
      <c r="D404" s="92" t="s">
        <v>266</v>
      </c>
      <c r="E404" s="92"/>
      <c r="F404" s="92"/>
      <c r="G404" s="92"/>
      <c r="H404" s="96">
        <v>7</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84.57</v>
      </c>
      <c r="I409" s="109"/>
      <c r="J409" s="109"/>
      <c r="K409" s="109"/>
      <c r="L409" s="109"/>
      <c r="M409" s="109"/>
      <c r="N409" s="109"/>
      <c r="O409" s="109"/>
      <c r="P409" s="49" t="s">
        <v>503</v>
      </c>
    </row>
    <row r="410" spans="2:20" ht="20.100000000000001" customHeight="1">
      <c r="B410" s="114" t="s">
        <v>271</v>
      </c>
      <c r="C410" s="92"/>
      <c r="D410" s="92"/>
      <c r="E410" s="92"/>
      <c r="F410" s="92"/>
      <c r="G410" s="92"/>
      <c r="H410" s="96">
        <v>30</v>
      </c>
      <c r="I410" s="97"/>
      <c r="J410" s="97"/>
      <c r="K410" s="97"/>
      <c r="L410" s="97"/>
      <c r="M410" s="97"/>
      <c r="N410" s="97"/>
      <c r="O410" s="97"/>
      <c r="P410" s="37" t="s">
        <v>495</v>
      </c>
    </row>
    <row r="411" spans="2:20" ht="20.100000000000001" customHeight="1">
      <c r="B411" s="114" t="s">
        <v>272</v>
      </c>
      <c r="C411" s="92"/>
      <c r="D411" s="92"/>
      <c r="E411" s="92"/>
      <c r="F411" s="92"/>
      <c r="G411" s="92"/>
      <c r="H411" s="96">
        <v>70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4</v>
      </c>
      <c r="I418" s="97"/>
      <c r="J418" s="97"/>
      <c r="K418" s="97"/>
      <c r="L418" s="97"/>
      <c r="M418" s="97"/>
      <c r="N418" s="97"/>
      <c r="O418" s="97"/>
      <c r="P418" s="37" t="s">
        <v>497</v>
      </c>
    </row>
    <row r="419" spans="1:20" ht="20.100000000000001" customHeight="1">
      <c r="B419" s="409"/>
      <c r="C419" s="410"/>
      <c r="D419" s="410"/>
      <c r="E419" s="92" t="s">
        <v>430</v>
      </c>
      <c r="F419" s="92"/>
      <c r="G419" s="92"/>
      <c r="H419" s="96">
        <v>2</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2535</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2536</v>
      </c>
      <c r="I431" s="206"/>
      <c r="J431" s="206"/>
      <c r="K431" s="206"/>
      <c r="L431" s="206"/>
      <c r="M431" s="206"/>
      <c r="N431" s="206"/>
      <c r="O431" s="206"/>
      <c r="P431" s="207"/>
    </row>
    <row r="432" spans="1:20" ht="20.100000000000001" customHeight="1">
      <c r="B432" s="399"/>
      <c r="C432" s="203" t="s">
        <v>14</v>
      </c>
      <c r="D432" s="99"/>
      <c r="E432" s="99"/>
      <c r="F432" s="99"/>
      <c r="G432" s="100"/>
      <c r="H432" s="199" t="s">
        <v>2537</v>
      </c>
      <c r="I432" s="200"/>
      <c r="J432" s="35" t="s">
        <v>487</v>
      </c>
      <c r="K432" s="200" t="s">
        <v>2538</v>
      </c>
      <c r="L432" s="200"/>
      <c r="M432" s="35" t="s">
        <v>487</v>
      </c>
      <c r="N432" s="200" t="s">
        <v>2539</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2540</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2541</v>
      </c>
      <c r="I438" s="206"/>
      <c r="J438" s="206"/>
      <c r="K438" s="206"/>
      <c r="L438" s="206"/>
      <c r="M438" s="206"/>
      <c r="N438" s="206"/>
      <c r="O438" s="206"/>
      <c r="P438" s="207"/>
    </row>
    <row r="439" spans="2:16" ht="20.100000000000001" customHeight="1">
      <c r="B439" s="411"/>
      <c r="C439" s="203" t="s">
        <v>14</v>
      </c>
      <c r="D439" s="99"/>
      <c r="E439" s="99"/>
      <c r="F439" s="99"/>
      <c r="G439" s="100"/>
      <c r="H439" s="199" t="s">
        <v>2537</v>
      </c>
      <c r="I439" s="200"/>
      <c r="J439" s="35" t="s">
        <v>487</v>
      </c>
      <c r="K439" s="200" t="s">
        <v>2542</v>
      </c>
      <c r="L439" s="200"/>
      <c r="M439" s="35" t="s">
        <v>487</v>
      </c>
      <c r="N439" s="200" t="s">
        <v>2539</v>
      </c>
      <c r="O439" s="200"/>
      <c r="P439" s="201"/>
    </row>
    <row r="440" spans="2:16" ht="20.100000000000001" customHeight="1">
      <c r="B440" s="411"/>
      <c r="C440" s="210" t="s">
        <v>285</v>
      </c>
      <c r="D440" s="191"/>
      <c r="E440" s="192"/>
      <c r="F440" s="219" t="s">
        <v>286</v>
      </c>
      <c r="G440" s="221"/>
      <c r="H440" s="23">
        <v>8</v>
      </c>
      <c r="I440" s="35" t="s">
        <v>504</v>
      </c>
      <c r="J440" s="24">
        <v>45</v>
      </c>
      <c r="K440" s="35" t="s">
        <v>505</v>
      </c>
      <c r="L440" s="56" t="s">
        <v>450</v>
      </c>
      <c r="M440" s="24">
        <v>17</v>
      </c>
      <c r="N440" s="35" t="s">
        <v>504</v>
      </c>
      <c r="O440" s="24">
        <v>15</v>
      </c>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t="s">
        <v>2543</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2503</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2544</v>
      </c>
      <c r="M469" s="86"/>
      <c r="N469" s="86"/>
      <c r="O469" s="87"/>
      <c r="P469" s="88"/>
    </row>
    <row r="470" spans="2:20" ht="20.100000000000001" customHeight="1">
      <c r="B470" s="190" t="s">
        <v>292</v>
      </c>
      <c r="C470" s="191"/>
      <c r="D470" s="191"/>
      <c r="E470" s="191"/>
      <c r="F470" s="191"/>
      <c r="G470" s="192"/>
      <c r="H470" s="159" t="s">
        <v>2503</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2545</v>
      </c>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2502</v>
      </c>
      <c r="K479" s="159"/>
      <c r="L479" s="159"/>
      <c r="M479" s="159"/>
      <c r="N479" s="159"/>
      <c r="O479" s="96"/>
      <c r="P479" s="131"/>
      <c r="S479" s="15" t="str">
        <f>IF($F$476=MST!$I$6,IF(J479="","未記入",""),"")</f>
        <v/>
      </c>
    </row>
    <row r="480" spans="2:20" ht="20.100000000000001" customHeight="1">
      <c r="B480" s="190" t="s">
        <v>508</v>
      </c>
      <c r="C480" s="191"/>
      <c r="D480" s="191"/>
      <c r="E480" s="192"/>
      <c r="F480" s="96" t="s">
        <v>2503</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v>41933</v>
      </c>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t="s">
        <v>2546</v>
      </c>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t="s">
        <v>2503</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2547</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2547</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2548</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2548</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2548</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2503</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2503</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2502</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c r="I4" s="475"/>
      <c r="J4" s="467"/>
      <c r="K4" s="468"/>
      <c r="L4" s="468"/>
      <c r="M4" s="467"/>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d588-02</dc:creator>
  <cp:lastModifiedBy>d588-02</cp:lastModifiedBy>
  <cp:lastPrinted>2021-03-04T10:23:32Z</cp:lastPrinted>
  <dcterms:created xsi:type="dcterms:W3CDTF">2020-12-23T05:28:24Z</dcterms:created>
  <dcterms:modified xsi:type="dcterms:W3CDTF">2023-08-15T02:37:22Z</dcterms:modified>
</cp:coreProperties>
</file>